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andre\Desktop\"/>
    </mc:Choice>
  </mc:AlternateContent>
  <xr:revisionPtr revIDLastSave="0" documentId="13_ncr:1_{587676E0-BC9F-4EDB-98EE-5EBC3E8EED3B}" xr6:coauthVersionLast="47" xr6:coauthVersionMax="47" xr10:uidLastSave="{00000000-0000-0000-0000-000000000000}"/>
  <bookViews>
    <workbookView xWindow="-108" yWindow="-108" windowWidth="23256" windowHeight="12456" firstSheet="5" activeTab="5" xr2:uid="{00000000-000D-0000-FFFF-FFFF00000000}"/>
  </bookViews>
  <sheets>
    <sheet name="Cópia de Resumo_CNU" sheetId="4" state="hidden" r:id="rId1"/>
    <sheet name="(Visão Dash) Cópia de Resumo_CN" sheetId="6" state="hidden" r:id="rId2"/>
    <sheet name="(Visão Dash)Consolidado_Profiss" sheetId="7" state="hidden" r:id="rId3"/>
    <sheet name="(Visão Dash) Especialidades map" sheetId="8" state="hidden" r:id="rId4"/>
    <sheet name=" Corpo_Clínico_Detalhado CNU" sheetId="10" state="hidden" r:id="rId5"/>
    <sheet name="🔵Clinicas_Credenciadas + Corpo" sheetId="13" r:id="rId6"/>
    <sheet name="(Visão Dash) Resumo_SU" sheetId="14" state="hidden" r:id="rId7"/>
    <sheet name="Apoio" sheetId="16" state="hidden" r:id="rId8"/>
    <sheet name="Principais_Profissionais" sheetId="17" state="hidden" r:id="rId9"/>
    <sheet name="Especialidades" sheetId="18" state="hidden" r:id="rId10"/>
    <sheet name="(Visão Dash) Consolidado_Profis" sheetId="21" state="hidden" r:id="rId11"/>
    <sheet name="Lista especialidades" sheetId="24" state="hidden" r:id="rId12"/>
    <sheet name="Página5" sheetId="28" state="hidden" r:id="rId13"/>
    <sheet name="Credenciados Seguros_CNU" sheetId="31" state="hidden" r:id="rId14"/>
    <sheet name="BD_Médicos" sheetId="32" state="hidden" r:id="rId15"/>
    <sheet name="BD_Clínicas " sheetId="33" state="hidden" r:id="rId16"/>
    <sheet name="AUX Michel" sheetId="35" state="hidden" r:id="rId17"/>
  </sheets>
  <definedNames>
    <definedName name="_xlnm._FilterDatabase" localSheetId="4" hidden="1">' Corpo_Clínico_Detalhado CNU'!$A$1:$I$389</definedName>
    <definedName name="_xlnm._FilterDatabase" localSheetId="15" hidden="1">'BD_Clínicas '!$A$1:$AC$28</definedName>
    <definedName name="_xlnm._FilterDatabase" localSheetId="14" hidden="1">BD_Médicos!$A$1:$U$3414</definedName>
    <definedName name="_xlnm._FilterDatabase" localSheetId="5" hidden="1">'🔵Clinicas_Credenciadas + Corpo'!$A$1:$E$122</definedName>
    <definedName name="Z_5AD26568_3BBF_4C42_8102_BF753B50C683_.wvu.FilterData" localSheetId="14" hidden="1">BD_Médicos!$A$1:$U$4259</definedName>
  </definedNames>
  <calcPr calcId="191029"/>
  <customWorkbookViews>
    <customWorkbookView name="Felippe" guid="{5AD26568-3BBF-4C42-8102-BF753B50C683}" maximized="1" windowWidth="0" windowHeight="0" activeSheetId="0"/>
    <customWorkbookView name="MARINA" guid="{B7DC0E57-E6EC-41F3-B625-25F8347D78C3}" maximized="1" windowWidth="0" windowHeight="0" activeSheetId="0"/>
  </customWorkbookViews>
  <pivotCaches>
    <pivotCache cacheId="0" r:id="rId18"/>
    <pivotCache cacheId="1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35" l="1"/>
  <c r="D35" i="35"/>
  <c r="D34" i="35"/>
  <c r="D33" i="35"/>
  <c r="C2" i="35" a="1"/>
  <c r="C31" i="35" s="1"/>
  <c r="D31" i="35" s="1"/>
  <c r="B1" i="35" a="1"/>
  <c r="B26" i="35" s="1"/>
  <c r="S51" i="28"/>
  <c r="P51" i="28"/>
  <c r="M51" i="28"/>
  <c r="G51" i="28"/>
  <c r="D51" i="28"/>
  <c r="S50" i="28"/>
  <c r="P50" i="28"/>
  <c r="M50" i="28"/>
  <c r="J50" i="28"/>
  <c r="G50" i="28"/>
  <c r="D50" i="28"/>
  <c r="S49" i="28"/>
  <c r="P49" i="28"/>
  <c r="M49" i="28"/>
  <c r="J49" i="28"/>
  <c r="G49" i="28"/>
  <c r="D49" i="28"/>
  <c r="S48" i="28"/>
  <c r="P48" i="28"/>
  <c r="M48" i="28"/>
  <c r="J48" i="28"/>
  <c r="G48" i="28"/>
  <c r="D48" i="28"/>
  <c r="S47" i="28"/>
  <c r="P47" i="28"/>
  <c r="M47" i="28"/>
  <c r="J47" i="28"/>
  <c r="G47" i="28"/>
  <c r="D47" i="28"/>
  <c r="S46" i="28"/>
  <c r="P46" i="28"/>
  <c r="M46" i="28"/>
  <c r="J46" i="28"/>
  <c r="G46" i="28"/>
  <c r="D46" i="28"/>
  <c r="S45" i="28"/>
  <c r="P45" i="28"/>
  <c r="M45" i="28"/>
  <c r="J45" i="28"/>
  <c r="G45" i="28"/>
  <c r="D45" i="28"/>
  <c r="S44" i="28"/>
  <c r="P44" i="28"/>
  <c r="M44" i="28"/>
  <c r="J44" i="28"/>
  <c r="G44" i="28"/>
  <c r="D44" i="28"/>
  <c r="S43" i="28"/>
  <c r="P43" i="28"/>
  <c r="M43" i="28"/>
  <c r="J43" i="28"/>
  <c r="G43" i="28"/>
  <c r="D43" i="28"/>
  <c r="S42" i="28"/>
  <c r="P42" i="28"/>
  <c r="M42" i="28"/>
  <c r="J42" i="28"/>
  <c r="G42" i="28"/>
  <c r="D42" i="28"/>
  <c r="S41" i="28"/>
  <c r="P41" i="28"/>
  <c r="M41" i="28"/>
  <c r="J41" i="28"/>
  <c r="G41" i="28"/>
  <c r="D41" i="28"/>
  <c r="S40" i="28"/>
  <c r="P40" i="28"/>
  <c r="M40" i="28"/>
  <c r="J40" i="28"/>
  <c r="G40" i="28"/>
  <c r="D40" i="28"/>
  <c r="S39" i="28"/>
  <c r="P39" i="28"/>
  <c r="M39" i="28"/>
  <c r="J39" i="28"/>
  <c r="G39" i="28"/>
  <c r="D39" i="28"/>
  <c r="S38" i="28"/>
  <c r="P38" i="28"/>
  <c r="M38" i="28"/>
  <c r="J38" i="28"/>
  <c r="G38" i="28"/>
  <c r="D38" i="28"/>
  <c r="S37" i="28"/>
  <c r="P37" i="28"/>
  <c r="M37" i="28"/>
  <c r="J37" i="28"/>
  <c r="G37" i="28"/>
  <c r="D37" i="28"/>
  <c r="S36" i="28"/>
  <c r="P36" i="28"/>
  <c r="M36" i="28"/>
  <c r="J36" i="28"/>
  <c r="G36" i="28"/>
  <c r="D36" i="28"/>
  <c r="S35" i="28"/>
  <c r="P35" i="28"/>
  <c r="M35" i="28"/>
  <c r="J35" i="28"/>
  <c r="G35" i="28"/>
  <c r="D35" i="28"/>
  <c r="S34" i="28"/>
  <c r="P34" i="28"/>
  <c r="M34" i="28"/>
  <c r="J34" i="28"/>
  <c r="G34" i="28"/>
  <c r="D34" i="28"/>
  <c r="S33" i="28"/>
  <c r="P33" i="28"/>
  <c r="M33" i="28"/>
  <c r="J33" i="28"/>
  <c r="G33" i="28"/>
  <c r="D33" i="28"/>
  <c r="S32" i="28"/>
  <c r="P32" i="28"/>
  <c r="M32" i="28"/>
  <c r="J32" i="28"/>
  <c r="G32" i="28"/>
  <c r="D32" i="28"/>
  <c r="S31" i="28"/>
  <c r="P31" i="28"/>
  <c r="M31" i="28"/>
  <c r="J31" i="28"/>
  <c r="G31" i="28"/>
  <c r="D31" i="28"/>
  <c r="S30" i="28"/>
  <c r="P30" i="28"/>
  <c r="M30" i="28"/>
  <c r="J30" i="28"/>
  <c r="D30" i="28"/>
  <c r="S29" i="28"/>
  <c r="P29" i="28"/>
  <c r="M29" i="28"/>
  <c r="J29" i="28"/>
  <c r="G29" i="28"/>
  <c r="D29" i="28"/>
  <c r="S28" i="28"/>
  <c r="P28" i="28"/>
  <c r="M28" i="28"/>
  <c r="J28" i="28"/>
  <c r="D28" i="28"/>
  <c r="S27" i="28"/>
  <c r="P27" i="28"/>
  <c r="M27" i="28"/>
  <c r="J27" i="28"/>
  <c r="G27" i="28"/>
  <c r="D27" i="28"/>
  <c r="S26" i="28"/>
  <c r="P26" i="28"/>
  <c r="M26" i="28"/>
  <c r="J26" i="28"/>
  <c r="G26" i="28"/>
  <c r="D26" i="28"/>
  <c r="S25" i="28"/>
  <c r="P25" i="28"/>
  <c r="M25" i="28"/>
  <c r="J25" i="28"/>
  <c r="G25" i="28"/>
  <c r="D25" i="28"/>
  <c r="S24" i="28"/>
  <c r="P24" i="28"/>
  <c r="M24" i="28"/>
  <c r="J24" i="28"/>
  <c r="G24" i="28"/>
  <c r="D24" i="28"/>
  <c r="S23" i="28"/>
  <c r="P23" i="28"/>
  <c r="M23" i="28"/>
  <c r="J23" i="28"/>
  <c r="G23" i="28"/>
  <c r="D23" i="28"/>
  <c r="S22" i="28"/>
  <c r="P22" i="28"/>
  <c r="M22" i="28"/>
  <c r="J22" i="28"/>
  <c r="G22" i="28"/>
  <c r="D22" i="28"/>
  <c r="S21" i="28"/>
  <c r="P21" i="28"/>
  <c r="M21" i="28"/>
  <c r="J21" i="28"/>
  <c r="G21" i="28"/>
  <c r="D21" i="28"/>
  <c r="S20" i="28"/>
  <c r="P20" i="28"/>
  <c r="M20" i="28"/>
  <c r="J20" i="28"/>
  <c r="G20" i="28"/>
  <c r="D20" i="28"/>
  <c r="S19" i="28"/>
  <c r="P19" i="28"/>
  <c r="M19" i="28"/>
  <c r="J19" i="28"/>
  <c r="G19" i="28"/>
  <c r="D19" i="28"/>
  <c r="S18" i="28"/>
  <c r="P18" i="28"/>
  <c r="M18" i="28"/>
  <c r="J18" i="28"/>
  <c r="G18" i="28"/>
  <c r="D18" i="28"/>
  <c r="S17" i="28"/>
  <c r="P17" i="28"/>
  <c r="M17" i="28"/>
  <c r="J17" i="28"/>
  <c r="D17" i="28"/>
  <c r="S16" i="28"/>
  <c r="P16" i="28"/>
  <c r="M16" i="28"/>
  <c r="J16" i="28"/>
  <c r="G16" i="28"/>
  <c r="D16" i="28"/>
  <c r="S15" i="28"/>
  <c r="P15" i="28"/>
  <c r="M15" i="28"/>
  <c r="J15" i="28"/>
  <c r="D15" i="28"/>
  <c r="S14" i="28"/>
  <c r="P14" i="28"/>
  <c r="M14" i="28"/>
  <c r="J14" i="28"/>
  <c r="G14" i="28"/>
  <c r="D14" i="28"/>
  <c r="S13" i="28"/>
  <c r="P13" i="28"/>
  <c r="M13" i="28"/>
  <c r="J13" i="28"/>
  <c r="G13" i="28"/>
  <c r="D13" i="28"/>
  <c r="S12" i="28"/>
  <c r="P12" i="28"/>
  <c r="M12" i="28"/>
  <c r="J12" i="28"/>
  <c r="G12" i="28"/>
  <c r="D12" i="28"/>
  <c r="S11" i="28"/>
  <c r="P11" i="28"/>
  <c r="M11" i="28"/>
  <c r="J11" i="28"/>
  <c r="G11" i="28"/>
  <c r="D11" i="28"/>
  <c r="S10" i="28"/>
  <c r="P10" i="28"/>
  <c r="M10" i="28"/>
  <c r="J10" i="28"/>
  <c r="D10" i="28"/>
  <c r="S9" i="28"/>
  <c r="P9" i="28"/>
  <c r="M9" i="28"/>
  <c r="J9" i="28"/>
  <c r="D9" i="28"/>
  <c r="S8" i="28"/>
  <c r="P8" i="28"/>
  <c r="M8" i="28"/>
  <c r="J8" i="28"/>
  <c r="G8" i="28"/>
  <c r="D8" i="28"/>
  <c r="S7" i="28"/>
  <c r="P7" i="28"/>
  <c r="M7" i="28"/>
  <c r="J7" i="28"/>
  <c r="G7" i="28"/>
  <c r="D7" i="28"/>
  <c r="S6" i="28"/>
  <c r="P6" i="28"/>
  <c r="M6" i="28"/>
  <c r="J6" i="28"/>
  <c r="G6" i="28"/>
  <c r="D6" i="28"/>
  <c r="S5" i="28"/>
  <c r="P5" i="28"/>
  <c r="M5" i="28"/>
  <c r="J5" i="28"/>
  <c r="G5" i="28"/>
  <c r="D5" i="28"/>
  <c r="S4" i="28"/>
  <c r="P4" i="28"/>
  <c r="M4" i="28"/>
  <c r="J4" i="28"/>
  <c r="D4" i="28"/>
  <c r="S3" i="28"/>
  <c r="P3" i="28"/>
  <c r="M3" i="28"/>
  <c r="J3" i="28"/>
  <c r="G3" i="28"/>
  <c r="D3" i="28"/>
  <c r="P2" i="28"/>
  <c r="M2" i="28"/>
  <c r="J2" i="28"/>
  <c r="G2" i="28"/>
  <c r="D2" i="28"/>
  <c r="R365" i="16"/>
  <c r="Q365" i="16"/>
  <c r="P365" i="16"/>
  <c r="O365" i="16"/>
  <c r="N365" i="16"/>
  <c r="M365" i="16"/>
  <c r="L365" i="16"/>
  <c r="R364" i="16"/>
  <c r="Q364" i="16"/>
  <c r="P364" i="16"/>
  <c r="O364" i="16"/>
  <c r="N364" i="16"/>
  <c r="M364" i="16"/>
  <c r="L364" i="16"/>
  <c r="R363" i="16"/>
  <c r="Q363" i="16"/>
  <c r="P363" i="16"/>
  <c r="O363" i="16"/>
  <c r="N363" i="16"/>
  <c r="M363" i="16"/>
  <c r="L363" i="16"/>
  <c r="R362" i="16"/>
  <c r="Q362" i="16"/>
  <c r="P362" i="16"/>
  <c r="O362" i="16"/>
  <c r="N362" i="16"/>
  <c r="M362" i="16"/>
  <c r="L362" i="16"/>
  <c r="R361" i="16"/>
  <c r="Q361" i="16"/>
  <c r="P361" i="16"/>
  <c r="O361" i="16"/>
  <c r="N361" i="16"/>
  <c r="M361" i="16"/>
  <c r="L361" i="16"/>
  <c r="R360" i="16"/>
  <c r="Q360" i="16"/>
  <c r="P360" i="16"/>
  <c r="O360" i="16"/>
  <c r="N360" i="16"/>
  <c r="M360" i="16"/>
  <c r="L360" i="16"/>
  <c r="R359" i="16"/>
  <c r="Q359" i="16"/>
  <c r="P359" i="16"/>
  <c r="O359" i="16"/>
  <c r="N359" i="16"/>
  <c r="M359" i="16"/>
  <c r="L359" i="16"/>
  <c r="R358" i="16"/>
  <c r="Q358" i="16"/>
  <c r="P358" i="16"/>
  <c r="O358" i="16"/>
  <c r="N358" i="16"/>
  <c r="M358" i="16"/>
  <c r="L358" i="16"/>
  <c r="R357" i="16"/>
  <c r="Q357" i="16"/>
  <c r="P357" i="16"/>
  <c r="O357" i="16"/>
  <c r="N357" i="16"/>
  <c r="M357" i="16"/>
  <c r="L357" i="16"/>
  <c r="R356" i="16"/>
  <c r="Q356" i="16"/>
  <c r="P356" i="16"/>
  <c r="O356" i="16"/>
  <c r="N356" i="16"/>
  <c r="M356" i="16"/>
  <c r="L356" i="16"/>
  <c r="R355" i="16"/>
  <c r="Q355" i="16"/>
  <c r="P355" i="16"/>
  <c r="O355" i="16"/>
  <c r="N355" i="16"/>
  <c r="M355" i="16"/>
  <c r="L355" i="16"/>
  <c r="R354" i="16"/>
  <c r="Q354" i="16"/>
  <c r="P354" i="16"/>
  <c r="O354" i="16"/>
  <c r="N354" i="16"/>
  <c r="M354" i="16"/>
  <c r="L354" i="16"/>
  <c r="R353" i="16"/>
  <c r="Q353" i="16"/>
  <c r="P353" i="16"/>
  <c r="O353" i="16"/>
  <c r="N353" i="16"/>
  <c r="M353" i="16"/>
  <c r="L353" i="16"/>
  <c r="R352" i="16"/>
  <c r="Q352" i="16"/>
  <c r="P352" i="16"/>
  <c r="O352" i="16"/>
  <c r="N352" i="16"/>
  <c r="M352" i="16"/>
  <c r="L352" i="16"/>
  <c r="R351" i="16"/>
  <c r="Q351" i="16"/>
  <c r="P351" i="16"/>
  <c r="O351" i="16"/>
  <c r="N351" i="16"/>
  <c r="M351" i="16"/>
  <c r="L351" i="16"/>
  <c r="R350" i="16"/>
  <c r="Q350" i="16"/>
  <c r="P350" i="16"/>
  <c r="O350" i="16"/>
  <c r="N350" i="16"/>
  <c r="M350" i="16"/>
  <c r="L350" i="16"/>
  <c r="R349" i="16"/>
  <c r="Q349" i="16"/>
  <c r="P349" i="16"/>
  <c r="O349" i="16"/>
  <c r="N349" i="16"/>
  <c r="M349" i="16"/>
  <c r="L349" i="16"/>
  <c r="R348" i="16"/>
  <c r="Q348" i="16"/>
  <c r="P348" i="16"/>
  <c r="O348" i="16"/>
  <c r="N348" i="16"/>
  <c r="M348" i="16"/>
  <c r="L348" i="16"/>
  <c r="R347" i="16"/>
  <c r="Q347" i="16"/>
  <c r="P347" i="16"/>
  <c r="O347" i="16"/>
  <c r="N347" i="16"/>
  <c r="M347" i="16"/>
  <c r="L347" i="16"/>
  <c r="R346" i="16"/>
  <c r="Q346" i="16"/>
  <c r="P346" i="16"/>
  <c r="O346" i="16"/>
  <c r="N346" i="16"/>
  <c r="M346" i="16"/>
  <c r="L346" i="16"/>
  <c r="R345" i="16"/>
  <c r="Q345" i="16"/>
  <c r="P345" i="16"/>
  <c r="O345" i="16"/>
  <c r="N345" i="16"/>
  <c r="M345" i="16"/>
  <c r="L345" i="16"/>
  <c r="R344" i="16"/>
  <c r="Q344" i="16"/>
  <c r="P344" i="16"/>
  <c r="O344" i="16"/>
  <c r="N344" i="16"/>
  <c r="M344" i="16"/>
  <c r="L344" i="16"/>
  <c r="R343" i="16"/>
  <c r="Q343" i="16"/>
  <c r="P343" i="16"/>
  <c r="O343" i="16"/>
  <c r="N343" i="16"/>
  <c r="M343" i="16"/>
  <c r="L343" i="16"/>
  <c r="R342" i="16"/>
  <c r="Q342" i="16"/>
  <c r="P342" i="16"/>
  <c r="O342" i="16"/>
  <c r="N342" i="16"/>
  <c r="M342" i="16"/>
  <c r="L342" i="16"/>
  <c r="R341" i="16"/>
  <c r="Q341" i="16"/>
  <c r="P341" i="16"/>
  <c r="O341" i="16"/>
  <c r="N341" i="16"/>
  <c r="M341" i="16"/>
  <c r="L341" i="16"/>
  <c r="R340" i="16"/>
  <c r="Q340" i="16"/>
  <c r="P340" i="16"/>
  <c r="O340" i="16"/>
  <c r="N340" i="16"/>
  <c r="M340" i="16"/>
  <c r="L340" i="16"/>
  <c r="R339" i="16"/>
  <c r="Q339" i="16"/>
  <c r="P339" i="16"/>
  <c r="O339" i="16"/>
  <c r="N339" i="16"/>
  <c r="M339" i="16"/>
  <c r="L339" i="16"/>
  <c r="R338" i="16"/>
  <c r="Q338" i="16"/>
  <c r="P338" i="16"/>
  <c r="O338" i="16"/>
  <c r="N338" i="16"/>
  <c r="M338" i="16"/>
  <c r="L338" i="16"/>
  <c r="R337" i="16"/>
  <c r="Q337" i="16"/>
  <c r="P337" i="16"/>
  <c r="O337" i="16"/>
  <c r="N337" i="16"/>
  <c r="M337" i="16"/>
  <c r="L337" i="16"/>
  <c r="R336" i="16"/>
  <c r="Q336" i="16"/>
  <c r="P336" i="16"/>
  <c r="O336" i="16"/>
  <c r="N336" i="16"/>
  <c r="M336" i="16"/>
  <c r="L336" i="16"/>
  <c r="R335" i="16"/>
  <c r="Q335" i="16"/>
  <c r="P335" i="16"/>
  <c r="O335" i="16"/>
  <c r="N335" i="16"/>
  <c r="M335" i="16"/>
  <c r="L335" i="16"/>
  <c r="R334" i="16"/>
  <c r="Q334" i="16"/>
  <c r="P334" i="16"/>
  <c r="O334" i="16"/>
  <c r="N334" i="16"/>
  <c r="M334" i="16"/>
  <c r="L334" i="16"/>
  <c r="R333" i="16"/>
  <c r="Q333" i="16"/>
  <c r="P333" i="16"/>
  <c r="O333" i="16"/>
  <c r="N333" i="16"/>
  <c r="M333" i="16"/>
  <c r="L333" i="16"/>
  <c r="R332" i="16"/>
  <c r="Q332" i="16"/>
  <c r="P332" i="16"/>
  <c r="O332" i="16"/>
  <c r="N332" i="16"/>
  <c r="M332" i="16"/>
  <c r="L332" i="16"/>
  <c r="R331" i="16"/>
  <c r="Q331" i="16"/>
  <c r="P331" i="16"/>
  <c r="O331" i="16"/>
  <c r="N331" i="16"/>
  <c r="M331" i="16"/>
  <c r="L331" i="16"/>
  <c r="R330" i="16"/>
  <c r="Q330" i="16"/>
  <c r="P330" i="16"/>
  <c r="O330" i="16"/>
  <c r="N330" i="16"/>
  <c r="M330" i="16"/>
  <c r="L330" i="16"/>
  <c r="R329" i="16"/>
  <c r="Q329" i="16"/>
  <c r="P329" i="16"/>
  <c r="O329" i="16"/>
  <c r="N329" i="16"/>
  <c r="M329" i="16"/>
  <c r="L329" i="16"/>
  <c r="R328" i="16"/>
  <c r="Q328" i="16"/>
  <c r="P328" i="16"/>
  <c r="O328" i="16"/>
  <c r="N328" i="16"/>
  <c r="M328" i="16"/>
  <c r="L328" i="16"/>
  <c r="R327" i="16"/>
  <c r="Q327" i="16"/>
  <c r="P327" i="16"/>
  <c r="O327" i="16"/>
  <c r="N327" i="16"/>
  <c r="M327" i="16"/>
  <c r="L327" i="16"/>
  <c r="R326" i="16"/>
  <c r="Q326" i="16"/>
  <c r="P326" i="16"/>
  <c r="O326" i="16"/>
  <c r="N326" i="16"/>
  <c r="M326" i="16"/>
  <c r="L326" i="16"/>
  <c r="R325" i="16"/>
  <c r="Q325" i="16"/>
  <c r="P325" i="16"/>
  <c r="O325" i="16"/>
  <c r="N325" i="16"/>
  <c r="M325" i="16"/>
  <c r="L325" i="16"/>
  <c r="R324" i="16"/>
  <c r="Q324" i="16"/>
  <c r="P324" i="16"/>
  <c r="O324" i="16"/>
  <c r="N324" i="16"/>
  <c r="M324" i="16"/>
  <c r="L324" i="16"/>
  <c r="R323" i="16"/>
  <c r="Q323" i="16"/>
  <c r="P323" i="16"/>
  <c r="O323" i="16"/>
  <c r="N323" i="16"/>
  <c r="M323" i="16"/>
  <c r="L323" i="16"/>
  <c r="R322" i="16"/>
  <c r="Q322" i="16"/>
  <c r="P322" i="16"/>
  <c r="O322" i="16"/>
  <c r="N322" i="16"/>
  <c r="M322" i="16"/>
  <c r="L322" i="16"/>
  <c r="R321" i="16"/>
  <c r="Q321" i="16"/>
  <c r="P321" i="16"/>
  <c r="O321" i="16"/>
  <c r="N321" i="16"/>
  <c r="M321" i="16"/>
  <c r="L321" i="16"/>
  <c r="R320" i="16"/>
  <c r="Q320" i="16"/>
  <c r="P320" i="16"/>
  <c r="O320" i="16"/>
  <c r="N320" i="16"/>
  <c r="M320" i="16"/>
  <c r="L320" i="16"/>
  <c r="R319" i="16"/>
  <c r="Q319" i="16"/>
  <c r="P319" i="16"/>
  <c r="O319" i="16"/>
  <c r="N319" i="16"/>
  <c r="M319" i="16"/>
  <c r="L319" i="16"/>
  <c r="R318" i="16"/>
  <c r="Q318" i="16"/>
  <c r="P318" i="16"/>
  <c r="O318" i="16"/>
  <c r="N318" i="16"/>
  <c r="M318" i="16"/>
  <c r="L318" i="16"/>
  <c r="R317" i="16"/>
  <c r="Q317" i="16"/>
  <c r="P317" i="16"/>
  <c r="O317" i="16"/>
  <c r="N317" i="16"/>
  <c r="M317" i="16"/>
  <c r="L317" i="16"/>
  <c r="R316" i="16"/>
  <c r="Q316" i="16"/>
  <c r="P316" i="16"/>
  <c r="O316" i="16"/>
  <c r="N316" i="16"/>
  <c r="M316" i="16"/>
  <c r="L316" i="16"/>
  <c r="R315" i="16"/>
  <c r="Q315" i="16"/>
  <c r="P315" i="16"/>
  <c r="O315" i="16"/>
  <c r="N315" i="16"/>
  <c r="M315" i="16"/>
  <c r="L315" i="16"/>
  <c r="R314" i="16"/>
  <c r="Q314" i="16"/>
  <c r="P314" i="16"/>
  <c r="O314" i="16"/>
  <c r="N314" i="16"/>
  <c r="M314" i="16"/>
  <c r="L314" i="16"/>
  <c r="R313" i="16"/>
  <c r="Q313" i="16"/>
  <c r="P313" i="16"/>
  <c r="O313" i="16"/>
  <c r="N313" i="16"/>
  <c r="M313" i="16"/>
  <c r="L313" i="16"/>
  <c r="R312" i="16"/>
  <c r="Q312" i="16"/>
  <c r="P312" i="16"/>
  <c r="O312" i="16"/>
  <c r="N312" i="16"/>
  <c r="M312" i="16"/>
  <c r="L312" i="16"/>
  <c r="R311" i="16"/>
  <c r="Q311" i="16"/>
  <c r="P311" i="16"/>
  <c r="O311" i="16"/>
  <c r="N311" i="16"/>
  <c r="M311" i="16"/>
  <c r="L311" i="16"/>
  <c r="R310" i="16"/>
  <c r="Q310" i="16"/>
  <c r="P310" i="16"/>
  <c r="O310" i="16"/>
  <c r="N310" i="16"/>
  <c r="M310" i="16"/>
  <c r="L310" i="16"/>
  <c r="R309" i="16"/>
  <c r="Q309" i="16"/>
  <c r="P309" i="16"/>
  <c r="O309" i="16"/>
  <c r="N309" i="16"/>
  <c r="M309" i="16"/>
  <c r="L309" i="16"/>
  <c r="R308" i="16"/>
  <c r="Q308" i="16"/>
  <c r="P308" i="16"/>
  <c r="O308" i="16"/>
  <c r="N308" i="16"/>
  <c r="M308" i="16"/>
  <c r="L308" i="16"/>
  <c r="R307" i="16"/>
  <c r="Q307" i="16"/>
  <c r="P307" i="16"/>
  <c r="O307" i="16"/>
  <c r="N307" i="16"/>
  <c r="M307" i="16"/>
  <c r="L307" i="16"/>
  <c r="R306" i="16"/>
  <c r="Q306" i="16"/>
  <c r="P306" i="16"/>
  <c r="O306" i="16"/>
  <c r="N306" i="16"/>
  <c r="M306" i="16"/>
  <c r="L306" i="16"/>
  <c r="R305" i="16"/>
  <c r="Q305" i="16"/>
  <c r="P305" i="16"/>
  <c r="O305" i="16"/>
  <c r="N305" i="16"/>
  <c r="M305" i="16"/>
  <c r="L305" i="16"/>
  <c r="R304" i="16"/>
  <c r="Q304" i="16"/>
  <c r="P304" i="16"/>
  <c r="O304" i="16"/>
  <c r="N304" i="16"/>
  <c r="M304" i="16"/>
  <c r="L304" i="16"/>
  <c r="R303" i="16"/>
  <c r="Q303" i="16"/>
  <c r="P303" i="16"/>
  <c r="O303" i="16"/>
  <c r="N303" i="16"/>
  <c r="M303" i="16"/>
  <c r="L303" i="16"/>
  <c r="R302" i="16"/>
  <c r="Q302" i="16"/>
  <c r="P302" i="16"/>
  <c r="O302" i="16"/>
  <c r="N302" i="16"/>
  <c r="M302" i="16"/>
  <c r="L302" i="16"/>
  <c r="R301" i="16"/>
  <c r="Q301" i="16"/>
  <c r="P301" i="16"/>
  <c r="O301" i="16"/>
  <c r="N301" i="16"/>
  <c r="M301" i="16"/>
  <c r="L301" i="16"/>
  <c r="R300" i="16"/>
  <c r="Q300" i="16"/>
  <c r="P300" i="16"/>
  <c r="O300" i="16"/>
  <c r="N300" i="16"/>
  <c r="M300" i="16"/>
  <c r="L300" i="16"/>
  <c r="K300" i="16"/>
  <c r="R299" i="16"/>
  <c r="Q299" i="16"/>
  <c r="P299" i="16"/>
  <c r="O299" i="16"/>
  <c r="N299" i="16"/>
  <c r="M299" i="16"/>
  <c r="L299" i="16"/>
  <c r="K299" i="16"/>
  <c r="R298" i="16"/>
  <c r="Q298" i="16"/>
  <c r="P298" i="16"/>
  <c r="O298" i="16"/>
  <c r="N298" i="16"/>
  <c r="M298" i="16"/>
  <c r="L298" i="16"/>
  <c r="K298" i="16"/>
  <c r="R297" i="16"/>
  <c r="Q297" i="16"/>
  <c r="P297" i="16"/>
  <c r="O297" i="16"/>
  <c r="N297" i="16"/>
  <c r="M297" i="16"/>
  <c r="L297" i="16"/>
  <c r="K297" i="16"/>
  <c r="R296" i="16"/>
  <c r="Q296" i="16"/>
  <c r="P296" i="16"/>
  <c r="O296" i="16"/>
  <c r="N296" i="16"/>
  <c r="M296" i="16"/>
  <c r="L296" i="16"/>
  <c r="K296" i="16"/>
  <c r="R295" i="16"/>
  <c r="Q295" i="16"/>
  <c r="P295" i="16"/>
  <c r="O295" i="16"/>
  <c r="N295" i="16"/>
  <c r="M295" i="16"/>
  <c r="L295" i="16"/>
  <c r="K295" i="16"/>
  <c r="R294" i="16"/>
  <c r="Q294" i="16"/>
  <c r="P294" i="16"/>
  <c r="O294" i="16"/>
  <c r="N294" i="16"/>
  <c r="M294" i="16"/>
  <c r="L294" i="16"/>
  <c r="K294" i="16"/>
  <c r="R293" i="16"/>
  <c r="Q293" i="16"/>
  <c r="P293" i="16"/>
  <c r="O293" i="16"/>
  <c r="N293" i="16"/>
  <c r="M293" i="16"/>
  <c r="L293" i="16"/>
  <c r="K293" i="16"/>
  <c r="R292" i="16"/>
  <c r="Q292" i="16"/>
  <c r="P292" i="16"/>
  <c r="O292" i="16"/>
  <c r="N292" i="16"/>
  <c r="M292" i="16"/>
  <c r="L292" i="16"/>
  <c r="K292" i="16"/>
  <c r="R291" i="16"/>
  <c r="Q291" i="16"/>
  <c r="P291" i="16"/>
  <c r="O291" i="16"/>
  <c r="N291" i="16"/>
  <c r="M291" i="16"/>
  <c r="L291" i="16"/>
  <c r="K291" i="16"/>
  <c r="R290" i="16"/>
  <c r="Q290" i="16"/>
  <c r="P290" i="16"/>
  <c r="O290" i="16"/>
  <c r="N290" i="16"/>
  <c r="M290" i="16"/>
  <c r="L290" i="16"/>
  <c r="K290" i="16"/>
  <c r="R289" i="16"/>
  <c r="Q289" i="16"/>
  <c r="P289" i="16"/>
  <c r="O289" i="16"/>
  <c r="N289" i="16"/>
  <c r="M289" i="16"/>
  <c r="L289" i="16"/>
  <c r="K289" i="16"/>
  <c r="R288" i="16"/>
  <c r="Q288" i="16"/>
  <c r="P288" i="16"/>
  <c r="O288" i="16"/>
  <c r="N288" i="16"/>
  <c r="M288" i="16"/>
  <c r="L288" i="16"/>
  <c r="K288" i="16"/>
  <c r="R287" i="16"/>
  <c r="Q287" i="16"/>
  <c r="P287" i="16"/>
  <c r="O287" i="16"/>
  <c r="N287" i="16"/>
  <c r="M287" i="16"/>
  <c r="L287" i="16"/>
  <c r="K287" i="16"/>
  <c r="R286" i="16"/>
  <c r="Q286" i="16"/>
  <c r="P286" i="16"/>
  <c r="O286" i="16"/>
  <c r="N286" i="16"/>
  <c r="M286" i="16"/>
  <c r="L286" i="16"/>
  <c r="K286" i="16"/>
  <c r="R285" i="16"/>
  <c r="Q285" i="16"/>
  <c r="P285" i="16"/>
  <c r="O285" i="16"/>
  <c r="N285" i="16"/>
  <c r="M285" i="16"/>
  <c r="L285" i="16"/>
  <c r="K285" i="16"/>
  <c r="R284" i="16"/>
  <c r="Q284" i="16"/>
  <c r="P284" i="16"/>
  <c r="O284" i="16"/>
  <c r="N284" i="16"/>
  <c r="M284" i="16"/>
  <c r="L284" i="16"/>
  <c r="K284" i="16"/>
  <c r="R283" i="16"/>
  <c r="Q283" i="16"/>
  <c r="P283" i="16"/>
  <c r="O283" i="16"/>
  <c r="N283" i="16"/>
  <c r="M283" i="16"/>
  <c r="L283" i="16"/>
  <c r="K283" i="16"/>
  <c r="R282" i="16"/>
  <c r="Q282" i="16"/>
  <c r="P282" i="16"/>
  <c r="O282" i="16"/>
  <c r="N282" i="16"/>
  <c r="M282" i="16"/>
  <c r="L282" i="16"/>
  <c r="K282" i="16"/>
  <c r="R281" i="16"/>
  <c r="Q281" i="16"/>
  <c r="P281" i="16"/>
  <c r="O281" i="16"/>
  <c r="N281" i="16"/>
  <c r="M281" i="16"/>
  <c r="L281" i="16"/>
  <c r="K281" i="16"/>
  <c r="R280" i="16"/>
  <c r="Q280" i="16"/>
  <c r="P280" i="16"/>
  <c r="O280" i="16"/>
  <c r="N280" i="16"/>
  <c r="M280" i="16"/>
  <c r="L280" i="16"/>
  <c r="K280" i="16"/>
  <c r="R279" i="16"/>
  <c r="Q279" i="16"/>
  <c r="P279" i="16"/>
  <c r="O279" i="16"/>
  <c r="N279" i="16"/>
  <c r="M279" i="16"/>
  <c r="L279" i="16"/>
  <c r="K279" i="16"/>
  <c r="R278" i="16"/>
  <c r="Q278" i="16"/>
  <c r="P278" i="16"/>
  <c r="O278" i="16"/>
  <c r="N278" i="16"/>
  <c r="M278" i="16"/>
  <c r="L278" i="16"/>
  <c r="K278" i="16"/>
  <c r="R277" i="16"/>
  <c r="Q277" i="16"/>
  <c r="P277" i="16"/>
  <c r="O277" i="16"/>
  <c r="N277" i="16"/>
  <c r="M277" i="16"/>
  <c r="L277" i="16"/>
  <c r="K277" i="16"/>
  <c r="R276" i="16"/>
  <c r="Q276" i="16"/>
  <c r="P276" i="16"/>
  <c r="O276" i="16"/>
  <c r="N276" i="16"/>
  <c r="M276" i="16"/>
  <c r="L276" i="16"/>
  <c r="K276" i="16"/>
  <c r="R275" i="16"/>
  <c r="Q275" i="16"/>
  <c r="P275" i="16"/>
  <c r="O275" i="16"/>
  <c r="N275" i="16"/>
  <c r="M275" i="16"/>
  <c r="L275" i="16"/>
  <c r="K275" i="16"/>
  <c r="R274" i="16"/>
  <c r="Q274" i="16"/>
  <c r="P274" i="16"/>
  <c r="O274" i="16"/>
  <c r="N274" i="16"/>
  <c r="M274" i="16"/>
  <c r="L274" i="16"/>
  <c r="K274" i="16"/>
  <c r="R273" i="16"/>
  <c r="Q273" i="16"/>
  <c r="P273" i="16"/>
  <c r="O273" i="16"/>
  <c r="N273" i="16"/>
  <c r="M273" i="16"/>
  <c r="L273" i="16"/>
  <c r="K273" i="16"/>
  <c r="R272" i="16"/>
  <c r="Q272" i="16"/>
  <c r="P272" i="16"/>
  <c r="O272" i="16"/>
  <c r="N272" i="16"/>
  <c r="M272" i="16"/>
  <c r="L272" i="16"/>
  <c r="K272" i="16"/>
  <c r="R271" i="16"/>
  <c r="Q271" i="16"/>
  <c r="P271" i="16"/>
  <c r="O271" i="16"/>
  <c r="N271" i="16"/>
  <c r="M271" i="16"/>
  <c r="L271" i="16"/>
  <c r="K271" i="16"/>
  <c r="R270" i="16"/>
  <c r="Q270" i="16"/>
  <c r="P270" i="16"/>
  <c r="O270" i="16"/>
  <c r="N270" i="16"/>
  <c r="M270" i="16"/>
  <c r="L270" i="16"/>
  <c r="K270" i="16"/>
  <c r="R269" i="16"/>
  <c r="Q269" i="16"/>
  <c r="P269" i="16"/>
  <c r="O269" i="16"/>
  <c r="N269" i="16"/>
  <c r="M269" i="16"/>
  <c r="L269" i="16"/>
  <c r="K269" i="16"/>
  <c r="R268" i="16"/>
  <c r="Q268" i="16"/>
  <c r="P268" i="16"/>
  <c r="O268" i="16"/>
  <c r="N268" i="16"/>
  <c r="M268" i="16"/>
  <c r="L268" i="16"/>
  <c r="K268" i="16"/>
  <c r="H267" i="16"/>
  <c r="H266" i="16"/>
  <c r="H265" i="16"/>
  <c r="H264" i="16"/>
  <c r="H263" i="16"/>
  <c r="H262" i="16"/>
  <c r="H261" i="16"/>
  <c r="H260" i="16"/>
  <c r="H259" i="16"/>
  <c r="H258" i="16"/>
  <c r="H257" i="16"/>
  <c r="H256" i="16"/>
  <c r="H255" i="16"/>
  <c r="H254" i="16"/>
  <c r="H253" i="16"/>
  <c r="H252" i="16"/>
  <c r="H251" i="16"/>
  <c r="H250" i="16"/>
  <c r="H249" i="16"/>
  <c r="H248" i="16"/>
  <c r="H247" i="16"/>
  <c r="H246" i="16"/>
  <c r="H245" i="16"/>
  <c r="H244" i="16"/>
  <c r="H243" i="16"/>
  <c r="H242" i="16"/>
  <c r="H241" i="16"/>
  <c r="H240" i="16"/>
  <c r="H239" i="16"/>
  <c r="H238" i="16"/>
  <c r="H237" i="16"/>
  <c r="H236" i="16"/>
  <c r="H235" i="16"/>
  <c r="H234" i="16"/>
  <c r="H233" i="16"/>
  <c r="H232" i="16"/>
  <c r="H231" i="16"/>
  <c r="H230" i="16"/>
  <c r="H229" i="16"/>
  <c r="H228" i="16"/>
  <c r="H227" i="16"/>
  <c r="H226" i="16"/>
  <c r="H225" i="16"/>
  <c r="H224" i="16"/>
  <c r="H223" i="16"/>
  <c r="H222" i="16"/>
  <c r="H221" i="16"/>
  <c r="H220" i="16"/>
  <c r="H219" i="16"/>
  <c r="H218" i="16"/>
  <c r="H217" i="16"/>
  <c r="H216" i="16"/>
  <c r="H215" i="16"/>
  <c r="H214" i="16"/>
  <c r="H213" i="16"/>
  <c r="H212" i="16"/>
  <c r="H211" i="16"/>
  <c r="H210" i="16"/>
  <c r="H209" i="16"/>
  <c r="H208" i="16"/>
  <c r="H207" i="16"/>
  <c r="H206" i="16"/>
  <c r="H205" i="16"/>
  <c r="H204" i="16"/>
  <c r="H203" i="16"/>
  <c r="H202" i="16"/>
  <c r="H201" i="16"/>
  <c r="H200" i="16"/>
  <c r="H199" i="16"/>
  <c r="H198" i="16"/>
  <c r="H197" i="16"/>
  <c r="H196" i="16"/>
  <c r="H195" i="16"/>
  <c r="H194" i="16"/>
  <c r="H193" i="16"/>
  <c r="H192" i="16"/>
  <c r="H191" i="16"/>
  <c r="H190" i="16"/>
  <c r="H189" i="16"/>
  <c r="H188" i="16"/>
  <c r="H187" i="16"/>
  <c r="H186" i="16"/>
  <c r="H185" i="16"/>
  <c r="H184" i="16"/>
  <c r="H183" i="16"/>
  <c r="H182" i="16"/>
  <c r="H181" i="16"/>
  <c r="H180" i="16"/>
  <c r="H179" i="16"/>
  <c r="H178" i="16"/>
  <c r="H177" i="16"/>
  <c r="H176" i="16"/>
  <c r="H175" i="16"/>
  <c r="H174" i="16"/>
  <c r="H173" i="16"/>
  <c r="H172" i="16"/>
  <c r="H171" i="16"/>
  <c r="H170" i="16"/>
  <c r="H169" i="16"/>
  <c r="H168" i="16"/>
  <c r="H167" i="16"/>
  <c r="H166" i="16"/>
  <c r="H165" i="16"/>
  <c r="H164" i="16"/>
  <c r="H163" i="16"/>
  <c r="H162" i="16"/>
  <c r="H161" i="16"/>
  <c r="H160" i="16"/>
  <c r="H159" i="16"/>
  <c r="H158" i="16"/>
  <c r="H157" i="16"/>
  <c r="H156" i="16"/>
  <c r="H155" i="16"/>
  <c r="H154" i="16"/>
  <c r="H153" i="16"/>
  <c r="H152" i="16"/>
  <c r="H151" i="16"/>
  <c r="H150" i="16"/>
  <c r="H149" i="16"/>
  <c r="H148" i="16"/>
  <c r="H147" i="16"/>
  <c r="H146" i="16"/>
  <c r="I136" i="16"/>
  <c r="H136" i="16"/>
  <c r="I135" i="16"/>
  <c r="I108" i="16"/>
  <c r="H108" i="16"/>
  <c r="H76" i="16"/>
  <c r="I42" i="16"/>
  <c r="H42" i="16"/>
  <c r="I24" i="16"/>
  <c r="J23" i="16"/>
  <c r="H13" i="16"/>
  <c r="H1" i="16"/>
  <c r="H9" i="7"/>
  <c r="H8" i="7"/>
  <c r="H7" i="7"/>
  <c r="H6" i="7"/>
  <c r="H5" i="7"/>
  <c r="H4" i="7"/>
  <c r="H3" i="7"/>
  <c r="H2" i="7"/>
  <c r="I7" i="6" a="1"/>
  <c r="I7" i="6" s="1"/>
  <c r="H7" i="6" a="1"/>
  <c r="H7" i="6" s="1"/>
  <c r="G7" i="6" a="1"/>
  <c r="G7" i="6" s="1"/>
  <c r="F7" i="6" a="1"/>
  <c r="F7" i="6" s="1"/>
  <c r="E7" i="6" a="1"/>
  <c r="E7" i="6" s="1"/>
  <c r="I6" i="6" a="1"/>
  <c r="I6" i="6" s="1"/>
  <c r="H6" i="6" a="1"/>
  <c r="H6" i="6" s="1"/>
  <c r="G6" i="6" a="1"/>
  <c r="G6" i="6" s="1"/>
  <c r="F6" i="6" a="1"/>
  <c r="F6" i="6" s="1"/>
  <c r="E6" i="6" a="1"/>
  <c r="E6" i="6" s="1"/>
  <c r="D6" i="6" a="1"/>
  <c r="D6" i="6" s="1"/>
  <c r="C6" i="6" a="1"/>
  <c r="C6" i="6" s="1"/>
  <c r="B6" i="6" a="1"/>
  <c r="B6" i="6" s="1"/>
  <c r="I5" i="6" a="1"/>
  <c r="I5" i="6" s="1"/>
  <c r="H5" i="6" a="1"/>
  <c r="H5" i="6" s="1"/>
  <c r="G5" i="6" a="1"/>
  <c r="G5" i="6" s="1"/>
  <c r="F5" i="6" a="1"/>
  <c r="F5" i="6" s="1"/>
  <c r="E5" i="6" a="1"/>
  <c r="E5" i="6" s="1"/>
  <c r="D5" i="6" a="1"/>
  <c r="D5" i="6" s="1"/>
  <c r="C5" i="6" a="1"/>
  <c r="C5" i="6" s="1"/>
  <c r="B5" i="6" a="1"/>
  <c r="B5" i="6" s="1"/>
  <c r="I4" i="6" a="1"/>
  <c r="I4" i="6" s="1"/>
  <c r="H4" i="6" a="1"/>
  <c r="H4" i="6" s="1"/>
  <c r="G4" i="6" a="1"/>
  <c r="G4" i="6" s="1"/>
  <c r="F4" i="6" a="1"/>
  <c r="F4" i="6" s="1"/>
  <c r="E4" i="6" a="1"/>
  <c r="E4" i="6" s="1"/>
  <c r="D4" i="6" a="1"/>
  <c r="D4" i="6" s="1"/>
  <c r="C4" i="6" a="1"/>
  <c r="C4" i="6" s="1"/>
  <c r="B4" i="6" a="1"/>
  <c r="B4" i="6" s="1"/>
  <c r="I3" i="6" a="1"/>
  <c r="I3" i="6" s="1"/>
  <c r="H3" i="6" a="1"/>
  <c r="H3" i="6" s="1"/>
  <c r="G3" i="6" a="1"/>
  <c r="G3" i="6" s="1"/>
  <c r="F3" i="6" a="1"/>
  <c r="F3" i="6" s="1"/>
  <c r="E3" i="6" a="1"/>
  <c r="E3" i="6" s="1"/>
  <c r="D3" i="6" a="1"/>
  <c r="D3" i="6" s="1"/>
  <c r="C3" i="6" a="1"/>
  <c r="C3" i="6" s="1"/>
  <c r="B3" i="6" a="1"/>
  <c r="B3" i="6" s="1"/>
  <c r="I2" i="6" a="1"/>
  <c r="I2" i="6" s="1"/>
  <c r="H2" i="6" a="1"/>
  <c r="H2" i="6" s="1"/>
  <c r="G2" i="6" a="1"/>
  <c r="G2" i="6" s="1"/>
  <c r="F2" i="6" a="1"/>
  <c r="F2" i="6" s="1"/>
  <c r="E2" i="6" a="1"/>
  <c r="E2" i="6" s="1"/>
  <c r="D2" i="6" a="1"/>
  <c r="D2" i="6" s="1"/>
  <c r="C2" i="6" a="1"/>
  <c r="C2" i="6" s="1"/>
  <c r="B2" i="6" a="1"/>
  <c r="B2" i="6" s="1"/>
  <c r="J267" i="16"/>
  <c r="R267" i="16" s="1"/>
  <c r="I267" i="16"/>
  <c r="J266" i="16"/>
  <c r="I266" i="16"/>
  <c r="J265" i="16"/>
  <c r="I265" i="16"/>
  <c r="J264" i="16"/>
  <c r="I264" i="16"/>
  <c r="J263" i="16"/>
  <c r="I263" i="16"/>
  <c r="J262" i="16"/>
  <c r="I262" i="16"/>
  <c r="J261" i="16"/>
  <c r="I261" i="16"/>
  <c r="J260" i="16"/>
  <c r="I260" i="16"/>
  <c r="J259" i="16"/>
  <c r="I259" i="16"/>
  <c r="J258" i="16"/>
  <c r="I258" i="16"/>
  <c r="J257" i="16"/>
  <c r="I257" i="16"/>
  <c r="J256" i="16"/>
  <c r="I256" i="16"/>
  <c r="J255" i="16"/>
  <c r="I255" i="16"/>
  <c r="J254" i="16"/>
  <c r="I254" i="16"/>
  <c r="J253" i="16"/>
  <c r="I253" i="16"/>
  <c r="J252" i="16"/>
  <c r="I252" i="16"/>
  <c r="J251" i="16"/>
  <c r="I251" i="16"/>
  <c r="J250" i="16"/>
  <c r="I250" i="16"/>
  <c r="J249" i="16"/>
  <c r="I249" i="16"/>
  <c r="J248" i="16"/>
  <c r="I248" i="16"/>
  <c r="J247" i="16"/>
  <c r="I247" i="16"/>
  <c r="J246" i="16"/>
  <c r="I246" i="16"/>
  <c r="J245" i="16"/>
  <c r="I245" i="16"/>
  <c r="J244" i="16"/>
  <c r="I244" i="16"/>
  <c r="J243" i="16"/>
  <c r="I243" i="16"/>
  <c r="J242" i="16"/>
  <c r="I242" i="16"/>
  <c r="J241" i="16"/>
  <c r="I241" i="16"/>
  <c r="J240" i="16"/>
  <c r="I240" i="16"/>
  <c r="J239" i="16"/>
  <c r="I239" i="16"/>
  <c r="J238" i="16"/>
  <c r="I238" i="16"/>
  <c r="J237" i="16"/>
  <c r="I237" i="16"/>
  <c r="J236" i="16"/>
  <c r="I236" i="16"/>
  <c r="J235" i="16"/>
  <c r="I235" i="16"/>
  <c r="J234" i="16"/>
  <c r="I234" i="16"/>
  <c r="J233" i="16"/>
  <c r="I233" i="16"/>
  <c r="J232" i="16"/>
  <c r="I232" i="16"/>
  <c r="J231" i="16"/>
  <c r="R231" i="16" s="1"/>
  <c r="I231" i="16"/>
  <c r="J230" i="16"/>
  <c r="I230" i="16"/>
  <c r="J229" i="16"/>
  <c r="I229" i="16"/>
  <c r="J228" i="16"/>
  <c r="I228" i="16"/>
  <c r="J227" i="16"/>
  <c r="I227" i="16"/>
  <c r="J226" i="16"/>
  <c r="I226" i="16"/>
  <c r="J225" i="16"/>
  <c r="I225" i="16"/>
  <c r="J224" i="16"/>
  <c r="I224" i="16"/>
  <c r="J223" i="16"/>
  <c r="I223" i="16"/>
  <c r="J222" i="16"/>
  <c r="M222" i="16" s="1"/>
  <c r="I222" i="16"/>
  <c r="J221" i="16"/>
  <c r="I221" i="16"/>
  <c r="J220" i="16"/>
  <c r="I220" i="16"/>
  <c r="J219" i="16"/>
  <c r="I219" i="16"/>
  <c r="J218" i="16"/>
  <c r="I218" i="16"/>
  <c r="J217" i="16"/>
  <c r="I217" i="16"/>
  <c r="J216" i="16"/>
  <c r="I216" i="16"/>
  <c r="J215" i="16"/>
  <c r="I215" i="16"/>
  <c r="J214" i="16"/>
  <c r="I214" i="16"/>
  <c r="J213" i="16"/>
  <c r="I213" i="16"/>
  <c r="J212" i="16"/>
  <c r="I212" i="16"/>
  <c r="J211" i="16"/>
  <c r="Q211" i="16" s="1"/>
  <c r="I211" i="16"/>
  <c r="J210" i="16"/>
  <c r="I210" i="16"/>
  <c r="J209" i="16"/>
  <c r="I209" i="16"/>
  <c r="J208" i="16"/>
  <c r="I208" i="16"/>
  <c r="J207" i="16"/>
  <c r="I207" i="16"/>
  <c r="J206" i="16"/>
  <c r="I206" i="16"/>
  <c r="J205" i="16"/>
  <c r="I205" i="16"/>
  <c r="J204" i="16"/>
  <c r="I204" i="16"/>
  <c r="J203" i="16"/>
  <c r="I203" i="16"/>
  <c r="J202" i="16"/>
  <c r="L202" i="16" s="1"/>
  <c r="I202" i="16"/>
  <c r="J201" i="16"/>
  <c r="I201" i="16"/>
  <c r="J200" i="16"/>
  <c r="I200" i="16"/>
  <c r="J199" i="16"/>
  <c r="I199" i="16"/>
  <c r="J198" i="16"/>
  <c r="I198" i="16"/>
  <c r="J197" i="16"/>
  <c r="I197" i="16"/>
  <c r="J196" i="16"/>
  <c r="I196" i="16"/>
  <c r="J195" i="16"/>
  <c r="I195" i="16"/>
  <c r="J194" i="16"/>
  <c r="I194" i="16"/>
  <c r="J193" i="16"/>
  <c r="I193" i="16"/>
  <c r="J192" i="16"/>
  <c r="I192" i="16"/>
  <c r="J191" i="16"/>
  <c r="I191" i="16"/>
  <c r="J190" i="16"/>
  <c r="I190" i="16"/>
  <c r="J189" i="16"/>
  <c r="I189" i="16"/>
  <c r="J188" i="16"/>
  <c r="I188" i="16"/>
  <c r="J187" i="16"/>
  <c r="I187" i="16"/>
  <c r="J186" i="16"/>
  <c r="I186" i="16"/>
  <c r="J185" i="16"/>
  <c r="I185" i="16"/>
  <c r="J184" i="16"/>
  <c r="I184" i="16"/>
  <c r="J183" i="16"/>
  <c r="I183" i="16"/>
  <c r="J182" i="16"/>
  <c r="I182" i="16"/>
  <c r="J181" i="16"/>
  <c r="I181" i="16"/>
  <c r="J180" i="16"/>
  <c r="I180" i="16"/>
  <c r="J179" i="16"/>
  <c r="I179" i="16"/>
  <c r="J178" i="16"/>
  <c r="I178" i="16"/>
  <c r="J177" i="16"/>
  <c r="I177" i="16"/>
  <c r="J176" i="16"/>
  <c r="I176" i="16"/>
  <c r="J175" i="16"/>
  <c r="I175" i="16"/>
  <c r="J174" i="16"/>
  <c r="I174" i="16"/>
  <c r="J173" i="16"/>
  <c r="I173" i="16"/>
  <c r="J172" i="16"/>
  <c r="I172" i="16"/>
  <c r="J171" i="16"/>
  <c r="I171" i="16"/>
  <c r="J170" i="16"/>
  <c r="I170" i="16"/>
  <c r="J169" i="16"/>
  <c r="O169" i="16" s="1"/>
  <c r="I169" i="16"/>
  <c r="J168" i="16"/>
  <c r="I168" i="16"/>
  <c r="J167" i="16"/>
  <c r="I167" i="16"/>
  <c r="J166" i="16"/>
  <c r="I166" i="16"/>
  <c r="J165" i="16"/>
  <c r="I165" i="16"/>
  <c r="J164" i="16"/>
  <c r="P164" i="16" s="1"/>
  <c r="I164" i="16"/>
  <c r="J163" i="16"/>
  <c r="I163" i="16"/>
  <c r="J162" i="16"/>
  <c r="I162" i="16"/>
  <c r="J161" i="16"/>
  <c r="I161" i="16"/>
  <c r="J160" i="16"/>
  <c r="I160" i="16"/>
  <c r="J159" i="16"/>
  <c r="I159" i="16"/>
  <c r="J158" i="16"/>
  <c r="I158" i="16"/>
  <c r="J157" i="16"/>
  <c r="I157" i="16"/>
  <c r="J156" i="16"/>
  <c r="I156" i="16"/>
  <c r="J155" i="16"/>
  <c r="I155" i="16"/>
  <c r="J154" i="16"/>
  <c r="I154" i="16"/>
  <c r="J153" i="16"/>
  <c r="I153" i="16"/>
  <c r="J152" i="16"/>
  <c r="I152" i="16"/>
  <c r="J151" i="16"/>
  <c r="I151" i="16"/>
  <c r="J150" i="16"/>
  <c r="I150" i="16"/>
  <c r="J149" i="16"/>
  <c r="I149" i="16"/>
  <c r="J148" i="16"/>
  <c r="I148" i="16"/>
  <c r="J147" i="16"/>
  <c r="I147" i="16"/>
  <c r="J146" i="16"/>
  <c r="I146" i="16"/>
  <c r="J145" i="16"/>
  <c r="I145" i="16"/>
  <c r="H145" i="16"/>
  <c r="J144" i="16"/>
  <c r="I144" i="16"/>
  <c r="H144" i="16"/>
  <c r="J143" i="16"/>
  <c r="I143" i="16"/>
  <c r="H143" i="16"/>
  <c r="J142" i="16"/>
  <c r="I142" i="16"/>
  <c r="H142" i="16"/>
  <c r="J141" i="16"/>
  <c r="I141" i="16"/>
  <c r="H141" i="16"/>
  <c r="J140" i="16"/>
  <c r="I140" i="16"/>
  <c r="H140" i="16"/>
  <c r="J139" i="16"/>
  <c r="I139" i="16"/>
  <c r="H139" i="16"/>
  <c r="J138" i="16"/>
  <c r="N138" i="16" s="1"/>
  <c r="I138" i="16"/>
  <c r="H138" i="16"/>
  <c r="J137" i="16"/>
  <c r="I137" i="16"/>
  <c r="H137" i="16"/>
  <c r="J136" i="16"/>
  <c r="J135" i="16"/>
  <c r="H135" i="16"/>
  <c r="J134" i="16"/>
  <c r="I134" i="16"/>
  <c r="H134" i="16"/>
  <c r="J133" i="16"/>
  <c r="I133" i="16"/>
  <c r="H133" i="16"/>
  <c r="J132" i="16"/>
  <c r="I132" i="16"/>
  <c r="H132" i="16"/>
  <c r="J131" i="16"/>
  <c r="I131" i="16"/>
  <c r="H131" i="16"/>
  <c r="J130" i="16"/>
  <c r="I130" i="16"/>
  <c r="H130" i="16"/>
  <c r="J129" i="16"/>
  <c r="I129" i="16"/>
  <c r="H129" i="16"/>
  <c r="J128" i="16"/>
  <c r="I128" i="16"/>
  <c r="H128" i="16"/>
  <c r="J127" i="16"/>
  <c r="I127" i="16"/>
  <c r="H127" i="16"/>
  <c r="J126" i="16"/>
  <c r="K126" i="16" s="1"/>
  <c r="I126" i="16"/>
  <c r="H126" i="16"/>
  <c r="J125" i="16"/>
  <c r="M125" i="16" s="1"/>
  <c r="I125" i="16"/>
  <c r="H125" i="16"/>
  <c r="J124" i="16"/>
  <c r="K124" i="16" s="1"/>
  <c r="I124" i="16"/>
  <c r="H124" i="16"/>
  <c r="J123" i="16"/>
  <c r="I123" i="16"/>
  <c r="H123" i="16"/>
  <c r="J122" i="16"/>
  <c r="I122" i="16"/>
  <c r="H122" i="16"/>
  <c r="J121" i="16"/>
  <c r="I121" i="16"/>
  <c r="H121" i="16"/>
  <c r="J120" i="16"/>
  <c r="I120" i="16"/>
  <c r="H120" i="16"/>
  <c r="J119" i="16"/>
  <c r="I119" i="16"/>
  <c r="H119" i="16"/>
  <c r="J118" i="16"/>
  <c r="I118" i="16"/>
  <c r="H118" i="16"/>
  <c r="J117" i="16"/>
  <c r="I117" i="16"/>
  <c r="H117" i="16"/>
  <c r="J116" i="16"/>
  <c r="I116" i="16"/>
  <c r="H116" i="16"/>
  <c r="J115" i="16"/>
  <c r="I115" i="16"/>
  <c r="H115" i="16"/>
  <c r="J114" i="16"/>
  <c r="I114" i="16"/>
  <c r="H114" i="16"/>
  <c r="J113" i="16"/>
  <c r="I113" i="16"/>
  <c r="H113" i="16"/>
  <c r="J112" i="16"/>
  <c r="I112" i="16"/>
  <c r="H112" i="16"/>
  <c r="J111" i="16"/>
  <c r="I111" i="16"/>
  <c r="H111" i="16"/>
  <c r="J110" i="16"/>
  <c r="I110" i="16"/>
  <c r="H110" i="16"/>
  <c r="J109" i="16"/>
  <c r="I109" i="16"/>
  <c r="H109" i="16"/>
  <c r="J108" i="16"/>
  <c r="M108" i="16" s="1"/>
  <c r="J107" i="16"/>
  <c r="I107" i="16"/>
  <c r="H107" i="16"/>
  <c r="J106" i="16"/>
  <c r="I106" i="16"/>
  <c r="H106" i="16"/>
  <c r="J105" i="16"/>
  <c r="I105" i="16"/>
  <c r="H105" i="16"/>
  <c r="J104" i="16"/>
  <c r="I104" i="16"/>
  <c r="H104" i="16"/>
  <c r="J103" i="16"/>
  <c r="K103" i="16" s="1"/>
  <c r="I103" i="16"/>
  <c r="H103" i="16"/>
  <c r="J102" i="16"/>
  <c r="L102" i="16" s="1"/>
  <c r="I102" i="16"/>
  <c r="H102" i="16"/>
  <c r="I101" i="16"/>
  <c r="H101" i="16"/>
  <c r="J100" i="16"/>
  <c r="I100" i="16"/>
  <c r="H100" i="16"/>
  <c r="J99" i="16"/>
  <c r="I99" i="16"/>
  <c r="H99" i="16"/>
  <c r="J98" i="16"/>
  <c r="I98" i="16"/>
  <c r="H98" i="16"/>
  <c r="J97" i="16"/>
  <c r="I97" i="16"/>
  <c r="H97" i="16"/>
  <c r="J96" i="16"/>
  <c r="I96" i="16"/>
  <c r="H96" i="16"/>
  <c r="J95" i="16"/>
  <c r="I95" i="16"/>
  <c r="H95" i="16"/>
  <c r="J94" i="16"/>
  <c r="I94" i="16"/>
  <c r="H94" i="16"/>
  <c r="J93" i="16"/>
  <c r="I93" i="16"/>
  <c r="H93" i="16"/>
  <c r="J92" i="16"/>
  <c r="I92" i="16"/>
  <c r="H92" i="16"/>
  <c r="J91" i="16"/>
  <c r="K91" i="16" s="1"/>
  <c r="I91" i="16"/>
  <c r="H91" i="16"/>
  <c r="J90" i="16"/>
  <c r="M90" i="16" s="1"/>
  <c r="I90" i="16"/>
  <c r="H90" i="16"/>
  <c r="J89" i="16"/>
  <c r="I89" i="16"/>
  <c r="H89" i="16"/>
  <c r="J88" i="16"/>
  <c r="I88" i="16"/>
  <c r="H88" i="16"/>
  <c r="J87" i="16"/>
  <c r="I87" i="16"/>
  <c r="H87" i="16"/>
  <c r="J86" i="16"/>
  <c r="O86" i="16" s="1"/>
  <c r="I86" i="16"/>
  <c r="H86" i="16"/>
  <c r="J85" i="16"/>
  <c r="R85" i="16" s="1"/>
  <c r="I85" i="16"/>
  <c r="H85" i="16"/>
  <c r="J84" i="16"/>
  <c r="I84" i="16"/>
  <c r="H84" i="16"/>
  <c r="J83" i="16"/>
  <c r="I83" i="16"/>
  <c r="H83" i="16"/>
  <c r="J82" i="16"/>
  <c r="I82" i="16"/>
  <c r="H82" i="16"/>
  <c r="J81" i="16"/>
  <c r="I81" i="16"/>
  <c r="H81" i="16"/>
  <c r="J80" i="16"/>
  <c r="I80" i="16"/>
  <c r="H80" i="16"/>
  <c r="J79" i="16"/>
  <c r="I79" i="16"/>
  <c r="H79" i="16"/>
  <c r="J78" i="16"/>
  <c r="I78" i="16"/>
  <c r="H78" i="16"/>
  <c r="J77" i="16"/>
  <c r="I77" i="16"/>
  <c r="H77" i="16"/>
  <c r="J76" i="16"/>
  <c r="I76" i="16"/>
  <c r="J75" i="16"/>
  <c r="I75" i="16"/>
  <c r="H75" i="16"/>
  <c r="J74" i="16"/>
  <c r="O74" i="16" s="1"/>
  <c r="I74" i="16"/>
  <c r="H74" i="16"/>
  <c r="J73" i="16"/>
  <c r="I73" i="16"/>
  <c r="H73" i="16"/>
  <c r="J72" i="16"/>
  <c r="I72" i="16"/>
  <c r="H72" i="16"/>
  <c r="J71" i="16"/>
  <c r="R71" i="16" s="1"/>
  <c r="I71" i="16"/>
  <c r="H71" i="16"/>
  <c r="J70" i="16"/>
  <c r="P70" i="16" s="1"/>
  <c r="I70" i="16"/>
  <c r="H70" i="16"/>
  <c r="J69" i="16"/>
  <c r="I69" i="16"/>
  <c r="H69" i="16"/>
  <c r="J68" i="16"/>
  <c r="I68" i="16"/>
  <c r="H68" i="16"/>
  <c r="J67" i="16"/>
  <c r="I67" i="16"/>
  <c r="H67" i="16"/>
  <c r="J66" i="16"/>
  <c r="I66" i="16"/>
  <c r="H66" i="16"/>
  <c r="J65" i="16"/>
  <c r="I65" i="16"/>
  <c r="H65" i="16"/>
  <c r="J64" i="16"/>
  <c r="I64" i="16"/>
  <c r="H64" i="16"/>
  <c r="J63" i="16"/>
  <c r="Q63" i="16" s="1"/>
  <c r="I63" i="16"/>
  <c r="H63" i="16"/>
  <c r="J62" i="16"/>
  <c r="Q62" i="16" s="1"/>
  <c r="I62" i="16"/>
  <c r="H62" i="16"/>
  <c r="J61" i="16"/>
  <c r="I61" i="16"/>
  <c r="H61" i="16"/>
  <c r="J60" i="16"/>
  <c r="I60" i="16"/>
  <c r="H60" i="16"/>
  <c r="J59" i="16"/>
  <c r="N59" i="16" s="1"/>
  <c r="I59" i="16"/>
  <c r="H59" i="16"/>
  <c r="J58" i="16"/>
  <c r="I58" i="16"/>
  <c r="H58" i="16"/>
  <c r="J57" i="16"/>
  <c r="I57" i="16"/>
  <c r="H57" i="16"/>
  <c r="J56" i="16"/>
  <c r="I56" i="16"/>
  <c r="H56" i="16"/>
  <c r="J55" i="16"/>
  <c r="Q55" i="16" s="1"/>
  <c r="I55" i="16"/>
  <c r="H55" i="16"/>
  <c r="J54" i="16"/>
  <c r="I54" i="16"/>
  <c r="H54" i="16"/>
  <c r="J53" i="16"/>
  <c r="I53" i="16"/>
  <c r="H53" i="16"/>
  <c r="J52" i="16"/>
  <c r="P52" i="16" s="1"/>
  <c r="I52" i="16"/>
  <c r="H52" i="16"/>
  <c r="J51" i="16"/>
  <c r="O51" i="16" s="1"/>
  <c r="I51" i="16"/>
  <c r="H51" i="16"/>
  <c r="J50" i="16"/>
  <c r="I50" i="16"/>
  <c r="H50" i="16"/>
  <c r="J49" i="16"/>
  <c r="I49" i="16"/>
  <c r="H49" i="16"/>
  <c r="I48" i="16"/>
  <c r="H48" i="16"/>
  <c r="J47" i="16"/>
  <c r="I47" i="16"/>
  <c r="H47" i="16"/>
  <c r="J46" i="16"/>
  <c r="I46" i="16"/>
  <c r="H46" i="16"/>
  <c r="J45" i="16"/>
  <c r="I45" i="16"/>
  <c r="H45" i="16"/>
  <c r="J44" i="16"/>
  <c r="I44" i="16"/>
  <c r="H44" i="16"/>
  <c r="J43" i="16"/>
  <c r="I43" i="16"/>
  <c r="H43" i="16"/>
  <c r="J42" i="16"/>
  <c r="J41" i="16"/>
  <c r="Q41" i="16" s="1"/>
  <c r="I41" i="16"/>
  <c r="H41" i="16"/>
  <c r="J40" i="16"/>
  <c r="I40" i="16"/>
  <c r="H40" i="16"/>
  <c r="J39" i="16"/>
  <c r="I39" i="16"/>
  <c r="H39" i="16"/>
  <c r="J38" i="16"/>
  <c r="R38" i="16" s="1"/>
  <c r="I38" i="16"/>
  <c r="H38" i="16"/>
  <c r="J37" i="16"/>
  <c r="I37" i="16"/>
  <c r="H37" i="16"/>
  <c r="J36" i="16"/>
  <c r="I36" i="16"/>
  <c r="H36" i="16"/>
  <c r="J35" i="16"/>
  <c r="I35" i="16"/>
  <c r="H35" i="16"/>
  <c r="J34" i="16"/>
  <c r="I34" i="16"/>
  <c r="H34" i="16"/>
  <c r="J33" i="16"/>
  <c r="I33" i="16"/>
  <c r="H33" i="16"/>
  <c r="J32" i="16"/>
  <c r="R32" i="16" s="1"/>
  <c r="I32" i="16"/>
  <c r="H32" i="16"/>
  <c r="J31" i="16"/>
  <c r="I31" i="16"/>
  <c r="H31" i="16"/>
  <c r="I30" i="16"/>
  <c r="H30" i="16"/>
  <c r="I29" i="16"/>
  <c r="H29" i="16"/>
  <c r="J28" i="16"/>
  <c r="I28" i="16"/>
  <c r="H28" i="16"/>
  <c r="J27" i="16"/>
  <c r="I27" i="16"/>
  <c r="H27" i="16"/>
  <c r="J26" i="16"/>
  <c r="I26" i="16"/>
  <c r="H26" i="16"/>
  <c r="J25" i="16"/>
  <c r="I25" i="16"/>
  <c r="H25" i="16"/>
  <c r="H24" i="16"/>
  <c r="I23" i="16"/>
  <c r="H23" i="16"/>
  <c r="J22" i="16"/>
  <c r="I22" i="16"/>
  <c r="H22" i="16"/>
  <c r="J21" i="16"/>
  <c r="L21" i="16" s="1"/>
  <c r="I21" i="16"/>
  <c r="H21" i="16"/>
  <c r="J20" i="16"/>
  <c r="Q20" i="16" s="1"/>
  <c r="I20" i="16"/>
  <c r="H20" i="16"/>
  <c r="J19" i="16"/>
  <c r="I19" i="16"/>
  <c r="H19" i="16"/>
  <c r="J18" i="16"/>
  <c r="I18" i="16"/>
  <c r="H18" i="16"/>
  <c r="J17" i="16"/>
  <c r="I17" i="16"/>
  <c r="H17" i="16"/>
  <c r="J16" i="16"/>
  <c r="I16" i="16"/>
  <c r="H16" i="16"/>
  <c r="J15" i="16"/>
  <c r="I15" i="16"/>
  <c r="H15" i="16"/>
  <c r="J14" i="16"/>
  <c r="Q14" i="16" s="1"/>
  <c r="I14" i="16"/>
  <c r="H14" i="16"/>
  <c r="J13" i="16"/>
  <c r="I13" i="16"/>
  <c r="J12" i="16"/>
  <c r="I12" i="16"/>
  <c r="H12" i="16"/>
  <c r="J11" i="16"/>
  <c r="I11" i="16"/>
  <c r="H11" i="16"/>
  <c r="J10" i="16"/>
  <c r="I10" i="16"/>
  <c r="H10" i="16"/>
  <c r="J9" i="16"/>
  <c r="I9" i="16"/>
  <c r="H9" i="16"/>
  <c r="J8" i="16"/>
  <c r="K8" i="16" s="1"/>
  <c r="I8" i="16"/>
  <c r="H8" i="16"/>
  <c r="J7" i="16"/>
  <c r="P7" i="16" s="1"/>
  <c r="I7" i="16"/>
  <c r="H7" i="16"/>
  <c r="J6" i="16"/>
  <c r="I6" i="16"/>
  <c r="H6" i="16"/>
  <c r="I5" i="16"/>
  <c r="H5" i="16"/>
  <c r="J4" i="16"/>
  <c r="I4" i="16"/>
  <c r="H4" i="16"/>
  <c r="J3" i="16"/>
  <c r="I3" i="16"/>
  <c r="H3" i="16"/>
  <c r="J2" i="16"/>
  <c r="I2" i="16"/>
  <c r="H2" i="16"/>
  <c r="G10" i="4" a="1"/>
  <c r="G10" i="4" s="1"/>
  <c r="F10" i="4" a="1"/>
  <c r="F10" i="4" s="1"/>
  <c r="E10" i="4" a="1"/>
  <c r="E10" i="4" s="1"/>
  <c r="D10" i="4" a="1"/>
  <c r="D10" i="4" s="1"/>
  <c r="C10" i="4" a="1"/>
  <c r="C10" i="4" s="1"/>
  <c r="B10" i="4" a="1"/>
  <c r="B10" i="4" s="1"/>
  <c r="G9" i="4" a="1"/>
  <c r="G9" i="4" s="1"/>
  <c r="F9" i="4" a="1"/>
  <c r="F9" i="4" s="1"/>
  <c r="E9" i="4" a="1"/>
  <c r="E9" i="4" s="1"/>
  <c r="D9" i="4" a="1"/>
  <c r="D9" i="4" s="1"/>
  <c r="C9" i="4" a="1"/>
  <c r="C9" i="4" s="1"/>
  <c r="B9" i="4" a="1"/>
  <c r="B9" i="4" s="1"/>
  <c r="G8" i="4" a="1"/>
  <c r="G8" i="4" s="1"/>
  <c r="F8" i="4" a="1"/>
  <c r="F8" i="4" s="1"/>
  <c r="E8" i="4" a="1"/>
  <c r="E8" i="4" s="1"/>
  <c r="D8" i="4" a="1"/>
  <c r="D8" i="4" s="1"/>
  <c r="C8" i="4" a="1"/>
  <c r="C8" i="4" s="1"/>
  <c r="B8" i="4" a="1"/>
  <c r="B8" i="4" s="1"/>
  <c r="G7" i="4" a="1"/>
  <c r="G7" i="4" s="1"/>
  <c r="F7" i="4" a="1"/>
  <c r="F7" i="4" s="1"/>
  <c r="E7" i="4" a="1"/>
  <c r="E7" i="4" s="1"/>
  <c r="D7" i="4" a="1"/>
  <c r="D7" i="4" s="1"/>
  <c r="C7" i="4" a="1"/>
  <c r="C7" i="4" s="1"/>
  <c r="B7" i="4" a="1"/>
  <c r="B7" i="4" s="1"/>
  <c r="G6" i="4" a="1"/>
  <c r="G6" i="4" s="1"/>
  <c r="F6" i="4" a="1"/>
  <c r="F6" i="4" s="1"/>
  <c r="E6" i="4" a="1"/>
  <c r="E6" i="4" s="1"/>
  <c r="D6" i="4" a="1"/>
  <c r="D6" i="4" s="1"/>
  <c r="C6" i="4" a="1"/>
  <c r="C6" i="4" s="1"/>
  <c r="B6" i="4" a="1"/>
  <c r="B6" i="4" s="1"/>
  <c r="G5" i="4" a="1"/>
  <c r="G5" i="4" s="1"/>
  <c r="F5" i="4" a="1"/>
  <c r="F5" i="4" s="1"/>
  <c r="E5" i="4" a="1"/>
  <c r="E5" i="4" s="1"/>
  <c r="D5" i="4" a="1"/>
  <c r="D5" i="4" s="1"/>
  <c r="C5" i="4" a="1"/>
  <c r="C5" i="4" s="1"/>
  <c r="B5" i="4" a="1"/>
  <c r="B5" i="4" s="1"/>
  <c r="G4" i="4" a="1"/>
  <c r="G4" i="4" s="1"/>
  <c r="F4" i="4" a="1"/>
  <c r="F4" i="4" s="1"/>
  <c r="E4" i="4" a="1"/>
  <c r="E4" i="4" s="1"/>
  <c r="D4" i="4" a="1"/>
  <c r="D4" i="4" s="1"/>
  <c r="C4" i="4" a="1"/>
  <c r="C4" i="4" s="1"/>
  <c r="B4" i="4" a="1"/>
  <c r="B4" i="4" s="1"/>
  <c r="G3" i="4" a="1"/>
  <c r="G3" i="4" s="1"/>
  <c r="F3" i="4" a="1"/>
  <c r="F3" i="4" s="1"/>
  <c r="E3" i="4" a="1"/>
  <c r="E3" i="4" s="1"/>
  <c r="D3" i="4" a="1"/>
  <c r="D3" i="4"/>
  <c r="C3" i="4" a="1"/>
  <c r="C3" i="4" s="1"/>
  <c r="B3" i="4" a="1"/>
  <c r="B3" i="4" s="1"/>
  <c r="G2" i="4" a="1"/>
  <c r="G2" i="4" s="1"/>
  <c r="F2" i="4" a="1"/>
  <c r="F2" i="4" s="1"/>
  <c r="E2" i="4" a="1"/>
  <c r="E2" i="4" s="1"/>
  <c r="D2" i="4" a="1"/>
  <c r="D2" i="4" s="1"/>
  <c r="C2" i="4" a="1"/>
  <c r="C2" i="4" s="1"/>
  <c r="B2" i="4" a="1"/>
  <c r="B2" i="4" s="1"/>
  <c r="A1" i="4"/>
  <c r="P51" i="16" l="1"/>
  <c r="R62" i="16"/>
  <c r="P14" i="16"/>
  <c r="M32" i="16"/>
  <c r="R51" i="16"/>
  <c r="Q59" i="16"/>
  <c r="K164" i="16"/>
  <c r="N164" i="16"/>
  <c r="Q32" i="16"/>
  <c r="M7" i="16"/>
  <c r="N7" i="16"/>
  <c r="B18" i="35"/>
  <c r="C23" i="35"/>
  <c r="D23" i="35" s="1"/>
  <c r="B19" i="35"/>
  <c r="C24" i="35"/>
  <c r="D24" i="35" s="1"/>
  <c r="B27" i="35"/>
  <c r="C29" i="35"/>
  <c r="D29" i="35" s="1"/>
  <c r="C5" i="35"/>
  <c r="D5" i="35" s="1"/>
  <c r="C32" i="35"/>
  <c r="D32" i="35" s="1"/>
  <c r="C6" i="35"/>
  <c r="D6" i="35" s="1"/>
  <c r="C8" i="35"/>
  <c r="D8" i="35" s="1"/>
  <c r="C9" i="35"/>
  <c r="D9" i="35" s="1"/>
  <c r="C30" i="35"/>
  <c r="D30" i="35" s="1"/>
  <c r="C10" i="35"/>
  <c r="D10" i="35" s="1"/>
  <c r="C11" i="35"/>
  <c r="D11" i="35" s="1"/>
  <c r="B7" i="35"/>
  <c r="C12" i="35"/>
  <c r="D12" i="35" s="1"/>
  <c r="B17" i="35"/>
  <c r="C17" i="35"/>
  <c r="D17" i="35" s="1"/>
  <c r="H8" i="4"/>
  <c r="H5" i="4"/>
  <c r="B15" i="35"/>
  <c r="H7" i="4"/>
  <c r="B16" i="35"/>
  <c r="H6" i="4"/>
  <c r="H4" i="4"/>
  <c r="B28" i="35"/>
  <c r="H3" i="4"/>
  <c r="B3" i="35"/>
  <c r="B29" i="35"/>
  <c r="C18" i="35"/>
  <c r="D18" i="35" s="1"/>
  <c r="B4" i="35"/>
  <c r="B30" i="35"/>
  <c r="C20" i="35"/>
  <c r="D20" i="35" s="1"/>
  <c r="B5" i="35"/>
  <c r="B31" i="35"/>
  <c r="C21" i="35"/>
  <c r="D21" i="35" s="1"/>
  <c r="H2" i="4"/>
  <c r="B6" i="35"/>
  <c r="C22" i="35"/>
  <c r="D22" i="35" s="1"/>
  <c r="E8" i="14"/>
  <c r="G5" i="14"/>
  <c r="F9" i="14"/>
  <c r="G4" i="14"/>
  <c r="G8" i="14"/>
  <c r="F4" i="14"/>
  <c r="B6" i="14"/>
  <c r="E7" i="14"/>
  <c r="F8" i="14"/>
  <c r="F7" i="14"/>
  <c r="B5" i="14"/>
  <c r="D8" i="14"/>
  <c r="E2" i="14"/>
  <c r="G3" i="14"/>
  <c r="D6" i="14"/>
  <c r="F2" i="14"/>
  <c r="G9" i="14"/>
  <c r="G2" i="14"/>
  <c r="D5" i="14"/>
  <c r="B4" i="14"/>
  <c r="C5" i="14"/>
  <c r="H9" i="4"/>
  <c r="B7" i="14"/>
  <c r="D9" i="14"/>
  <c r="F5" i="14"/>
  <c r="E9" i="14"/>
  <c r="B3" i="14"/>
  <c r="C4" i="14"/>
  <c r="E6" i="14"/>
  <c r="G7" i="14"/>
  <c r="C3" i="14"/>
  <c r="F6" i="14"/>
  <c r="B2" i="14"/>
  <c r="D4" i="14"/>
  <c r="C9" i="14"/>
  <c r="D3" i="14"/>
  <c r="E5" i="14"/>
  <c r="G6" i="14"/>
  <c r="C2" i="14"/>
  <c r="E3" i="14"/>
  <c r="E4" i="14"/>
  <c r="B9" i="14"/>
  <c r="D2" i="14"/>
  <c r="B8" i="14"/>
  <c r="H8" i="14" s="1"/>
  <c r="H10" i="4"/>
  <c r="C8" i="14"/>
  <c r="C7" i="14"/>
  <c r="C6" i="14"/>
  <c r="D7" i="14"/>
  <c r="O147" i="16"/>
  <c r="P147" i="16"/>
  <c r="N147" i="16"/>
  <c r="M147" i="16"/>
  <c r="L147" i="16"/>
  <c r="K147" i="16"/>
  <c r="R147" i="16"/>
  <c r="Q147" i="16"/>
  <c r="N42" i="16"/>
  <c r="P42" i="16"/>
  <c r="O42" i="16"/>
  <c r="M42" i="16"/>
  <c r="L42" i="16"/>
  <c r="K42" i="16"/>
  <c r="R42" i="16"/>
  <c r="Q42" i="16"/>
  <c r="F3" i="14"/>
  <c r="K39" i="16"/>
  <c r="N39" i="16"/>
  <c r="R39" i="16"/>
  <c r="Q39" i="16"/>
  <c r="P39" i="16"/>
  <c r="O39" i="16"/>
  <c r="M39" i="16"/>
  <c r="L39" i="16"/>
  <c r="P76" i="16"/>
  <c r="M76" i="16"/>
  <c r="N76" i="16"/>
  <c r="L76" i="16"/>
  <c r="R76" i="16"/>
  <c r="Q76" i="16"/>
  <c r="O76" i="16"/>
  <c r="K76" i="16"/>
  <c r="N18" i="16"/>
  <c r="R18" i="16"/>
  <c r="Q18" i="16"/>
  <c r="P18" i="16"/>
  <c r="O18" i="16"/>
  <c r="M18" i="16"/>
  <c r="L18" i="16"/>
  <c r="K18" i="16"/>
  <c r="R186" i="16"/>
  <c r="Q186" i="16"/>
  <c r="O186" i="16"/>
  <c r="N186" i="16"/>
  <c r="K186" i="16"/>
  <c r="P186" i="16"/>
  <c r="M186" i="16"/>
  <c r="L186" i="16"/>
  <c r="N6" i="16"/>
  <c r="R6" i="16"/>
  <c r="Q6" i="16"/>
  <c r="P6" i="16"/>
  <c r="O6" i="16"/>
  <c r="M6" i="16"/>
  <c r="L6" i="16"/>
  <c r="K6" i="16"/>
  <c r="R12" i="16"/>
  <c r="Q12" i="16"/>
  <c r="P12" i="16"/>
  <c r="O12" i="16"/>
  <c r="N12" i="16"/>
  <c r="K27" i="16"/>
  <c r="N27" i="16"/>
  <c r="M27" i="16"/>
  <c r="R27" i="16"/>
  <c r="Q27" i="16"/>
  <c r="P27" i="16"/>
  <c r="O27" i="16"/>
  <c r="L27" i="16"/>
  <c r="O31" i="16"/>
  <c r="R31" i="16"/>
  <c r="L31" i="16"/>
  <c r="K31" i="16"/>
  <c r="M31" i="16"/>
  <c r="Q31" i="16"/>
  <c r="P31" i="16"/>
  <c r="N31" i="16"/>
  <c r="R35" i="16"/>
  <c r="Q35" i="16"/>
  <c r="P35" i="16"/>
  <c r="K35" i="16"/>
  <c r="L35" i="16"/>
  <c r="R78" i="16"/>
  <c r="Q78" i="16"/>
  <c r="O78" i="16"/>
  <c r="K78" i="16"/>
  <c r="P78" i="16"/>
  <c r="N78" i="16"/>
  <c r="M78" i="16"/>
  <c r="L78" i="16"/>
  <c r="L80" i="16"/>
  <c r="O80" i="16"/>
  <c r="N80" i="16"/>
  <c r="R80" i="16"/>
  <c r="Q80" i="16"/>
  <c r="M82" i="16"/>
  <c r="P82" i="16"/>
  <c r="N82" i="16"/>
  <c r="R82" i="16"/>
  <c r="Q82" i="16"/>
  <c r="O82" i="16"/>
  <c r="L82" i="16"/>
  <c r="K82" i="16"/>
  <c r="L84" i="16"/>
  <c r="Q84" i="16"/>
  <c r="R84" i="16"/>
  <c r="P84" i="16"/>
  <c r="M84" i="16"/>
  <c r="N84" i="16"/>
  <c r="K84" i="16"/>
  <c r="N86" i="16"/>
  <c r="K86" i="16"/>
  <c r="L86" i="16"/>
  <c r="Q86" i="16"/>
  <c r="M86" i="16"/>
  <c r="R86" i="16"/>
  <c r="P86" i="16"/>
  <c r="P88" i="16"/>
  <c r="L88" i="16"/>
  <c r="O88" i="16"/>
  <c r="N88" i="16"/>
  <c r="R88" i="16"/>
  <c r="M88" i="16"/>
  <c r="K88" i="16"/>
  <c r="Q88" i="16"/>
  <c r="R90" i="16"/>
  <c r="P90" i="16"/>
  <c r="Q90" i="16"/>
  <c r="O90" i="16"/>
  <c r="L90" i="16"/>
  <c r="K90" i="16"/>
  <c r="N90" i="16"/>
  <c r="K92" i="16"/>
  <c r="N92" i="16"/>
  <c r="M92" i="16"/>
  <c r="R92" i="16"/>
  <c r="P92" i="16"/>
  <c r="O92" i="16"/>
  <c r="L92" i="16"/>
  <c r="Q92" i="16"/>
  <c r="R104" i="16"/>
  <c r="O104" i="16"/>
  <c r="K104" i="16"/>
  <c r="N104" i="16"/>
  <c r="M104" i="16"/>
  <c r="L104" i="16"/>
  <c r="Q104" i="16"/>
  <c r="P104" i="16"/>
  <c r="L116" i="16"/>
  <c r="K116" i="16"/>
  <c r="R116" i="16"/>
  <c r="N116" i="16"/>
  <c r="M116" i="16"/>
  <c r="O116" i="16"/>
  <c r="Q116" i="16"/>
  <c r="R128" i="16"/>
  <c r="L128" i="16"/>
  <c r="K128" i="16"/>
  <c r="O128" i="16"/>
  <c r="Q128" i="16"/>
  <c r="P128" i="16"/>
  <c r="N128" i="16"/>
  <c r="M128" i="16"/>
  <c r="P154" i="16"/>
  <c r="O154" i="16"/>
  <c r="N154" i="16"/>
  <c r="M154" i="16"/>
  <c r="L154" i="16"/>
  <c r="K154" i="16"/>
  <c r="R154" i="16"/>
  <c r="Q154" i="16"/>
  <c r="P160" i="16"/>
  <c r="O160" i="16"/>
  <c r="N160" i="16"/>
  <c r="M160" i="16"/>
  <c r="R160" i="16"/>
  <c r="Q160" i="16"/>
  <c r="L160" i="16"/>
  <c r="K160" i="16"/>
  <c r="N166" i="16"/>
  <c r="M166" i="16"/>
  <c r="L166" i="16"/>
  <c r="Q166" i="16"/>
  <c r="P166" i="16"/>
  <c r="O166" i="16"/>
  <c r="R166" i="16"/>
  <c r="K166" i="16"/>
  <c r="O172" i="16"/>
  <c r="L172" i="16"/>
  <c r="M172" i="16"/>
  <c r="N172" i="16"/>
  <c r="K172" i="16"/>
  <c r="Q172" i="16"/>
  <c r="P172" i="16"/>
  <c r="R172" i="16"/>
  <c r="R178" i="16"/>
  <c r="K178" i="16"/>
  <c r="L178" i="16"/>
  <c r="Q178" i="16"/>
  <c r="P178" i="16"/>
  <c r="M178" i="16"/>
  <c r="O178" i="16"/>
  <c r="P184" i="16"/>
  <c r="O184" i="16"/>
  <c r="K184" i="16"/>
  <c r="L184" i="16"/>
  <c r="N184" i="16"/>
  <c r="M184" i="16"/>
  <c r="Q184" i="16"/>
  <c r="R184" i="16"/>
  <c r="M190" i="16"/>
  <c r="L190" i="16"/>
  <c r="N190" i="16"/>
  <c r="K190" i="16"/>
  <c r="P190" i="16"/>
  <c r="O190" i="16"/>
  <c r="R190" i="16"/>
  <c r="Q190" i="16"/>
  <c r="P196" i="16"/>
  <c r="O196" i="16"/>
  <c r="R196" i="16"/>
  <c r="Q196" i="16"/>
  <c r="N196" i="16"/>
  <c r="M196" i="16"/>
  <c r="K196" i="16"/>
  <c r="L196" i="16"/>
  <c r="R202" i="16"/>
  <c r="K202" i="16"/>
  <c r="M202" i="16"/>
  <c r="O202" i="16"/>
  <c r="Q202" i="16"/>
  <c r="P202" i="16"/>
  <c r="N202" i="16"/>
  <c r="P208" i="16"/>
  <c r="O208" i="16"/>
  <c r="M208" i="16"/>
  <c r="L208" i="16"/>
  <c r="K208" i="16"/>
  <c r="N208" i="16"/>
  <c r="R208" i="16"/>
  <c r="Q208" i="16"/>
  <c r="Q214" i="16"/>
  <c r="P214" i="16"/>
  <c r="R214" i="16"/>
  <c r="O214" i="16"/>
  <c r="N214" i="16"/>
  <c r="M214" i="16"/>
  <c r="L214" i="16"/>
  <c r="K214" i="16"/>
  <c r="P220" i="16"/>
  <c r="O220" i="16"/>
  <c r="R220" i="16"/>
  <c r="K220" i="16"/>
  <c r="Q220" i="16"/>
  <c r="N220" i="16"/>
  <c r="L220" i="16"/>
  <c r="M220" i="16"/>
  <c r="M226" i="16"/>
  <c r="L226" i="16"/>
  <c r="N226" i="16"/>
  <c r="K226" i="16"/>
  <c r="Q226" i="16"/>
  <c r="P226" i="16"/>
  <c r="R226" i="16"/>
  <c r="O226" i="16"/>
  <c r="P232" i="16"/>
  <c r="O232" i="16"/>
  <c r="R232" i="16"/>
  <c r="N232" i="16"/>
  <c r="M232" i="16"/>
  <c r="L232" i="16"/>
  <c r="K232" i="16"/>
  <c r="Q232" i="16"/>
  <c r="R238" i="16"/>
  <c r="Q238" i="16"/>
  <c r="P238" i="16"/>
  <c r="O238" i="16"/>
  <c r="M238" i="16"/>
  <c r="L238" i="16"/>
  <c r="K238" i="16"/>
  <c r="P244" i="16"/>
  <c r="O244" i="16"/>
  <c r="N244" i="16"/>
  <c r="M244" i="16"/>
  <c r="L244" i="16"/>
  <c r="R244" i="16"/>
  <c r="Q244" i="16"/>
  <c r="K244" i="16"/>
  <c r="R250" i="16"/>
  <c r="Q250" i="16"/>
  <c r="P250" i="16"/>
  <c r="N250" i="16"/>
  <c r="O250" i="16"/>
  <c r="M250" i="16"/>
  <c r="K250" i="16"/>
  <c r="L250" i="16"/>
  <c r="P256" i="16"/>
  <c r="O256" i="16"/>
  <c r="Q256" i="16"/>
  <c r="N256" i="16"/>
  <c r="M256" i="16"/>
  <c r="L256" i="16"/>
  <c r="R256" i="16"/>
  <c r="K256" i="16"/>
  <c r="N262" i="16"/>
  <c r="M262" i="16"/>
  <c r="L262" i="16"/>
  <c r="K262" i="16"/>
  <c r="O262" i="16"/>
  <c r="Q262" i="16"/>
  <c r="P262" i="16"/>
  <c r="R262" i="16"/>
  <c r="K12" i="16"/>
  <c r="N20" i="16"/>
  <c r="K38" i="16"/>
  <c r="J48" i="16"/>
  <c r="L59" i="16"/>
  <c r="O84" i="16"/>
  <c r="J101" i="16"/>
  <c r="O71" i="16"/>
  <c r="N71" i="16"/>
  <c r="K71" i="16"/>
  <c r="Q71" i="16"/>
  <c r="P71" i="16"/>
  <c r="M71" i="16"/>
  <c r="L71" i="16"/>
  <c r="M97" i="16"/>
  <c r="R97" i="16"/>
  <c r="K97" i="16"/>
  <c r="P97" i="16"/>
  <c r="N97" i="16"/>
  <c r="L97" i="16"/>
  <c r="Q97" i="16"/>
  <c r="M109" i="16"/>
  <c r="R109" i="16"/>
  <c r="Q109" i="16"/>
  <c r="N109" i="16"/>
  <c r="L109" i="16"/>
  <c r="K109" i="16"/>
  <c r="P109" i="16"/>
  <c r="O109" i="16"/>
  <c r="M121" i="16"/>
  <c r="L121" i="16"/>
  <c r="P121" i="16"/>
  <c r="O121" i="16"/>
  <c r="N121" i="16"/>
  <c r="K121" i="16"/>
  <c r="Q121" i="16"/>
  <c r="R121" i="16"/>
  <c r="M133" i="16"/>
  <c r="L133" i="16"/>
  <c r="K133" i="16"/>
  <c r="R133" i="16"/>
  <c r="P133" i="16"/>
  <c r="O133" i="16"/>
  <c r="Q133" i="16"/>
  <c r="N133" i="16"/>
  <c r="J5" i="16"/>
  <c r="L12" i="16"/>
  <c r="O20" i="16"/>
  <c r="J29" i="16"/>
  <c r="M59" i="16"/>
  <c r="L125" i="16"/>
  <c r="P11" i="16"/>
  <c r="O11" i="16"/>
  <c r="N11" i="16"/>
  <c r="M11" i="16"/>
  <c r="L11" i="16"/>
  <c r="K11" i="16"/>
  <c r="R11" i="16"/>
  <c r="Q11" i="16"/>
  <c r="M17" i="16"/>
  <c r="P17" i="16"/>
  <c r="O17" i="16"/>
  <c r="N17" i="16"/>
  <c r="L17" i="16"/>
  <c r="K17" i="16"/>
  <c r="R17" i="16"/>
  <c r="Q45" i="16"/>
  <c r="M45" i="16"/>
  <c r="K45" i="16"/>
  <c r="O45" i="16"/>
  <c r="N45" i="16"/>
  <c r="R45" i="16"/>
  <c r="K51" i="16"/>
  <c r="M51" i="16"/>
  <c r="L51" i="16"/>
  <c r="Q51" i="16"/>
  <c r="N51" i="16"/>
  <c r="N54" i="16"/>
  <c r="R54" i="16"/>
  <c r="M54" i="16"/>
  <c r="L54" i="16"/>
  <c r="K54" i="16"/>
  <c r="Q54" i="16"/>
  <c r="P54" i="16"/>
  <c r="O54" i="16"/>
  <c r="Q57" i="16"/>
  <c r="L57" i="16"/>
  <c r="K57" i="16"/>
  <c r="P57" i="16"/>
  <c r="O57" i="16"/>
  <c r="N57" i="16"/>
  <c r="R57" i="16"/>
  <c r="M57" i="16"/>
  <c r="R60" i="16"/>
  <c r="Q60" i="16"/>
  <c r="M60" i="16"/>
  <c r="L60" i="16"/>
  <c r="K60" i="16"/>
  <c r="P60" i="16"/>
  <c r="O60" i="16"/>
  <c r="N60" i="16"/>
  <c r="K63" i="16"/>
  <c r="L63" i="16"/>
  <c r="P63" i="16"/>
  <c r="O63" i="16"/>
  <c r="N63" i="16"/>
  <c r="M63" i="16"/>
  <c r="R63" i="16"/>
  <c r="N66" i="16"/>
  <c r="R66" i="16"/>
  <c r="Q66" i="16"/>
  <c r="P66" i="16"/>
  <c r="O66" i="16"/>
  <c r="M66" i="16"/>
  <c r="L66" i="16"/>
  <c r="K66" i="16"/>
  <c r="R102" i="16"/>
  <c r="O102" i="16"/>
  <c r="Q102" i="16"/>
  <c r="M102" i="16"/>
  <c r="K102" i="16"/>
  <c r="P102" i="16"/>
  <c r="N102" i="16"/>
  <c r="R114" i="16"/>
  <c r="K114" i="16"/>
  <c r="N114" i="16"/>
  <c r="M114" i="16"/>
  <c r="O114" i="16"/>
  <c r="L114" i="16"/>
  <c r="R126" i="16"/>
  <c r="Q126" i="16"/>
  <c r="O126" i="16"/>
  <c r="N126" i="16"/>
  <c r="P126" i="16"/>
  <c r="M126" i="16"/>
  <c r="L126" i="16"/>
  <c r="P136" i="16"/>
  <c r="R136" i="16"/>
  <c r="Q136" i="16"/>
  <c r="L136" i="16"/>
  <c r="O136" i="16"/>
  <c r="N136" i="16"/>
  <c r="M136" i="16"/>
  <c r="K136" i="16"/>
  <c r="L139" i="16"/>
  <c r="K139" i="16"/>
  <c r="R139" i="16"/>
  <c r="Q139" i="16"/>
  <c r="O139" i="16"/>
  <c r="N139" i="16"/>
  <c r="P139" i="16"/>
  <c r="M139" i="16"/>
  <c r="R142" i="16"/>
  <c r="Q142" i="16"/>
  <c r="P142" i="16"/>
  <c r="O142" i="16"/>
  <c r="N142" i="16"/>
  <c r="L142" i="16"/>
  <c r="K142" i="16"/>
  <c r="M142" i="16"/>
  <c r="M145" i="16"/>
  <c r="K145" i="16"/>
  <c r="L145" i="16"/>
  <c r="O145" i="16"/>
  <c r="N145" i="16"/>
  <c r="R145" i="16"/>
  <c r="Q145" i="16"/>
  <c r="P145" i="16"/>
  <c r="Q149" i="16"/>
  <c r="R149" i="16"/>
  <c r="P149" i="16"/>
  <c r="O149" i="16"/>
  <c r="M149" i="16"/>
  <c r="L149" i="16"/>
  <c r="N149" i="16"/>
  <c r="K149" i="16"/>
  <c r="K155" i="16"/>
  <c r="R155" i="16"/>
  <c r="Q155" i="16"/>
  <c r="P155" i="16"/>
  <c r="M155" i="16"/>
  <c r="L155" i="16"/>
  <c r="N155" i="16"/>
  <c r="O155" i="16"/>
  <c r="Q161" i="16"/>
  <c r="R161" i="16"/>
  <c r="P161" i="16"/>
  <c r="O161" i="16"/>
  <c r="L161" i="16"/>
  <c r="K161" i="16"/>
  <c r="M161" i="16"/>
  <c r="N161" i="16"/>
  <c r="O167" i="16"/>
  <c r="K167" i="16"/>
  <c r="Q167" i="16"/>
  <c r="P167" i="16"/>
  <c r="N167" i="16"/>
  <c r="L167" i="16"/>
  <c r="R167" i="16"/>
  <c r="M167" i="16"/>
  <c r="P173" i="16"/>
  <c r="Q173" i="16"/>
  <c r="M173" i="16"/>
  <c r="L173" i="16"/>
  <c r="K173" i="16"/>
  <c r="R173" i="16"/>
  <c r="O173" i="16"/>
  <c r="N173" i="16"/>
  <c r="L179" i="16"/>
  <c r="M179" i="16"/>
  <c r="K179" i="16"/>
  <c r="P179" i="16"/>
  <c r="O179" i="16"/>
  <c r="N179" i="16"/>
  <c r="R179" i="16"/>
  <c r="Q179" i="16"/>
  <c r="Q185" i="16"/>
  <c r="P185" i="16"/>
  <c r="L185" i="16"/>
  <c r="K185" i="16"/>
  <c r="R185" i="16"/>
  <c r="O185" i="16"/>
  <c r="N185" i="16"/>
  <c r="M185" i="16"/>
  <c r="K191" i="16"/>
  <c r="P191" i="16"/>
  <c r="O191" i="16"/>
  <c r="R191" i="16"/>
  <c r="Q191" i="16"/>
  <c r="N191" i="16"/>
  <c r="M191" i="16"/>
  <c r="L191" i="16"/>
  <c r="Q197" i="16"/>
  <c r="P197" i="16"/>
  <c r="O197" i="16"/>
  <c r="N197" i="16"/>
  <c r="M197" i="16"/>
  <c r="L197" i="16"/>
  <c r="R197" i="16"/>
  <c r="K197" i="16"/>
  <c r="K203" i="16"/>
  <c r="L203" i="16"/>
  <c r="M203" i="16"/>
  <c r="R203" i="16"/>
  <c r="Q203" i="16"/>
  <c r="P203" i="16"/>
  <c r="O203" i="16"/>
  <c r="N203" i="16"/>
  <c r="Q209" i="16"/>
  <c r="P209" i="16"/>
  <c r="R209" i="16"/>
  <c r="O209" i="16"/>
  <c r="L209" i="16"/>
  <c r="N209" i="16"/>
  <c r="M209" i="16"/>
  <c r="K209" i="16"/>
  <c r="K215" i="16"/>
  <c r="N215" i="16"/>
  <c r="L215" i="16"/>
  <c r="Q215" i="16"/>
  <c r="R215" i="16"/>
  <c r="P215" i="16"/>
  <c r="M215" i="16"/>
  <c r="O215" i="16"/>
  <c r="Q221" i="16"/>
  <c r="P221" i="16"/>
  <c r="L221" i="16"/>
  <c r="K221" i="16"/>
  <c r="N221" i="16"/>
  <c r="M221" i="16"/>
  <c r="R221" i="16"/>
  <c r="O221" i="16"/>
  <c r="K227" i="16"/>
  <c r="P227" i="16"/>
  <c r="O227" i="16"/>
  <c r="L227" i="16"/>
  <c r="R227" i="16"/>
  <c r="Q227" i="16"/>
  <c r="N227" i="16"/>
  <c r="M227" i="16"/>
  <c r="Q233" i="16"/>
  <c r="P233" i="16"/>
  <c r="L233" i="16"/>
  <c r="R233" i="16"/>
  <c r="K233" i="16"/>
  <c r="O233" i="16"/>
  <c r="N233" i="16"/>
  <c r="M233" i="16"/>
  <c r="K239" i="16"/>
  <c r="L239" i="16"/>
  <c r="N239" i="16"/>
  <c r="Q239" i="16"/>
  <c r="P239" i="16"/>
  <c r="O239" i="16"/>
  <c r="M239" i="16"/>
  <c r="R239" i="16"/>
  <c r="Q245" i="16"/>
  <c r="P245" i="16"/>
  <c r="R245" i="16"/>
  <c r="O245" i="16"/>
  <c r="N245" i="16"/>
  <c r="M245" i="16"/>
  <c r="L245" i="16"/>
  <c r="K245" i="16"/>
  <c r="K251" i="16"/>
  <c r="M251" i="16"/>
  <c r="L251" i="16"/>
  <c r="Q251" i="16"/>
  <c r="P251" i="16"/>
  <c r="O251" i="16"/>
  <c r="N251" i="16"/>
  <c r="R251" i="16"/>
  <c r="Q257" i="16"/>
  <c r="P257" i="16"/>
  <c r="M257" i="16"/>
  <c r="L257" i="16"/>
  <c r="K257" i="16"/>
  <c r="O257" i="16"/>
  <c r="R257" i="16"/>
  <c r="N257" i="16"/>
  <c r="K263" i="16"/>
  <c r="Q263" i="16"/>
  <c r="P263" i="16"/>
  <c r="O263" i="16"/>
  <c r="R263" i="16"/>
  <c r="N263" i="16"/>
  <c r="M263" i="16"/>
  <c r="L263" i="16"/>
  <c r="M12" i="16"/>
  <c r="R22" i="16"/>
  <c r="M22" i="16"/>
  <c r="L22" i="16"/>
  <c r="K22" i="16"/>
  <c r="P22" i="16"/>
  <c r="O22" i="16"/>
  <c r="N22" i="16"/>
  <c r="Q22" i="16"/>
  <c r="R26" i="16"/>
  <c r="Q26" i="16"/>
  <c r="L26" i="16"/>
  <c r="K26" i="16"/>
  <c r="R34" i="16"/>
  <c r="P34" i="16"/>
  <c r="Q34" i="16"/>
  <c r="O34" i="16"/>
  <c r="N34" i="16"/>
  <c r="M34" i="16"/>
  <c r="K34" i="16"/>
  <c r="L34" i="16"/>
  <c r="L38" i="16"/>
  <c r="Q38" i="16"/>
  <c r="P38" i="16"/>
  <c r="O38" i="16"/>
  <c r="N38" i="16"/>
  <c r="M38" i="16"/>
  <c r="R73" i="16"/>
  <c r="O73" i="16"/>
  <c r="K73" i="16"/>
  <c r="N73" i="16"/>
  <c r="M73" i="16"/>
  <c r="L73" i="16"/>
  <c r="Q73" i="16"/>
  <c r="P73" i="16"/>
  <c r="K95" i="16"/>
  <c r="N95" i="16"/>
  <c r="Q95" i="16"/>
  <c r="P95" i="16"/>
  <c r="O95" i="16"/>
  <c r="M95" i="16"/>
  <c r="R95" i="16"/>
  <c r="L95" i="16"/>
  <c r="K107" i="16"/>
  <c r="M107" i="16"/>
  <c r="P107" i="16"/>
  <c r="O107" i="16"/>
  <c r="R107" i="16"/>
  <c r="N107" i="16"/>
  <c r="L107" i="16"/>
  <c r="K119" i="16"/>
  <c r="R119" i="16"/>
  <c r="Q119" i="16"/>
  <c r="N119" i="16"/>
  <c r="M119" i="16"/>
  <c r="P119" i="16"/>
  <c r="O119" i="16"/>
  <c r="L119" i="16"/>
  <c r="K131" i="16"/>
  <c r="L131" i="16"/>
  <c r="Q131" i="16"/>
  <c r="P131" i="16"/>
  <c r="N131" i="16"/>
  <c r="M131" i="16"/>
  <c r="R131" i="16"/>
  <c r="O131" i="16"/>
  <c r="J30" i="16"/>
  <c r="L4" i="16"/>
  <c r="O4" i="16"/>
  <c r="N4" i="16"/>
  <c r="M4" i="16"/>
  <c r="K4" i="16"/>
  <c r="R4" i="16"/>
  <c r="Q4" i="16"/>
  <c r="P4" i="16"/>
  <c r="R10" i="16"/>
  <c r="N10" i="16"/>
  <c r="M10" i="16"/>
  <c r="L10" i="16"/>
  <c r="K10" i="16"/>
  <c r="Q10" i="16"/>
  <c r="P10" i="16"/>
  <c r="L16" i="16"/>
  <c r="N16" i="16"/>
  <c r="M16" i="16"/>
  <c r="K16" i="16"/>
  <c r="Q16" i="16"/>
  <c r="P16" i="16"/>
  <c r="R16" i="16"/>
  <c r="O16" i="16"/>
  <c r="P68" i="16"/>
  <c r="M68" i="16"/>
  <c r="L68" i="16"/>
  <c r="K68" i="16"/>
  <c r="Q68" i="16"/>
  <c r="O68" i="16"/>
  <c r="R68" i="16"/>
  <c r="N68" i="16"/>
  <c r="P100" i="16"/>
  <c r="K100" i="16"/>
  <c r="N100" i="16"/>
  <c r="M100" i="16"/>
  <c r="L100" i="16"/>
  <c r="O100" i="16"/>
  <c r="R100" i="16"/>
  <c r="Q100" i="16"/>
  <c r="P112" i="16"/>
  <c r="Q112" i="16"/>
  <c r="O112" i="16"/>
  <c r="R112" i="16"/>
  <c r="M112" i="16"/>
  <c r="L112" i="16"/>
  <c r="N112" i="16"/>
  <c r="K112" i="16"/>
  <c r="P124" i="16"/>
  <c r="O124" i="16"/>
  <c r="N124" i="16"/>
  <c r="M124" i="16"/>
  <c r="L124" i="16"/>
  <c r="R124" i="16"/>
  <c r="Q124" i="16"/>
  <c r="R150" i="16"/>
  <c r="P150" i="16"/>
  <c r="Q150" i="16"/>
  <c r="O150" i="16"/>
  <c r="M150" i="16"/>
  <c r="L150" i="16"/>
  <c r="K150" i="16"/>
  <c r="N150" i="16"/>
  <c r="L156" i="16"/>
  <c r="R156" i="16"/>
  <c r="Q156" i="16"/>
  <c r="K156" i="16"/>
  <c r="P156" i="16"/>
  <c r="O156" i="16"/>
  <c r="N156" i="16"/>
  <c r="R162" i="16"/>
  <c r="Q162" i="16"/>
  <c r="L162" i="16"/>
  <c r="K162" i="16"/>
  <c r="M162" i="16"/>
  <c r="P162" i="16"/>
  <c r="O162" i="16"/>
  <c r="N162" i="16"/>
  <c r="P168" i="16"/>
  <c r="O168" i="16"/>
  <c r="M168" i="16"/>
  <c r="L168" i="16"/>
  <c r="K168" i="16"/>
  <c r="R168" i="16"/>
  <c r="Q168" i="16"/>
  <c r="N168" i="16"/>
  <c r="Q174" i="16"/>
  <c r="L174" i="16"/>
  <c r="K174" i="16"/>
  <c r="R174" i="16"/>
  <c r="P174" i="16"/>
  <c r="M174" i="16"/>
  <c r="O174" i="16"/>
  <c r="N174" i="16"/>
  <c r="K180" i="16"/>
  <c r="P180" i="16"/>
  <c r="R180" i="16"/>
  <c r="Q180" i="16"/>
  <c r="O180" i="16"/>
  <c r="L180" i="16"/>
  <c r="N180" i="16"/>
  <c r="M180" i="16"/>
  <c r="L192" i="16"/>
  <c r="K192" i="16"/>
  <c r="R192" i="16"/>
  <c r="O192" i="16"/>
  <c r="Q192" i="16"/>
  <c r="N192" i="16"/>
  <c r="M192" i="16"/>
  <c r="P192" i="16"/>
  <c r="R198" i="16"/>
  <c r="Q198" i="16"/>
  <c r="K198" i="16"/>
  <c r="O198" i="16"/>
  <c r="M198" i="16"/>
  <c r="L198" i="16"/>
  <c r="P198" i="16"/>
  <c r="N198" i="16"/>
  <c r="L204" i="16"/>
  <c r="K204" i="16"/>
  <c r="O204" i="16"/>
  <c r="N204" i="16"/>
  <c r="Q204" i="16"/>
  <c r="R204" i="16"/>
  <c r="P204" i="16"/>
  <c r="M204" i="16"/>
  <c r="R210" i="16"/>
  <c r="Q210" i="16"/>
  <c r="M210" i="16"/>
  <c r="L210" i="16"/>
  <c r="K210" i="16"/>
  <c r="O210" i="16"/>
  <c r="P210" i="16"/>
  <c r="N210" i="16"/>
  <c r="L216" i="16"/>
  <c r="K216" i="16"/>
  <c r="R216" i="16"/>
  <c r="O216" i="16"/>
  <c r="N216" i="16"/>
  <c r="M216" i="16"/>
  <c r="Q216" i="16"/>
  <c r="P216" i="16"/>
  <c r="R222" i="16"/>
  <c r="Q222" i="16"/>
  <c r="O222" i="16"/>
  <c r="N222" i="16"/>
  <c r="P222" i="16"/>
  <c r="L222" i="16"/>
  <c r="K222" i="16"/>
  <c r="L228" i="16"/>
  <c r="K228" i="16"/>
  <c r="R228" i="16"/>
  <c r="Q228" i="16"/>
  <c r="M228" i="16"/>
  <c r="O228" i="16"/>
  <c r="P228" i="16"/>
  <c r="N228" i="16"/>
  <c r="R234" i="16"/>
  <c r="Q234" i="16"/>
  <c r="K234" i="16"/>
  <c r="L234" i="16"/>
  <c r="P234" i="16"/>
  <c r="O234" i="16"/>
  <c r="N234" i="16"/>
  <c r="M234" i="16"/>
  <c r="L240" i="16"/>
  <c r="K240" i="16"/>
  <c r="O240" i="16"/>
  <c r="N240" i="16"/>
  <c r="Q240" i="16"/>
  <c r="P240" i="16"/>
  <c r="M240" i="16"/>
  <c r="R240" i="16"/>
  <c r="R246" i="16"/>
  <c r="Q246" i="16"/>
  <c r="P246" i="16"/>
  <c r="O246" i="16"/>
  <c r="N246" i="16"/>
  <c r="M246" i="16"/>
  <c r="L246" i="16"/>
  <c r="K246" i="16"/>
  <c r="L252" i="16"/>
  <c r="K252" i="16"/>
  <c r="O252" i="16"/>
  <c r="R252" i="16"/>
  <c r="Q252" i="16"/>
  <c r="P252" i="16"/>
  <c r="N252" i="16"/>
  <c r="M252" i="16"/>
  <c r="R258" i="16"/>
  <c r="Q258" i="16"/>
  <c r="P258" i="16"/>
  <c r="O258" i="16"/>
  <c r="N258" i="16"/>
  <c r="M258" i="16"/>
  <c r="L258" i="16"/>
  <c r="K258" i="16"/>
  <c r="L264" i="16"/>
  <c r="K264" i="16"/>
  <c r="R264" i="16"/>
  <c r="O264" i="16"/>
  <c r="N264" i="16"/>
  <c r="M264" i="16"/>
  <c r="Q264" i="16"/>
  <c r="P264" i="16"/>
  <c r="O23" i="16"/>
  <c r="N23" i="16"/>
  <c r="M23" i="16"/>
  <c r="L23" i="16"/>
  <c r="K23" i="16"/>
  <c r="R23" i="16"/>
  <c r="Q23" i="16"/>
  <c r="Q107" i="16"/>
  <c r="O75" i="16"/>
  <c r="K75" i="16"/>
  <c r="P75" i="16"/>
  <c r="M75" i="16"/>
  <c r="L75" i="16"/>
  <c r="R75" i="16"/>
  <c r="Q75" i="16"/>
  <c r="M93" i="16"/>
  <c r="L93" i="16"/>
  <c r="R93" i="16"/>
  <c r="O93" i="16"/>
  <c r="K93" i="16"/>
  <c r="Q93" i="16"/>
  <c r="P93" i="16"/>
  <c r="N93" i="16"/>
  <c r="L105" i="16"/>
  <c r="K105" i="16"/>
  <c r="P105" i="16"/>
  <c r="M105" i="16"/>
  <c r="O105" i="16"/>
  <c r="N105" i="16"/>
  <c r="R105" i="16"/>
  <c r="Q105" i="16"/>
  <c r="N117" i="16"/>
  <c r="M117" i="16"/>
  <c r="L117" i="16"/>
  <c r="K117" i="16"/>
  <c r="Q117" i="16"/>
  <c r="P117" i="16"/>
  <c r="O117" i="16"/>
  <c r="P129" i="16"/>
  <c r="O129" i="16"/>
  <c r="M129" i="16"/>
  <c r="L129" i="16"/>
  <c r="R129" i="16"/>
  <c r="K129" i="16"/>
  <c r="Q129" i="16"/>
  <c r="N129" i="16"/>
  <c r="N146" i="16"/>
  <c r="M146" i="16"/>
  <c r="L146" i="16"/>
  <c r="K146" i="16"/>
  <c r="R146" i="16"/>
  <c r="Q146" i="16"/>
  <c r="P146" i="16"/>
  <c r="O146" i="16"/>
  <c r="P23" i="16"/>
  <c r="N75" i="16"/>
  <c r="K3" i="16"/>
  <c r="M3" i="16"/>
  <c r="L3" i="16"/>
  <c r="P3" i="16"/>
  <c r="R3" i="16"/>
  <c r="Q3" i="16"/>
  <c r="O3" i="16"/>
  <c r="Q9" i="16"/>
  <c r="L9" i="16"/>
  <c r="K9" i="16"/>
  <c r="O9" i="16"/>
  <c r="P9" i="16"/>
  <c r="N9" i="16"/>
  <c r="M9" i="16"/>
  <c r="K15" i="16"/>
  <c r="L15" i="16"/>
  <c r="O15" i="16"/>
  <c r="N15" i="16"/>
  <c r="R15" i="16"/>
  <c r="Q15" i="16"/>
  <c r="Q21" i="16"/>
  <c r="K21" i="16"/>
  <c r="N21" i="16"/>
  <c r="M21" i="16"/>
  <c r="R21" i="16"/>
  <c r="P21" i="16"/>
  <c r="O21" i="16"/>
  <c r="R25" i="16"/>
  <c r="Q25" i="16"/>
  <c r="P25" i="16"/>
  <c r="O25" i="16"/>
  <c r="L25" i="16"/>
  <c r="K25" i="16"/>
  <c r="N25" i="16"/>
  <c r="M25" i="16"/>
  <c r="Q33" i="16"/>
  <c r="N33" i="16"/>
  <c r="O33" i="16"/>
  <c r="M33" i="16"/>
  <c r="L33" i="16"/>
  <c r="K33" i="16"/>
  <c r="R33" i="16"/>
  <c r="P33" i="16"/>
  <c r="N37" i="16"/>
  <c r="M37" i="16"/>
  <c r="L37" i="16"/>
  <c r="K37" i="16"/>
  <c r="Q37" i="16"/>
  <c r="P37" i="16"/>
  <c r="O37" i="16"/>
  <c r="R37" i="16"/>
  <c r="M41" i="16"/>
  <c r="R41" i="16"/>
  <c r="L41" i="16"/>
  <c r="K41" i="16"/>
  <c r="P41" i="16"/>
  <c r="O41" i="16"/>
  <c r="N41" i="16"/>
  <c r="P44" i="16"/>
  <c r="K44" i="16"/>
  <c r="R44" i="16"/>
  <c r="L44" i="16"/>
  <c r="N44" i="16"/>
  <c r="M44" i="16"/>
  <c r="Q47" i="16"/>
  <c r="R47" i="16"/>
  <c r="P47" i="16"/>
  <c r="O47" i="16"/>
  <c r="N47" i="16"/>
  <c r="M47" i="16"/>
  <c r="L47" i="16"/>
  <c r="K47" i="16"/>
  <c r="K50" i="16"/>
  <c r="O50" i="16"/>
  <c r="R50" i="16"/>
  <c r="Q50" i="16"/>
  <c r="P50" i="16"/>
  <c r="N50" i="16"/>
  <c r="M50" i="16"/>
  <c r="L50" i="16"/>
  <c r="M53" i="16"/>
  <c r="Q53" i="16"/>
  <c r="P53" i="16"/>
  <c r="R53" i="16"/>
  <c r="O53" i="16"/>
  <c r="N53" i="16"/>
  <c r="L53" i="16"/>
  <c r="K53" i="16"/>
  <c r="P56" i="16"/>
  <c r="N56" i="16"/>
  <c r="R56" i="16"/>
  <c r="Q56" i="16"/>
  <c r="O56" i="16"/>
  <c r="M56" i="16"/>
  <c r="P59" i="16"/>
  <c r="O59" i="16"/>
  <c r="R59" i="16"/>
  <c r="K59" i="16"/>
  <c r="N62" i="16"/>
  <c r="M62" i="16"/>
  <c r="L62" i="16"/>
  <c r="P62" i="16"/>
  <c r="O62" i="16"/>
  <c r="K62" i="16"/>
  <c r="M65" i="16"/>
  <c r="P65" i="16"/>
  <c r="O65" i="16"/>
  <c r="N65" i="16"/>
  <c r="L65" i="16"/>
  <c r="Q65" i="16"/>
  <c r="K65" i="16"/>
  <c r="R65" i="16"/>
  <c r="R70" i="16"/>
  <c r="M70" i="16"/>
  <c r="L70" i="16"/>
  <c r="Q70" i="16"/>
  <c r="N70" i="16"/>
  <c r="K70" i="16"/>
  <c r="O70" i="16"/>
  <c r="Q77" i="16"/>
  <c r="O77" i="16"/>
  <c r="R77" i="16"/>
  <c r="P77" i="16"/>
  <c r="L77" i="16"/>
  <c r="K77" i="16"/>
  <c r="N77" i="16"/>
  <c r="M77" i="16"/>
  <c r="K79" i="16"/>
  <c r="O79" i="16"/>
  <c r="M79" i="16"/>
  <c r="L79" i="16"/>
  <c r="Q79" i="16"/>
  <c r="P79" i="16"/>
  <c r="N79" i="16"/>
  <c r="K81" i="16"/>
  <c r="N81" i="16"/>
  <c r="R81" i="16"/>
  <c r="O81" i="16"/>
  <c r="M81" i="16"/>
  <c r="L81" i="16"/>
  <c r="Q81" i="16"/>
  <c r="P81" i="16"/>
  <c r="K83" i="16"/>
  <c r="O83" i="16"/>
  <c r="R83" i="16"/>
  <c r="M83" i="16"/>
  <c r="L83" i="16"/>
  <c r="P83" i="16"/>
  <c r="N83" i="16"/>
  <c r="Q83" i="16"/>
  <c r="M85" i="16"/>
  <c r="Q85" i="16"/>
  <c r="L85" i="16"/>
  <c r="P85" i="16"/>
  <c r="O85" i="16"/>
  <c r="N85" i="16"/>
  <c r="K85" i="16"/>
  <c r="O87" i="16"/>
  <c r="M87" i="16"/>
  <c r="Q87" i="16"/>
  <c r="P87" i="16"/>
  <c r="K87" i="16"/>
  <c r="R87" i="16"/>
  <c r="N87" i="16"/>
  <c r="L87" i="16"/>
  <c r="Q89" i="16"/>
  <c r="N89" i="16"/>
  <c r="R89" i="16"/>
  <c r="P89" i="16"/>
  <c r="K89" i="16"/>
  <c r="O89" i="16"/>
  <c r="M89" i="16"/>
  <c r="L89" i="16"/>
  <c r="R91" i="16"/>
  <c r="Q91" i="16"/>
  <c r="M91" i="16"/>
  <c r="P91" i="16"/>
  <c r="O91" i="16"/>
  <c r="N98" i="16"/>
  <c r="Q98" i="16"/>
  <c r="P98" i="16"/>
  <c r="L98" i="16"/>
  <c r="R98" i="16"/>
  <c r="O98" i="16"/>
  <c r="M98" i="16"/>
  <c r="K98" i="16"/>
  <c r="N110" i="16"/>
  <c r="L110" i="16"/>
  <c r="K110" i="16"/>
  <c r="Q110" i="16"/>
  <c r="P110" i="16"/>
  <c r="M110" i="16"/>
  <c r="R110" i="16"/>
  <c r="O110" i="16"/>
  <c r="N122" i="16"/>
  <c r="K122" i="16"/>
  <c r="Q122" i="16"/>
  <c r="R122" i="16"/>
  <c r="P122" i="16"/>
  <c r="O122" i="16"/>
  <c r="M122" i="16"/>
  <c r="L122" i="16"/>
  <c r="N134" i="16"/>
  <c r="O134" i="16"/>
  <c r="M134" i="16"/>
  <c r="L134" i="16"/>
  <c r="K134" i="16"/>
  <c r="R134" i="16"/>
  <c r="Q134" i="16"/>
  <c r="P134" i="16"/>
  <c r="Q137" i="16"/>
  <c r="L137" i="16"/>
  <c r="K137" i="16"/>
  <c r="N137" i="16"/>
  <c r="M137" i="16"/>
  <c r="R137" i="16"/>
  <c r="P137" i="16"/>
  <c r="O137" i="16"/>
  <c r="N140" i="16"/>
  <c r="M140" i="16"/>
  <c r="L140" i="16"/>
  <c r="O140" i="16"/>
  <c r="K140" i="16"/>
  <c r="Q140" i="16"/>
  <c r="R140" i="16"/>
  <c r="P140" i="16"/>
  <c r="K143" i="16"/>
  <c r="R143" i="16"/>
  <c r="O143" i="16"/>
  <c r="N143" i="16"/>
  <c r="M143" i="16"/>
  <c r="Q143" i="16"/>
  <c r="P143" i="16"/>
  <c r="L143" i="16"/>
  <c r="K151" i="16"/>
  <c r="N151" i="16"/>
  <c r="M151" i="16"/>
  <c r="L151" i="16"/>
  <c r="O151" i="16"/>
  <c r="R151" i="16"/>
  <c r="Q151" i="16"/>
  <c r="P151" i="16"/>
  <c r="M157" i="16"/>
  <c r="O157" i="16"/>
  <c r="N157" i="16"/>
  <c r="L157" i="16"/>
  <c r="K157" i="16"/>
  <c r="R157" i="16"/>
  <c r="Q157" i="16"/>
  <c r="P157" i="16"/>
  <c r="P163" i="16"/>
  <c r="O163" i="16"/>
  <c r="N163" i="16"/>
  <c r="L163" i="16"/>
  <c r="K163" i="16"/>
  <c r="R163" i="16"/>
  <c r="Q163" i="16"/>
  <c r="M163" i="16"/>
  <c r="Q169" i="16"/>
  <c r="P169" i="16"/>
  <c r="R169" i="16"/>
  <c r="K169" i="16"/>
  <c r="N169" i="16"/>
  <c r="M169" i="16"/>
  <c r="L169" i="16"/>
  <c r="R175" i="16"/>
  <c r="N175" i="16"/>
  <c r="M175" i="16"/>
  <c r="Q175" i="16"/>
  <c r="P175" i="16"/>
  <c r="O175" i="16"/>
  <c r="K175" i="16"/>
  <c r="L175" i="16"/>
  <c r="M181" i="16"/>
  <c r="L181" i="16"/>
  <c r="N181" i="16"/>
  <c r="K181" i="16"/>
  <c r="Q181" i="16"/>
  <c r="P181" i="16"/>
  <c r="O181" i="16"/>
  <c r="R181" i="16"/>
  <c r="R187" i="16"/>
  <c r="Q187" i="16"/>
  <c r="M187" i="16"/>
  <c r="L187" i="16"/>
  <c r="K187" i="16"/>
  <c r="P187" i="16"/>
  <c r="O187" i="16"/>
  <c r="N187" i="16"/>
  <c r="M193" i="16"/>
  <c r="L193" i="16"/>
  <c r="O193" i="16"/>
  <c r="N193" i="16"/>
  <c r="K193" i="16"/>
  <c r="Q193" i="16"/>
  <c r="P193" i="16"/>
  <c r="R193" i="16"/>
  <c r="R199" i="16"/>
  <c r="N199" i="16"/>
  <c r="M199" i="16"/>
  <c r="Q199" i="16"/>
  <c r="P199" i="16"/>
  <c r="O199" i="16"/>
  <c r="L199" i="16"/>
  <c r="K199" i="16"/>
  <c r="M205" i="16"/>
  <c r="L205" i="16"/>
  <c r="R205" i="16"/>
  <c r="Q205" i="16"/>
  <c r="P205" i="16"/>
  <c r="O205" i="16"/>
  <c r="N205" i="16"/>
  <c r="K205" i="16"/>
  <c r="R211" i="16"/>
  <c r="P211" i="16"/>
  <c r="O211" i="16"/>
  <c r="N211" i="16"/>
  <c r="M211" i="16"/>
  <c r="L211" i="16"/>
  <c r="K211" i="16"/>
  <c r="M217" i="16"/>
  <c r="L217" i="16"/>
  <c r="N217" i="16"/>
  <c r="K217" i="16"/>
  <c r="R217" i="16"/>
  <c r="O217" i="16"/>
  <c r="Q217" i="16"/>
  <c r="P217" i="16"/>
  <c r="R223" i="16"/>
  <c r="Q223" i="16"/>
  <c r="K223" i="16"/>
  <c r="P223" i="16"/>
  <c r="O223" i="16"/>
  <c r="N223" i="16"/>
  <c r="M223" i="16"/>
  <c r="L223" i="16"/>
  <c r="M229" i="16"/>
  <c r="L229" i="16"/>
  <c r="N229" i="16"/>
  <c r="K229" i="16"/>
  <c r="P229" i="16"/>
  <c r="R229" i="16"/>
  <c r="Q229" i="16"/>
  <c r="O229" i="16"/>
  <c r="R235" i="16"/>
  <c r="N235" i="16"/>
  <c r="M235" i="16"/>
  <c r="Q235" i="16"/>
  <c r="P235" i="16"/>
  <c r="O235" i="16"/>
  <c r="L235" i="16"/>
  <c r="K235" i="16"/>
  <c r="M241" i="16"/>
  <c r="L241" i="16"/>
  <c r="R241" i="16"/>
  <c r="Q241" i="16"/>
  <c r="P241" i="16"/>
  <c r="O241" i="16"/>
  <c r="N241" i="16"/>
  <c r="K241" i="16"/>
  <c r="R247" i="16"/>
  <c r="K247" i="16"/>
  <c r="O247" i="16"/>
  <c r="Q247" i="16"/>
  <c r="P247" i="16"/>
  <c r="N247" i="16"/>
  <c r="M247" i="16"/>
  <c r="L247" i="16"/>
  <c r="M253" i="16"/>
  <c r="L253" i="16"/>
  <c r="O253" i="16"/>
  <c r="N253" i="16"/>
  <c r="K253" i="16"/>
  <c r="R253" i="16"/>
  <c r="Q253" i="16"/>
  <c r="P253" i="16"/>
  <c r="R259" i="16"/>
  <c r="Q259" i="16"/>
  <c r="L259" i="16"/>
  <c r="N259" i="16"/>
  <c r="M259" i="16"/>
  <c r="K259" i="16"/>
  <c r="P259" i="16"/>
  <c r="M265" i="16"/>
  <c r="L265" i="16"/>
  <c r="P265" i="16"/>
  <c r="O265" i="16"/>
  <c r="N265" i="16"/>
  <c r="K265" i="16"/>
  <c r="R265" i="16"/>
  <c r="Q265" i="16"/>
  <c r="M15" i="16"/>
  <c r="L91" i="16"/>
  <c r="O259" i="16"/>
  <c r="Q103" i="16"/>
  <c r="N103" i="16"/>
  <c r="M103" i="16"/>
  <c r="R103" i="16"/>
  <c r="P103" i="16"/>
  <c r="O103" i="16"/>
  <c r="L103" i="16"/>
  <c r="O115" i="16"/>
  <c r="R115" i="16"/>
  <c r="Q115" i="16"/>
  <c r="P115" i="16"/>
  <c r="N115" i="16"/>
  <c r="L115" i="16"/>
  <c r="K115" i="16"/>
  <c r="M115" i="16"/>
  <c r="Q127" i="16"/>
  <c r="M127" i="16"/>
  <c r="L127" i="16"/>
  <c r="K127" i="16"/>
  <c r="R127" i="16"/>
  <c r="P127" i="16"/>
  <c r="O127" i="16"/>
  <c r="N127" i="16"/>
  <c r="P15" i="16"/>
  <c r="J24" i="16"/>
  <c r="N91" i="16"/>
  <c r="K2" i="16"/>
  <c r="N2" i="16"/>
  <c r="O2" i="16"/>
  <c r="M2" i="16"/>
  <c r="L2" i="16"/>
  <c r="P8" i="16"/>
  <c r="M8" i="16"/>
  <c r="R8" i="16"/>
  <c r="Q8" i="16"/>
  <c r="O8" i="16"/>
  <c r="N8" i="16"/>
  <c r="L8" i="16"/>
  <c r="R14" i="16"/>
  <c r="M14" i="16"/>
  <c r="L14" i="16"/>
  <c r="O14" i="16"/>
  <c r="N14" i="16"/>
  <c r="K14" i="16"/>
  <c r="P20" i="16"/>
  <c r="R20" i="16"/>
  <c r="L20" i="16"/>
  <c r="K20" i="16"/>
  <c r="M20" i="16"/>
  <c r="Q72" i="16"/>
  <c r="P72" i="16"/>
  <c r="M72" i="16"/>
  <c r="K72" i="16"/>
  <c r="R72" i="16"/>
  <c r="O72" i="16"/>
  <c r="N72" i="16"/>
  <c r="L72" i="16"/>
  <c r="L96" i="16"/>
  <c r="P96" i="16"/>
  <c r="R96" i="16"/>
  <c r="O96" i="16"/>
  <c r="Q96" i="16"/>
  <c r="N96" i="16"/>
  <c r="L108" i="16"/>
  <c r="O108" i="16"/>
  <c r="R108" i="16"/>
  <c r="Q108" i="16"/>
  <c r="K108" i="16"/>
  <c r="P108" i="16"/>
  <c r="N108" i="16"/>
  <c r="L120" i="16"/>
  <c r="K120" i="16"/>
  <c r="R120" i="16"/>
  <c r="Q120" i="16"/>
  <c r="M120" i="16"/>
  <c r="N120" i="16"/>
  <c r="P120" i="16"/>
  <c r="O120" i="16"/>
  <c r="L132" i="16"/>
  <c r="K132" i="16"/>
  <c r="P132" i="16"/>
  <c r="O132" i="16"/>
  <c r="N132" i="16"/>
  <c r="R132" i="16"/>
  <c r="Q132" i="16"/>
  <c r="M132" i="16"/>
  <c r="L152" i="16"/>
  <c r="K152" i="16"/>
  <c r="R152" i="16"/>
  <c r="Q152" i="16"/>
  <c r="P152" i="16"/>
  <c r="O152" i="16"/>
  <c r="N152" i="16"/>
  <c r="M152" i="16"/>
  <c r="N158" i="16"/>
  <c r="K158" i="16"/>
  <c r="R158" i="16"/>
  <c r="Q158" i="16"/>
  <c r="O158" i="16"/>
  <c r="M158" i="16"/>
  <c r="P158" i="16"/>
  <c r="L158" i="16"/>
  <c r="R164" i="16"/>
  <c r="Q164" i="16"/>
  <c r="O164" i="16"/>
  <c r="M164" i="16"/>
  <c r="L164" i="16"/>
  <c r="R170" i="16"/>
  <c r="Q170" i="16"/>
  <c r="N170" i="16"/>
  <c r="M170" i="16"/>
  <c r="L170" i="16"/>
  <c r="K170" i="16"/>
  <c r="P170" i="16"/>
  <c r="O170" i="16"/>
  <c r="P176" i="16"/>
  <c r="O176" i="16"/>
  <c r="N176" i="16"/>
  <c r="M176" i="16"/>
  <c r="L176" i="16"/>
  <c r="K176" i="16"/>
  <c r="R176" i="16"/>
  <c r="Q176" i="16"/>
  <c r="N182" i="16"/>
  <c r="M182" i="16"/>
  <c r="Q182" i="16"/>
  <c r="P182" i="16"/>
  <c r="O182" i="16"/>
  <c r="L182" i="16"/>
  <c r="K182" i="16"/>
  <c r="R182" i="16"/>
  <c r="K188" i="16"/>
  <c r="Q188" i="16"/>
  <c r="P188" i="16"/>
  <c r="O188" i="16"/>
  <c r="M188" i="16"/>
  <c r="L188" i="16"/>
  <c r="R188" i="16"/>
  <c r="N188" i="16"/>
  <c r="N194" i="16"/>
  <c r="M194" i="16"/>
  <c r="K194" i="16"/>
  <c r="R194" i="16"/>
  <c r="Q194" i="16"/>
  <c r="P194" i="16"/>
  <c r="O194" i="16"/>
  <c r="L194" i="16"/>
  <c r="P200" i="16"/>
  <c r="O200" i="16"/>
  <c r="L200" i="16"/>
  <c r="M200" i="16"/>
  <c r="K200" i="16"/>
  <c r="Q200" i="16"/>
  <c r="N200" i="16"/>
  <c r="R200" i="16"/>
  <c r="N206" i="16"/>
  <c r="M206" i="16"/>
  <c r="K206" i="16"/>
  <c r="P206" i="16"/>
  <c r="O206" i="16"/>
  <c r="L206" i="16"/>
  <c r="R206" i="16"/>
  <c r="Q206" i="16"/>
  <c r="L212" i="16"/>
  <c r="K212" i="16"/>
  <c r="N212" i="16"/>
  <c r="R212" i="16"/>
  <c r="O212" i="16"/>
  <c r="M212" i="16"/>
  <c r="Q212" i="16"/>
  <c r="P212" i="16"/>
  <c r="N218" i="16"/>
  <c r="M218" i="16"/>
  <c r="Q218" i="16"/>
  <c r="P218" i="16"/>
  <c r="L218" i="16"/>
  <c r="K218" i="16"/>
  <c r="R218" i="16"/>
  <c r="O218" i="16"/>
  <c r="M224" i="16"/>
  <c r="O224" i="16"/>
  <c r="N224" i="16"/>
  <c r="L224" i="16"/>
  <c r="K224" i="16"/>
  <c r="R224" i="16"/>
  <c r="P224" i="16"/>
  <c r="Q224" i="16"/>
  <c r="N230" i="16"/>
  <c r="M230" i="16"/>
  <c r="K230" i="16"/>
  <c r="L230" i="16"/>
  <c r="R230" i="16"/>
  <c r="Q230" i="16"/>
  <c r="P230" i="16"/>
  <c r="O230" i="16"/>
  <c r="P236" i="16"/>
  <c r="O236" i="16"/>
  <c r="L236" i="16"/>
  <c r="R236" i="16"/>
  <c r="Q236" i="16"/>
  <c r="K236" i="16"/>
  <c r="N236" i="16"/>
  <c r="M236" i="16"/>
  <c r="N242" i="16"/>
  <c r="M242" i="16"/>
  <c r="O242" i="16"/>
  <c r="K242" i="16"/>
  <c r="P242" i="16"/>
  <c r="Q242" i="16"/>
  <c r="L242" i="16"/>
  <c r="R242" i="16"/>
  <c r="M248" i="16"/>
  <c r="L248" i="16"/>
  <c r="K248" i="16"/>
  <c r="R248" i="16"/>
  <c r="Q248" i="16"/>
  <c r="N248" i="16"/>
  <c r="O248" i="16"/>
  <c r="P248" i="16"/>
  <c r="N254" i="16"/>
  <c r="M254" i="16"/>
  <c r="R254" i="16"/>
  <c r="Q254" i="16"/>
  <c r="P254" i="16"/>
  <c r="O254" i="16"/>
  <c r="L254" i="16"/>
  <c r="K254" i="16"/>
  <c r="P260" i="16"/>
  <c r="L260" i="16"/>
  <c r="K260" i="16"/>
  <c r="N260" i="16"/>
  <c r="M260" i="16"/>
  <c r="R260" i="16"/>
  <c r="Q260" i="16"/>
  <c r="O260" i="16"/>
  <c r="N266" i="16"/>
  <c r="M266" i="16"/>
  <c r="L266" i="16"/>
  <c r="K266" i="16"/>
  <c r="R266" i="16"/>
  <c r="Q266" i="16"/>
  <c r="P266" i="16"/>
  <c r="O266" i="16"/>
  <c r="P2" i="16"/>
  <c r="R9" i="16"/>
  <c r="Q17" i="16"/>
  <c r="M26" i="16"/>
  <c r="M35" i="16"/>
  <c r="O44" i="16"/>
  <c r="R79" i="16"/>
  <c r="P114" i="16"/>
  <c r="M156" i="16"/>
  <c r="N238" i="16"/>
  <c r="L28" i="16"/>
  <c r="Q28" i="16"/>
  <c r="M28" i="16"/>
  <c r="K28" i="16"/>
  <c r="P28" i="16"/>
  <c r="O28" i="16"/>
  <c r="R28" i="16"/>
  <c r="N28" i="16"/>
  <c r="P32" i="16"/>
  <c r="L32" i="16"/>
  <c r="K32" i="16"/>
  <c r="O32" i="16"/>
  <c r="N32" i="16"/>
  <c r="K36" i="16"/>
  <c r="N36" i="16"/>
  <c r="M36" i="16"/>
  <c r="R36" i="16"/>
  <c r="Q36" i="16"/>
  <c r="P36" i="16"/>
  <c r="O36" i="16"/>
  <c r="L40" i="16"/>
  <c r="P40" i="16"/>
  <c r="M40" i="16"/>
  <c r="K40" i="16"/>
  <c r="O40" i="16"/>
  <c r="N40" i="16"/>
  <c r="R40" i="16"/>
  <c r="Q40" i="16"/>
  <c r="O67" i="16"/>
  <c r="K67" i="16"/>
  <c r="R67" i="16"/>
  <c r="Q67" i="16"/>
  <c r="P67" i="16"/>
  <c r="Q113" i="16"/>
  <c r="R113" i="16"/>
  <c r="P113" i="16"/>
  <c r="O113" i="16"/>
  <c r="M113" i="16"/>
  <c r="L113" i="16"/>
  <c r="N113" i="16"/>
  <c r="K113" i="16"/>
  <c r="Q125" i="16"/>
  <c r="R125" i="16"/>
  <c r="P125" i="16"/>
  <c r="N125" i="16"/>
  <c r="K125" i="16"/>
  <c r="O125" i="16"/>
  <c r="Q2" i="16"/>
  <c r="N26" i="16"/>
  <c r="N35" i="16"/>
  <c r="Q44" i="16"/>
  <c r="L67" i="16"/>
  <c r="K80" i="16"/>
  <c r="K96" i="16"/>
  <c r="Q114" i="16"/>
  <c r="O7" i="16"/>
  <c r="R7" i="16"/>
  <c r="Q7" i="16"/>
  <c r="K7" i="16"/>
  <c r="L7" i="16"/>
  <c r="R13" i="16"/>
  <c r="Q13" i="16"/>
  <c r="P13" i="16"/>
  <c r="K13" i="16"/>
  <c r="O13" i="16"/>
  <c r="N13" i="16"/>
  <c r="M13" i="16"/>
  <c r="L13" i="16"/>
  <c r="O19" i="16"/>
  <c r="R19" i="16"/>
  <c r="Q19" i="16"/>
  <c r="P19" i="16"/>
  <c r="M19" i="16"/>
  <c r="L19" i="16"/>
  <c r="K19" i="16"/>
  <c r="N19" i="16"/>
  <c r="O43" i="16"/>
  <c r="R43" i="16"/>
  <c r="Q43" i="16"/>
  <c r="P43" i="16"/>
  <c r="N43" i="16"/>
  <c r="M43" i="16"/>
  <c r="L43" i="16"/>
  <c r="K43" i="16"/>
  <c r="R46" i="16"/>
  <c r="O46" i="16"/>
  <c r="N46" i="16"/>
  <c r="M46" i="16"/>
  <c r="L46" i="16"/>
  <c r="K46" i="16"/>
  <c r="Q46" i="16"/>
  <c r="P46" i="16"/>
  <c r="M49" i="16"/>
  <c r="N49" i="16"/>
  <c r="L49" i="16"/>
  <c r="K49" i="16"/>
  <c r="Q49" i="16"/>
  <c r="P49" i="16"/>
  <c r="R49" i="16"/>
  <c r="O49" i="16"/>
  <c r="L52" i="16"/>
  <c r="O52" i="16"/>
  <c r="N52" i="16"/>
  <c r="M52" i="16"/>
  <c r="K52" i="16"/>
  <c r="R52" i="16"/>
  <c r="Q52" i="16"/>
  <c r="O55" i="16"/>
  <c r="L55" i="16"/>
  <c r="P55" i="16"/>
  <c r="N55" i="16"/>
  <c r="M55" i="16"/>
  <c r="K55" i="16"/>
  <c r="R55" i="16"/>
  <c r="R58" i="16"/>
  <c r="N58" i="16"/>
  <c r="M58" i="16"/>
  <c r="Q58" i="16"/>
  <c r="P58" i="16"/>
  <c r="O58" i="16"/>
  <c r="L58" i="16"/>
  <c r="K58" i="16"/>
  <c r="L61" i="16"/>
  <c r="R61" i="16"/>
  <c r="Q61" i="16"/>
  <c r="P61" i="16"/>
  <c r="O61" i="16"/>
  <c r="N61" i="16"/>
  <c r="M61" i="16"/>
  <c r="K61" i="16"/>
  <c r="L64" i="16"/>
  <c r="N64" i="16"/>
  <c r="M64" i="16"/>
  <c r="R64" i="16"/>
  <c r="Q64" i="16"/>
  <c r="P64" i="16"/>
  <c r="O64" i="16"/>
  <c r="K64" i="16"/>
  <c r="Q74" i="16"/>
  <c r="M74" i="16"/>
  <c r="R74" i="16"/>
  <c r="P74" i="16"/>
  <c r="N74" i="16"/>
  <c r="L74" i="16"/>
  <c r="K74" i="16"/>
  <c r="L94" i="16"/>
  <c r="O94" i="16"/>
  <c r="N94" i="16"/>
  <c r="P94" i="16"/>
  <c r="R94" i="16"/>
  <c r="Q94" i="16"/>
  <c r="M94" i="16"/>
  <c r="K94" i="16"/>
  <c r="K106" i="16"/>
  <c r="N106" i="16"/>
  <c r="M106" i="16"/>
  <c r="Q106" i="16"/>
  <c r="P106" i="16"/>
  <c r="R106" i="16"/>
  <c r="O106" i="16"/>
  <c r="L106" i="16"/>
  <c r="P118" i="16"/>
  <c r="O118" i="16"/>
  <c r="M118" i="16"/>
  <c r="R118" i="16"/>
  <c r="Q118" i="16"/>
  <c r="K118" i="16"/>
  <c r="N118" i="16"/>
  <c r="L118" i="16"/>
  <c r="R130" i="16"/>
  <c r="M130" i="16"/>
  <c r="P130" i="16"/>
  <c r="O130" i="16"/>
  <c r="K130" i="16"/>
  <c r="Q130" i="16"/>
  <c r="L130" i="16"/>
  <c r="N130" i="16"/>
  <c r="O135" i="16"/>
  <c r="Q135" i="16"/>
  <c r="P135" i="16"/>
  <c r="N135" i="16"/>
  <c r="R135" i="16"/>
  <c r="M135" i="16"/>
  <c r="L135" i="16"/>
  <c r="K135" i="16"/>
  <c r="R138" i="16"/>
  <c r="Q138" i="16"/>
  <c r="P138" i="16"/>
  <c r="O138" i="16"/>
  <c r="M138" i="16"/>
  <c r="K138" i="16"/>
  <c r="L138" i="16"/>
  <c r="P141" i="16"/>
  <c r="O141" i="16"/>
  <c r="N141" i="16"/>
  <c r="R141" i="16"/>
  <c r="K141" i="16"/>
  <c r="Q141" i="16"/>
  <c r="M141" i="16"/>
  <c r="L141" i="16"/>
  <c r="L144" i="16"/>
  <c r="R144" i="16"/>
  <c r="P144" i="16"/>
  <c r="Q144" i="16"/>
  <c r="O144" i="16"/>
  <c r="K144" i="16"/>
  <c r="N144" i="16"/>
  <c r="M144" i="16"/>
  <c r="N153" i="16"/>
  <c r="M153" i="16"/>
  <c r="L153" i="16"/>
  <c r="O153" i="16"/>
  <c r="K153" i="16"/>
  <c r="P153" i="16"/>
  <c r="R153" i="16"/>
  <c r="Q153" i="16"/>
  <c r="O159" i="16"/>
  <c r="M159" i="16"/>
  <c r="L159" i="16"/>
  <c r="K159" i="16"/>
  <c r="N159" i="16"/>
  <c r="Q159" i="16"/>
  <c r="P159" i="16"/>
  <c r="R159" i="16"/>
  <c r="L165" i="16"/>
  <c r="K165" i="16"/>
  <c r="M165" i="16"/>
  <c r="R165" i="16"/>
  <c r="Q165" i="16"/>
  <c r="O165" i="16"/>
  <c r="N165" i="16"/>
  <c r="P165" i="16"/>
  <c r="R171" i="16"/>
  <c r="Q171" i="16"/>
  <c r="P171" i="16"/>
  <c r="O171" i="16"/>
  <c r="N171" i="16"/>
  <c r="M171" i="16"/>
  <c r="L171" i="16"/>
  <c r="K171" i="16"/>
  <c r="Q177" i="16"/>
  <c r="P177" i="16"/>
  <c r="R177" i="16"/>
  <c r="O177" i="16"/>
  <c r="N177" i="16"/>
  <c r="M177" i="16"/>
  <c r="L177" i="16"/>
  <c r="K177" i="16"/>
  <c r="O183" i="16"/>
  <c r="N183" i="16"/>
  <c r="Q183" i="16"/>
  <c r="R183" i="16"/>
  <c r="P183" i="16"/>
  <c r="M183" i="16"/>
  <c r="L183" i="16"/>
  <c r="K183" i="16"/>
  <c r="N189" i="16"/>
  <c r="P189" i="16"/>
  <c r="O189" i="16"/>
  <c r="M189" i="16"/>
  <c r="L189" i="16"/>
  <c r="R189" i="16"/>
  <c r="Q189" i="16"/>
  <c r="K189" i="16"/>
  <c r="O195" i="16"/>
  <c r="N195" i="16"/>
  <c r="P195" i="16"/>
  <c r="M195" i="16"/>
  <c r="Q195" i="16"/>
  <c r="R195" i="16"/>
  <c r="L195" i="16"/>
  <c r="K195" i="16"/>
  <c r="R201" i="16"/>
  <c r="Q201" i="16"/>
  <c r="N201" i="16"/>
  <c r="O201" i="16"/>
  <c r="M201" i="16"/>
  <c r="L201" i="16"/>
  <c r="P201" i="16"/>
  <c r="K201" i="16"/>
  <c r="O207" i="16"/>
  <c r="N207" i="16"/>
  <c r="R207" i="16"/>
  <c r="Q207" i="16"/>
  <c r="P207" i="16"/>
  <c r="L207" i="16"/>
  <c r="K207" i="16"/>
  <c r="M207" i="16"/>
  <c r="N213" i="16"/>
  <c r="M213" i="16"/>
  <c r="R213" i="16"/>
  <c r="K213" i="16"/>
  <c r="O213" i="16"/>
  <c r="L213" i="16"/>
  <c r="Q213" i="16"/>
  <c r="P213" i="16"/>
  <c r="O219" i="16"/>
  <c r="N219" i="16"/>
  <c r="R219" i="16"/>
  <c r="Q219" i="16"/>
  <c r="P219" i="16"/>
  <c r="M219" i="16"/>
  <c r="K219" i="16"/>
  <c r="L219" i="16"/>
  <c r="P225" i="16"/>
  <c r="R225" i="16"/>
  <c r="Q225" i="16"/>
  <c r="O225" i="16"/>
  <c r="N225" i="16"/>
  <c r="M225" i="16"/>
  <c r="L225" i="16"/>
  <c r="K225" i="16"/>
  <c r="O231" i="16"/>
  <c r="N231" i="16"/>
  <c r="P231" i="16"/>
  <c r="M231" i="16"/>
  <c r="L231" i="16"/>
  <c r="K231" i="16"/>
  <c r="R237" i="16"/>
  <c r="Q237" i="16"/>
  <c r="P237" i="16"/>
  <c r="L237" i="16"/>
  <c r="K237" i="16"/>
  <c r="M237" i="16"/>
  <c r="O237" i="16"/>
  <c r="N237" i="16"/>
  <c r="O243" i="16"/>
  <c r="N243" i="16"/>
  <c r="K243" i="16"/>
  <c r="R243" i="16"/>
  <c r="Q243" i="16"/>
  <c r="L243" i="16"/>
  <c r="P243" i="16"/>
  <c r="M243" i="16"/>
  <c r="O249" i="16"/>
  <c r="N249" i="16"/>
  <c r="M249" i="16"/>
  <c r="P249" i="16"/>
  <c r="L249" i="16"/>
  <c r="K249" i="16"/>
  <c r="Q249" i="16"/>
  <c r="R249" i="16"/>
  <c r="O255" i="16"/>
  <c r="N255" i="16"/>
  <c r="R255" i="16"/>
  <c r="K255" i="16"/>
  <c r="P255" i="16"/>
  <c r="M255" i="16"/>
  <c r="L255" i="16"/>
  <c r="Q255" i="16"/>
  <c r="K261" i="16"/>
  <c r="Q261" i="16"/>
  <c r="P261" i="16"/>
  <c r="O261" i="16"/>
  <c r="N261" i="16"/>
  <c r="R261" i="16"/>
  <c r="M261" i="16"/>
  <c r="L261" i="16"/>
  <c r="O267" i="16"/>
  <c r="N267" i="16"/>
  <c r="Q267" i="16"/>
  <c r="P267" i="16"/>
  <c r="M267" i="16"/>
  <c r="K267" i="16"/>
  <c r="L267" i="16"/>
  <c r="R2" i="16"/>
  <c r="O26" i="16"/>
  <c r="O35" i="16"/>
  <c r="L45" i="16"/>
  <c r="K56" i="16"/>
  <c r="M67" i="16"/>
  <c r="M80" i="16"/>
  <c r="M96" i="16"/>
  <c r="P116" i="16"/>
  <c r="Q69" i="16"/>
  <c r="K69" i="16"/>
  <c r="O69" i="16"/>
  <c r="R69" i="16"/>
  <c r="P69" i="16"/>
  <c r="N69" i="16"/>
  <c r="M69" i="16"/>
  <c r="L69" i="16"/>
  <c r="O99" i="16"/>
  <c r="L99" i="16"/>
  <c r="K99" i="16"/>
  <c r="R99" i="16"/>
  <c r="M99" i="16"/>
  <c r="Q99" i="16"/>
  <c r="P99" i="16"/>
  <c r="N99" i="16"/>
  <c r="O111" i="16"/>
  <c r="N111" i="16"/>
  <c r="M111" i="16"/>
  <c r="K111" i="16"/>
  <c r="Q111" i="16"/>
  <c r="P111" i="16"/>
  <c r="R111" i="16"/>
  <c r="L111" i="16"/>
  <c r="O123" i="16"/>
  <c r="M123" i="16"/>
  <c r="L123" i="16"/>
  <c r="N123" i="16"/>
  <c r="K123" i="16"/>
  <c r="R123" i="16"/>
  <c r="Q123" i="16"/>
  <c r="P123" i="16"/>
  <c r="P148" i="16"/>
  <c r="R148" i="16"/>
  <c r="Q148" i="16"/>
  <c r="O148" i="16"/>
  <c r="L148" i="16"/>
  <c r="K148" i="16"/>
  <c r="N148" i="16"/>
  <c r="M148" i="16"/>
  <c r="N3" i="16"/>
  <c r="O10" i="16"/>
  <c r="P26" i="16"/>
  <c r="L36" i="16"/>
  <c r="P45" i="16"/>
  <c r="L56" i="16"/>
  <c r="N67" i="16"/>
  <c r="P80" i="16"/>
  <c r="O97" i="16"/>
  <c r="R117" i="16"/>
  <c r="N178" i="16"/>
  <c r="Q231" i="16"/>
  <c r="B8" i="35"/>
  <c r="B20" i="35"/>
  <c r="C2" i="35"/>
  <c r="D2" i="35" s="1"/>
  <c r="C13" i="35"/>
  <c r="D13" i="35" s="1"/>
  <c r="C25" i="35"/>
  <c r="D25" i="35" s="1"/>
  <c r="B9" i="35"/>
  <c r="B21" i="35"/>
  <c r="C14" i="35"/>
  <c r="D14" i="35" s="1"/>
  <c r="C26" i="35"/>
  <c r="D26" i="35" s="1"/>
  <c r="B10" i="35"/>
  <c r="B22" i="35"/>
  <c r="C3" i="35"/>
  <c r="D3" i="35" s="1"/>
  <c r="C15" i="35"/>
  <c r="D15" i="35" s="1"/>
  <c r="C27" i="35"/>
  <c r="D27" i="35" s="1"/>
  <c r="B11" i="35"/>
  <c r="B23" i="35"/>
  <c r="C4" i="35"/>
  <c r="D4" i="35" s="1"/>
  <c r="C16" i="35"/>
  <c r="D16" i="35" s="1"/>
  <c r="C28" i="35"/>
  <c r="D28" i="35" s="1"/>
  <c r="B1" i="35"/>
  <c r="B12" i="35"/>
  <c r="B24" i="35"/>
  <c r="B13" i="35"/>
  <c r="B25" i="35"/>
  <c r="B2" i="35"/>
  <c r="B14" i="35"/>
  <c r="C7" i="35"/>
  <c r="D7" i="35" s="1"/>
  <c r="C19" i="35"/>
  <c r="D19" i="35" s="1"/>
  <c r="M5" i="16" l="1"/>
  <c r="Q5" i="16"/>
  <c r="P5" i="16"/>
  <c r="O5" i="16"/>
  <c r="N5" i="16"/>
  <c r="L5" i="16"/>
  <c r="R5" i="16"/>
  <c r="K5" i="16"/>
  <c r="H7" i="14"/>
  <c r="H6" i="14"/>
  <c r="Q101" i="16"/>
  <c r="M101" i="16"/>
  <c r="P101" i="16"/>
  <c r="O101" i="16"/>
  <c r="L101" i="16"/>
  <c r="R101" i="16"/>
  <c r="N101" i="16"/>
  <c r="K101" i="16"/>
  <c r="H3" i="14"/>
  <c r="H4" i="14"/>
  <c r="H9" i="14"/>
  <c r="Q24" i="16"/>
  <c r="P24" i="16"/>
  <c r="O24" i="16"/>
  <c r="N24" i="16"/>
  <c r="M24" i="16"/>
  <c r="R24" i="16"/>
  <c r="L24" i="16"/>
  <c r="K24" i="16"/>
  <c r="N30" i="16"/>
  <c r="R30" i="16"/>
  <c r="Q30" i="16"/>
  <c r="P30" i="16"/>
  <c r="O30" i="16"/>
  <c r="M30" i="16"/>
  <c r="L30" i="16"/>
  <c r="K30" i="16"/>
  <c r="K48" i="16"/>
  <c r="R48" i="16"/>
  <c r="M48" i="16"/>
  <c r="L48" i="16"/>
  <c r="Q48" i="16"/>
  <c r="P48" i="16"/>
  <c r="O48" i="16"/>
  <c r="N48" i="16"/>
  <c r="H2" i="14"/>
  <c r="H5" i="14"/>
  <c r="M29" i="16"/>
  <c r="P29" i="16"/>
  <c r="O29" i="16"/>
  <c r="N29" i="16"/>
  <c r="L29" i="16"/>
  <c r="K29" i="16"/>
  <c r="R29" i="16"/>
  <c r="Q29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23" authorId="0" shapeId="0" xr:uid="{00000000-0006-0000-0C00-000001000000}">
      <text>
        <r>
          <rPr>
            <sz val="11"/>
            <color theme="1"/>
            <rFont val="Calibri"/>
            <scheme val="minor"/>
          </rPr>
          <t>@felippe.souza@segurosunimed.com.br não tivemos alguma evolução mesmo?
_Atribuído a Felippe Lima de Souza_
	-Carla Fernandes</t>
        </r>
      </text>
    </comment>
  </commentList>
</comments>
</file>

<file path=xl/sharedStrings.xml><?xml version="1.0" encoding="utf-8"?>
<sst xmlns="http://schemas.openxmlformats.org/spreadsheetml/2006/main" count="37703" uniqueCount="5799">
  <si>
    <t>AP</t>
  </si>
  <si>
    <t>Especialidades atendidas</t>
  </si>
  <si>
    <t>AP 1</t>
  </si>
  <si>
    <t>AP 2</t>
  </si>
  <si>
    <t>AP 3</t>
  </si>
  <si>
    <t>AP 4</t>
  </si>
  <si>
    <t>AP 5</t>
  </si>
  <si>
    <t>Duque</t>
  </si>
  <si>
    <t>Alergia e Imunologia</t>
  </si>
  <si>
    <t>Acunpuntura</t>
  </si>
  <si>
    <t>Anestesiologia</t>
  </si>
  <si>
    <t>Acupuntura</t>
  </si>
  <si>
    <t>Angiologia</t>
  </si>
  <si>
    <t>Cardiologia</t>
  </si>
  <si>
    <t>Cardiologista Pediátrico</t>
  </si>
  <si>
    <t>Cirurgia Craniomaxilofacial</t>
  </si>
  <si>
    <t>Cirurgia Geral</t>
  </si>
  <si>
    <t>Cirurgia Pediátrica</t>
  </si>
  <si>
    <t>Cirurgia Cardiovascular</t>
  </si>
  <si>
    <t>Cirurgia Plástica</t>
  </si>
  <si>
    <t>Cirurgia da Cabeça e Pescoço</t>
  </si>
  <si>
    <t>Cirurgia Vascular</t>
  </si>
  <si>
    <t>Cirurgia da Mão</t>
  </si>
  <si>
    <t>Clínica Médica</t>
  </si>
  <si>
    <t>Cirurgia do Aparelho Digestivo</t>
  </si>
  <si>
    <t>Clínico Geral</t>
  </si>
  <si>
    <t>Coloproctologia</t>
  </si>
  <si>
    <t>Cirurgia Oncológica</t>
  </si>
  <si>
    <t>Dermatologia</t>
  </si>
  <si>
    <t>Dermatologista Pediátrico</t>
  </si>
  <si>
    <t>Endocrinologia e Metabologia</t>
  </si>
  <si>
    <t>Cirurgia Torácica</t>
  </si>
  <si>
    <t>Fisioterapia</t>
  </si>
  <si>
    <t>Fonoaudiologia</t>
  </si>
  <si>
    <t>Cirurgião Dentista - Traumatologista Bucomaxilofacial</t>
  </si>
  <si>
    <t>Gastroenterologia</t>
  </si>
  <si>
    <t>Gastroenterologista Pediátrico</t>
  </si>
  <si>
    <t>Geriatria</t>
  </si>
  <si>
    <t>Ginecologia e Obstetrícia</t>
  </si>
  <si>
    <t>Hematologia e Hemoterapia</t>
  </si>
  <si>
    <t>Infectologia</t>
  </si>
  <si>
    <t>Endoscopia</t>
  </si>
  <si>
    <t>Mastologia</t>
  </si>
  <si>
    <t>Fisiatria</t>
  </si>
  <si>
    <t>Nefrologia</t>
  </si>
  <si>
    <t>Neurocirurgia</t>
  </si>
  <si>
    <t>Neurologia</t>
  </si>
  <si>
    <t>Fonoaudiólogo</t>
  </si>
  <si>
    <t>NEUROPEDIATRIA</t>
  </si>
  <si>
    <t>Nutricionista</t>
  </si>
  <si>
    <t>Oftalmologia</t>
  </si>
  <si>
    <t>Genética</t>
  </si>
  <si>
    <t>Oncologia</t>
  </si>
  <si>
    <t>Ortopedia e Traumatologia</t>
  </si>
  <si>
    <t>Ortopedia Pediátrica</t>
  </si>
  <si>
    <t>Otorrinolaringologia</t>
  </si>
  <si>
    <t>Hepatologia</t>
  </si>
  <si>
    <t>Pediatria</t>
  </si>
  <si>
    <t>Homeopatia</t>
  </si>
  <si>
    <t>Pneumologia</t>
  </si>
  <si>
    <t>Imunologia</t>
  </si>
  <si>
    <t>Proctologia</t>
  </si>
  <si>
    <t>Psicologia</t>
  </si>
  <si>
    <t>Psiquiatria</t>
  </si>
  <si>
    <t>Medicina Física e Reabilitação</t>
  </si>
  <si>
    <t>Psiquiatria Pediátrica</t>
  </si>
  <si>
    <t>Radiologia e Diagnóstico por Imagem</t>
  </si>
  <si>
    <t>Nefrologista</t>
  </si>
  <si>
    <t>Reumatologia</t>
  </si>
  <si>
    <t>TEA - Fisioterapia</t>
  </si>
  <si>
    <t>TEA - Fonoaudiologia</t>
  </si>
  <si>
    <t>TEA - Nutrição</t>
  </si>
  <si>
    <t>Nutrologia</t>
  </si>
  <si>
    <t>TEA - Psicologia</t>
  </si>
  <si>
    <t>TEA - Terapia Ocupacional</t>
  </si>
  <si>
    <t>Urologia</t>
  </si>
  <si>
    <t>Psicólogo Clínico</t>
  </si>
  <si>
    <t>DUQUE</t>
  </si>
  <si>
    <t>Total Espec.</t>
  </si>
  <si>
    <t>Prestador</t>
  </si>
  <si>
    <t>Atendendo</t>
  </si>
  <si>
    <t>CBTEA - Barra</t>
  </si>
  <si>
    <t>Valsa - Copacabana</t>
  </si>
  <si>
    <t>Valsa - Jardim Botanico</t>
  </si>
  <si>
    <t>ARTE CLÍNICAS</t>
  </si>
  <si>
    <t>Livance - Barra</t>
  </si>
  <si>
    <t>Em Negociação</t>
  </si>
  <si>
    <t>Em Credenciamento</t>
  </si>
  <si>
    <t>CONSTRUIR O SABER</t>
  </si>
  <si>
    <t>Clinica de Ortopedia e Neurocirurgia do Rio de Janeiro</t>
  </si>
  <si>
    <t>CLÍNICA DR ÁLVARO RODRIGUES</t>
  </si>
  <si>
    <t>Instituto Reface LTDA</t>
  </si>
  <si>
    <t>REUMANEFRO SERVIÇOS MEDICOS LTDA ME</t>
  </si>
  <si>
    <t>Clínica Revitalis - Botafogo</t>
  </si>
  <si>
    <t>Livance - Botafogo</t>
  </si>
  <si>
    <t>Cardiokids clínica cardiológica infantil</t>
  </si>
  <si>
    <t>CENTRO MEDICO PILARES LTDA - CEMEP</t>
  </si>
  <si>
    <t>Segmedic</t>
  </si>
  <si>
    <t>PROSAUDE</t>
  </si>
  <si>
    <t>UNITRAUMA LTDA</t>
  </si>
  <si>
    <t>ASR</t>
  </si>
  <si>
    <t>RIO SONO</t>
  </si>
  <si>
    <t>NEUROCLINNICA</t>
  </si>
  <si>
    <t>Cliged</t>
  </si>
  <si>
    <t>NefroClinicas - Botafogo</t>
  </si>
  <si>
    <t>NefroClinicas - Ipanema</t>
  </si>
  <si>
    <t>Oxylife</t>
  </si>
  <si>
    <t>Espaço Motiva</t>
  </si>
  <si>
    <t>CENTRO OFTALMOLOGICO CITTA</t>
  </si>
  <si>
    <t>POLICLINICA DE BOTAFOGO</t>
  </si>
  <si>
    <t>Oncologia Clínica</t>
  </si>
  <si>
    <t>Cirúrgia Torácica</t>
  </si>
  <si>
    <t>Medicina Nuclear</t>
  </si>
  <si>
    <t xml:space="preserve"> </t>
  </si>
  <si>
    <t>Duque de Caxias</t>
  </si>
  <si>
    <t>Total Geral</t>
  </si>
  <si>
    <t>Em credenciamento</t>
  </si>
  <si>
    <t>Não abordar</t>
  </si>
  <si>
    <t>Prospectado</t>
  </si>
  <si>
    <t>Primeiro contato</t>
  </si>
  <si>
    <t>Em negociação</t>
  </si>
  <si>
    <t>Em fase de credenciamento</t>
  </si>
  <si>
    <t>Credenciado</t>
  </si>
  <si>
    <t>Etapa</t>
  </si>
  <si>
    <t>Região</t>
  </si>
  <si>
    <t>Especialidades mapeadas</t>
  </si>
  <si>
    <t>Representatividade</t>
  </si>
  <si>
    <t>Nome Prestador</t>
  </si>
  <si>
    <t>Nome Fantasia</t>
  </si>
  <si>
    <t>Bairro</t>
  </si>
  <si>
    <t>Número de Profissionais</t>
  </si>
  <si>
    <t>Arte clínicas</t>
  </si>
  <si>
    <t>Arte Clínica</t>
  </si>
  <si>
    <t>Campo Grande</t>
  </si>
  <si>
    <t>Cardiokids Clínica Cardiológica Infantil</t>
  </si>
  <si>
    <t>Barra da Tijuca</t>
  </si>
  <si>
    <t>Botafogo</t>
  </si>
  <si>
    <t>CBTEA</t>
  </si>
  <si>
    <t>CDR – CLÍNICA DE DOENÇAS RENAIS LTDA</t>
  </si>
  <si>
    <t>Taquara</t>
  </si>
  <si>
    <t>CEFIS</t>
  </si>
  <si>
    <t>CEFIS - Barra</t>
  </si>
  <si>
    <t>CEFIS - Tijuca</t>
  </si>
  <si>
    <t>Tijuca</t>
  </si>
  <si>
    <t>Pilares</t>
  </si>
  <si>
    <t>Centro Multidisciplinar Fluminense</t>
  </si>
  <si>
    <t>Recreio dos Bandeirantes</t>
  </si>
  <si>
    <t>Centro Ortopédica de Campo Grande LTDA</t>
  </si>
  <si>
    <t>Centro Ortopédico Grajaú</t>
  </si>
  <si>
    <t>Centro Ortopédico Grajaú - Jacarepaguá</t>
  </si>
  <si>
    <t>Jacarepaguá</t>
  </si>
  <si>
    <t>Centro Ortopédico Madureira</t>
  </si>
  <si>
    <t>Madureira</t>
  </si>
  <si>
    <t>Santa Cruz</t>
  </si>
  <si>
    <t>Clínica de Ortopedia e Neurocirurgia e</t>
  </si>
  <si>
    <t>Clínica Dr Álvaro</t>
  </si>
  <si>
    <t>Clínica Dr. Alvaro Rodrigues</t>
  </si>
  <si>
    <t>Laranjeiras</t>
  </si>
  <si>
    <t>CLINICA MEDICA &amp; TERAPIAS INTEGRADAS COPACABANA</t>
  </si>
  <si>
    <t>Clínica Copacabana</t>
  </si>
  <si>
    <t>Copacabana</t>
  </si>
  <si>
    <t>Clínica São Marcos LTDA</t>
  </si>
  <si>
    <t>Construir o Saber</t>
  </si>
  <si>
    <t>São Cristóvão</t>
  </si>
  <si>
    <t>Davita lha do Governador</t>
  </si>
  <si>
    <t>Méier</t>
  </si>
  <si>
    <t>Parque Tamandaré</t>
  </si>
  <si>
    <t>Existencia Clinica Terapeutica</t>
  </si>
  <si>
    <t>Flamengo</t>
  </si>
  <si>
    <t>Livance</t>
  </si>
  <si>
    <t>Neuroclinnica</t>
  </si>
  <si>
    <t>Oftalmoclinica Bangu</t>
  </si>
  <si>
    <t>Bangu</t>
  </si>
  <si>
    <t>Oncoclinicas</t>
  </si>
  <si>
    <t>Oncoclínicas</t>
  </si>
  <si>
    <t>Ipanema</t>
  </si>
  <si>
    <t>Orthoberg Clinica Ortopédica SA</t>
  </si>
  <si>
    <t>CREB Copacabana</t>
  </si>
  <si>
    <t>PROSAUDE SERVICO INTEGRADO EM MEDICINA</t>
  </si>
  <si>
    <t>Centro</t>
  </si>
  <si>
    <t>Só Criancas Servicos Medicos Cirurgicos Ltda S C</t>
  </si>
  <si>
    <t>Nova Iguaçu</t>
  </si>
  <si>
    <t>São Conrado</t>
  </si>
  <si>
    <t>Valsa</t>
  </si>
  <si>
    <t>Valsa - Freguesia (Jacarepaguá)</t>
  </si>
  <si>
    <t>Freguesia (Jacarepaguá)</t>
  </si>
  <si>
    <t>Jardim Botânico</t>
  </si>
  <si>
    <t>Del Castilho</t>
  </si>
  <si>
    <t>Meier</t>
  </si>
  <si>
    <t>Pavuna</t>
  </si>
  <si>
    <t>Nome profissional</t>
  </si>
  <si>
    <t>N° Conselho de Classe</t>
  </si>
  <si>
    <t>Especialidade</t>
  </si>
  <si>
    <t>Subespecialidade</t>
  </si>
  <si>
    <t>Telefone</t>
  </si>
  <si>
    <t>E-mail</t>
  </si>
  <si>
    <t>ALESSANDRA MACHADO TAVARESA</t>
  </si>
  <si>
    <t>Nutrição </t>
  </si>
  <si>
    <t>Generalista</t>
  </si>
  <si>
    <t>ALEXIA DE SOUZA BARBOSA</t>
  </si>
  <si>
    <t>Psicologia </t>
  </si>
  <si>
    <t>AMANDA TAVARES DIAS</t>
  </si>
  <si>
    <t>Fonoaudiologia </t>
  </si>
  <si>
    <t>ANA PAULA DIAS MACIEL</t>
  </si>
  <si>
    <t>ATAIANE DE LIMA SILVA CABRAL</t>
  </si>
  <si>
    <t>Fisioterapia </t>
  </si>
  <si>
    <t>CLARICE MARIA DA SILVA DE AZEVEDO</t>
  </si>
  <si>
    <t>Terapia Ocupacional</t>
  </si>
  <si>
    <t>DAIANE ALMEIDA DOS SANTOS</t>
  </si>
  <si>
    <t>Musicoterapia</t>
  </si>
  <si>
    <t>DANIELLA MARIA MARTINS DA SILVA FERNADES EIRAS</t>
  </si>
  <si>
    <t xml:space="preserve">Psicologia </t>
  </si>
  <si>
    <t>Psicopedagoga</t>
  </si>
  <si>
    <t>ERIKA CORDEIRO DE ANDRADE</t>
  </si>
  <si>
    <t>Psicóloga</t>
  </si>
  <si>
    <t>Psicomotricidade</t>
  </si>
  <si>
    <t>EVELYN DE OLIVEIRA MARTINS</t>
  </si>
  <si>
    <t>FERNANDA DE JESUS FALCAO PINTO</t>
  </si>
  <si>
    <t>GABRIELA MACHADO LOPES</t>
  </si>
  <si>
    <t>ISABELLE CRISTINA MOTA PINTO ALVES</t>
  </si>
  <si>
    <t>JOYCE RIBEIRO DA SILVA</t>
  </si>
  <si>
    <t>MICHELLE DE CARVALHO MOREIRA OLIVEIRA</t>
  </si>
  <si>
    <t>Psicomotricista</t>
  </si>
  <si>
    <t>RAQUEL PAIVA PASSOS</t>
  </si>
  <si>
    <t>ANDERSON ANTONIO DA COSTA</t>
  </si>
  <si>
    <t>Joelho</t>
  </si>
  <si>
    <t>AFRANIO MATOSINHOS PAIXAO</t>
  </si>
  <si>
    <t>Ortopedista Pediátrica</t>
  </si>
  <si>
    <t>ANTONIO DE PADUA NOGUEIRA LIMA</t>
  </si>
  <si>
    <t>ALEXANDRE COSTA CINTRA</t>
  </si>
  <si>
    <t>DANNY ARAUJO DALFEOR DE BARROS</t>
  </si>
  <si>
    <t>FABIOLA NAHMIAS CARVALHO</t>
  </si>
  <si>
    <t>Mão e Punho</t>
  </si>
  <si>
    <t>GUILHERME CHRISTIAAN LOPES DE ALMEIDA</t>
  </si>
  <si>
    <t>IRMA EMILIA PINTO</t>
  </si>
  <si>
    <t>JOAO GUILHERME DA SILVA VIZELA</t>
  </si>
  <si>
    <t>Quadril</t>
  </si>
  <si>
    <t>JOSUE NUNES DE MATTOS</t>
  </si>
  <si>
    <t>KELLY APARECIDA SILVA DE MORAIS</t>
  </si>
  <si>
    <t>LARISSA CRISTINE DE SOUZA LOPES</t>
  </si>
  <si>
    <t>MARCO ANTÔNIO JOAQUIM MEDRONHO</t>
  </si>
  <si>
    <t>MAURICIO FERREIRA BONFATTI</t>
  </si>
  <si>
    <t>Mão</t>
  </si>
  <si>
    <t>PABLO NOGUEIRA DE BARROS</t>
  </si>
  <si>
    <t>Coluna</t>
  </si>
  <si>
    <t>RAFAEL DE ARAUJO HARA</t>
  </si>
  <si>
    <t>Ombro e cotovelo</t>
  </si>
  <si>
    <t>RODRIGO FREDIANI PEIXOTO</t>
  </si>
  <si>
    <t>RICARDO OLIVEIRA PINTO GOUVEA</t>
  </si>
  <si>
    <t>Pé e tornozelo</t>
  </si>
  <si>
    <t>SERGIO DE ALMEIDA MARCELINO</t>
  </si>
  <si>
    <t>Guilherme Zanovelli Silva</t>
  </si>
  <si>
    <t>Odontologia</t>
  </si>
  <si>
    <t>RICARDO RAUL LAFUENTE MADUEÑO</t>
  </si>
  <si>
    <t>MARIA VERONICA LOPEZ GUTIERREZ</t>
  </si>
  <si>
    <t>Vivian Flores da Cunha</t>
  </si>
  <si>
    <t>Victor Guedes Bonisson</t>
  </si>
  <si>
    <t>Luiz Claudio Dantas de Araujo Marques</t>
  </si>
  <si>
    <t>Maria Verônica L. Gutierrez</t>
  </si>
  <si>
    <t>5285751-3</t>
  </si>
  <si>
    <t>Ricardo Raual Lafuente Madueño</t>
  </si>
  <si>
    <t>52-85752-1</t>
  </si>
  <si>
    <t>Thayane Zanineli</t>
  </si>
  <si>
    <t>520113461-2</t>
  </si>
  <si>
    <t>Matheus Gonçalves Gomes</t>
  </si>
  <si>
    <t>Radiologia e diagnóstico por imagem</t>
  </si>
  <si>
    <t>Rossy Moreira Bastos Junior</t>
  </si>
  <si>
    <t>0068831-2</t>
  </si>
  <si>
    <t>Bruno Bordallo Corrêa</t>
  </si>
  <si>
    <t>52 946354</t>
  </si>
  <si>
    <t>Susan Balaciano Tabasnik</t>
  </si>
  <si>
    <t>Maria Isabel Ferreira Bordallo</t>
  </si>
  <si>
    <t>Igor Henrique Balandino da Silva</t>
  </si>
  <si>
    <t>Haizza Cristina de Almeida Cabral Monteiro</t>
  </si>
  <si>
    <t>Daniela do Amaral Val Passos</t>
  </si>
  <si>
    <t>Gastro / Clinica Médica</t>
  </si>
  <si>
    <t>Nelson Guilherme Bastos Cordeiro</t>
  </si>
  <si>
    <t>Carlos Mario Bustios Polar</t>
  </si>
  <si>
    <t>Cláudio Ricardo Peixoto Monteiro</t>
  </si>
  <si>
    <t>Flavia dos Santos Menezes</t>
  </si>
  <si>
    <t>Gabriela Miranda Senna Gouvea</t>
  </si>
  <si>
    <t>Idelson Pedruzi</t>
  </si>
  <si>
    <t>Lucas Ferreira Monteiro</t>
  </si>
  <si>
    <t>Luis Fernando Jogaib Mainier</t>
  </si>
  <si>
    <t>Marcelo Antun da Costa</t>
  </si>
  <si>
    <t>Paulo Euzébio Silva de Souza</t>
  </si>
  <si>
    <t>Wagner Francisco Higa Nunes</t>
  </si>
  <si>
    <t>SELMA DA COSTA S MERENLENDER</t>
  </si>
  <si>
    <t>52448425-2</t>
  </si>
  <si>
    <t>GISELLE MARETTI</t>
  </si>
  <si>
    <t>52-78858-9</t>
  </si>
  <si>
    <t>IGOR BALANDINO SILVA</t>
  </si>
  <si>
    <t>52-100136-1</t>
  </si>
  <si>
    <t>ANNA BEATRIZ DUARTE</t>
  </si>
  <si>
    <t>52-108275-2</t>
  </si>
  <si>
    <t>LUIZA GRANDINI</t>
  </si>
  <si>
    <t>52-111271-6</t>
  </si>
  <si>
    <t>LEONARDO ALMEIDA</t>
  </si>
  <si>
    <t>52-45914-2</t>
  </si>
  <si>
    <t>ANGIE RIVERA</t>
  </si>
  <si>
    <t>52—123303-3</t>
  </si>
  <si>
    <t>PATRICIA DA COSTA SPINELLI</t>
  </si>
  <si>
    <t>52-97316-0</t>
  </si>
  <si>
    <t>ERICKA AGUIAR MULHAUS</t>
  </si>
  <si>
    <t>52-807664-4</t>
  </si>
  <si>
    <t>CRISTIANE AZEVEDO</t>
  </si>
  <si>
    <t>52-793299</t>
  </si>
  <si>
    <t>Endocrinologia</t>
  </si>
  <si>
    <t>SAUL ORLANDO CAMACHO CORREA</t>
  </si>
  <si>
    <t xml:space="preserve"> 52-0085314-4</t>
  </si>
  <si>
    <t>Radiologia e Diagnostico por imagem</t>
  </si>
  <si>
    <t>RAFAEL GONÇALVES MEDINA DOS SANTOS</t>
  </si>
  <si>
    <t xml:space="preserve"> 52-0080146-1</t>
  </si>
  <si>
    <t>DANIEL SAMPAIO ROLIM RODRIGUES</t>
  </si>
  <si>
    <t xml:space="preserve"> 52-0110825-5</t>
  </si>
  <si>
    <t>Ultrassonografia</t>
  </si>
  <si>
    <t>EUCILIO DE MELLO CARVALHO</t>
  </si>
  <si>
    <t xml:space="preserve"> 52-0051640-0</t>
  </si>
  <si>
    <t>EDUARDO RODRIGUES WERNECK DA SILVA</t>
  </si>
  <si>
    <t xml:space="preserve"> 52-0086053-0</t>
  </si>
  <si>
    <t>Medicina da dor</t>
  </si>
  <si>
    <t>DAIANNE COUTINHO DOS SANTOS</t>
  </si>
  <si>
    <t xml:space="preserve"> 52-0117746-1</t>
  </si>
  <si>
    <t>JOSE LUIZ DE MELLO CUNHA</t>
  </si>
  <si>
    <t xml:space="preserve"> 52-0047854-7</t>
  </si>
  <si>
    <t>MARINA MILWARD DE AZEVEDO</t>
  </si>
  <si>
    <t xml:space="preserve"> 52-0087357-8</t>
  </si>
  <si>
    <t>FILIPE MOREIRA DE ALMEIDA PINHEIRO</t>
  </si>
  <si>
    <t xml:space="preserve"> 52-0106007-4</t>
  </si>
  <si>
    <t>LUIS FERNANDO MAIA</t>
  </si>
  <si>
    <t xml:space="preserve"> 71287-F</t>
  </si>
  <si>
    <t>VALERIA COELHO DOS SANTOS</t>
  </si>
  <si>
    <t xml:space="preserve"> 150924-F</t>
  </si>
  <si>
    <t>RPG / Acupuntura</t>
  </si>
  <si>
    <t>MARCUS VINICIUS GOPFERT</t>
  </si>
  <si>
    <t>Nutrição</t>
  </si>
  <si>
    <t>MAURO MAXIMILIANO PRATA FONSECA</t>
  </si>
  <si>
    <t xml:space="preserve"> 52-0080246-8</t>
  </si>
  <si>
    <t>LUCIANA FERNANDES SERPA</t>
  </si>
  <si>
    <t>ANGELICA DALMASCHIO RITO</t>
  </si>
  <si>
    <t>FINEIAS ESPÍRITO SANTO DA SILVA</t>
  </si>
  <si>
    <t>EDUARDO CARLOS W. BERNARDES</t>
  </si>
  <si>
    <t>Antonia Maria Vieira Stadler</t>
  </si>
  <si>
    <t>Ginecologia e Obstetricia</t>
  </si>
  <si>
    <t>Carlos Alberto L. de Andrade Junior</t>
  </si>
  <si>
    <t>Carla Leira de Oliveira</t>
  </si>
  <si>
    <t>Claudio Vital Marques Teixeira</t>
  </si>
  <si>
    <t>Cristiano dias Cadeira</t>
  </si>
  <si>
    <t>Domingos Antonio Gomes</t>
  </si>
  <si>
    <t>Cristina Maia</t>
  </si>
  <si>
    <t>Daniel Casz</t>
  </si>
  <si>
    <t>Fernando Milton Lima de Macedo</t>
  </si>
  <si>
    <t>Clinica Médica</t>
  </si>
  <si>
    <t>Flites Tuler</t>
  </si>
  <si>
    <t>Gloria Maria Anniboleti Santos</t>
  </si>
  <si>
    <t>Mamografia / Ultrassonografia</t>
  </si>
  <si>
    <t>Homero Gustavo Hermida</t>
  </si>
  <si>
    <t>Idal Casz</t>
  </si>
  <si>
    <t>Jefferson Lincon Sant Ana</t>
  </si>
  <si>
    <t>Rodrigo Martins Franco Brito</t>
  </si>
  <si>
    <t>65670F</t>
  </si>
  <si>
    <t>Luiz Tarcizio Picorelli Procopio</t>
  </si>
  <si>
    <t>Priscila Neves Moreira da Rocha</t>
  </si>
  <si>
    <t>Rosane Silva Moschini</t>
  </si>
  <si>
    <t>Vania Lucia Bastos Petti</t>
  </si>
  <si>
    <t>Patricia Malizia Lagrotta</t>
  </si>
  <si>
    <t>Dagmary Leta Ozuna</t>
  </si>
  <si>
    <t>Rachel Barbosa Carvalho</t>
  </si>
  <si>
    <t>Luciana Silva Farias</t>
  </si>
  <si>
    <t>Ruy Carlos Gama Silva Junior</t>
  </si>
  <si>
    <t>Simone Medeiros Carvalho Shuravin</t>
  </si>
  <si>
    <t>LUIZ CARLOS LIBORIO</t>
  </si>
  <si>
    <t>5220055-5</t>
  </si>
  <si>
    <t>Maria da Graça da Silva Tuma</t>
  </si>
  <si>
    <t>52.22831-0</t>
  </si>
  <si>
    <t>Paulo Bezerra de Castro Jr</t>
  </si>
  <si>
    <t>52.24841-3</t>
  </si>
  <si>
    <t>Serafim de Almeida Costa</t>
  </si>
  <si>
    <t>52.32081-4</t>
  </si>
  <si>
    <t>Carlos Eduardo Moura</t>
  </si>
  <si>
    <t>52.54128-9</t>
  </si>
  <si>
    <t>Lucas Lima Najar</t>
  </si>
  <si>
    <t>Rosane Goldenberg</t>
  </si>
  <si>
    <t>Terapia da voz</t>
  </si>
  <si>
    <t>ELIZA PERES MOREIRA CASCADO</t>
  </si>
  <si>
    <t>Daniele Pires da Silva</t>
  </si>
  <si>
    <t>Flávio Reis Neves</t>
  </si>
  <si>
    <t>52.67514-8</t>
  </si>
  <si>
    <t>Cardiologia Pediátrica</t>
  </si>
  <si>
    <t>Aneia Cunha Ávila</t>
  </si>
  <si>
    <t>52.49234-6</t>
  </si>
  <si>
    <t>Luciana Almenara da Silva Pereira</t>
  </si>
  <si>
    <t>52.96041-1</t>
  </si>
  <si>
    <t>Aiana Oliveira da Silva</t>
  </si>
  <si>
    <t>52.98613-5</t>
  </si>
  <si>
    <t>Alexane Alves Pereira Woolf de Oliveira</t>
  </si>
  <si>
    <t>52.67483-4</t>
  </si>
  <si>
    <t>Gastroenterologia Pediátrica</t>
  </si>
  <si>
    <t>Thiago Pereira Coutinho</t>
  </si>
  <si>
    <t>52.105134-2</t>
  </si>
  <si>
    <t>Gabriela Monteiro da Silva Bellote Machado</t>
  </si>
  <si>
    <t>52.102817-0</t>
  </si>
  <si>
    <t>Dermatologia Pediátrica</t>
  </si>
  <si>
    <t>Claudio Alberto Mule Monteiro</t>
  </si>
  <si>
    <t>52.98437-0</t>
  </si>
  <si>
    <t>Victor Hugo de Oliveira</t>
  </si>
  <si>
    <t>52.85347-0</t>
  </si>
  <si>
    <t>Mariana Fernandes Guimarães</t>
  </si>
  <si>
    <t>52.112362-9</t>
  </si>
  <si>
    <t>Yasmin Farias Roigues Araujo</t>
  </si>
  <si>
    <t>52.104289-0</t>
  </si>
  <si>
    <t>Edson Aloísio Gonçalves Silverio</t>
  </si>
  <si>
    <t>52.98816-2</t>
  </si>
  <si>
    <t>André Luis Ribeiro De Castro Ferreira</t>
  </si>
  <si>
    <t>Ombro e Cotovelo</t>
  </si>
  <si>
    <t>Antonio Pedro Neto Pais</t>
  </si>
  <si>
    <t>Bernardo Michel Mercante</t>
  </si>
  <si>
    <t>Bruna de Assis Caires</t>
  </si>
  <si>
    <t>Claudio Vinício Cervo De Luca</t>
  </si>
  <si>
    <t>Daniel Da Silva Azevedo</t>
  </si>
  <si>
    <t>Eduardo Fraga Pacheco Machado</t>
  </si>
  <si>
    <t>Flavia Arkader</t>
  </si>
  <si>
    <t>Gustavo De Gomensoro Wolf</t>
  </si>
  <si>
    <t>Gustavo Cesar de Almeida Peçanha</t>
  </si>
  <si>
    <t>Jose Guilherme Serra Moura Correia</t>
  </si>
  <si>
    <t>Leandro Jacomassi Machado</t>
  </si>
  <si>
    <t>Pé e Tornozelo</t>
  </si>
  <si>
    <t>Lucas Pires Bellei</t>
  </si>
  <si>
    <t>Marcelo De Faria Alvim</t>
  </si>
  <si>
    <t>Marcelo Fiks</t>
  </si>
  <si>
    <t>Marcos Paulo Bergmann Costa</t>
  </si>
  <si>
    <t>Mariana Silvestre o Nascimento Caravellos</t>
  </si>
  <si>
    <t>Osteometabolismo</t>
  </si>
  <si>
    <t>Matheus de Sá Torres</t>
  </si>
  <si>
    <t>Rafael Bogado Batista</t>
  </si>
  <si>
    <t>Renan da Silva Machado dos Santos</t>
  </si>
  <si>
    <t>Rodrigo Hadad Cintra Santos</t>
  </si>
  <si>
    <t>Thiago Luís Ribeiro Gomes Monte</t>
  </si>
  <si>
    <t>Thiago Yuri Cutrim Santos</t>
  </si>
  <si>
    <t>Medicina Esportiva</t>
  </si>
  <si>
    <t>Nathalia Vieira Ataíde</t>
  </si>
  <si>
    <t>237207-F</t>
  </si>
  <si>
    <t>ATM, Respiratória, Pilates, Massoterapia, Espirometria</t>
  </si>
  <si>
    <t>Alessandra Batista Schmitz</t>
  </si>
  <si>
    <t>80870-F</t>
  </si>
  <si>
    <t>RPG, Pilates Fisioterapêutico</t>
  </si>
  <si>
    <t>Alinne Ribeiro Fernandes</t>
  </si>
  <si>
    <t>48650-F</t>
  </si>
  <si>
    <t>RPG, Pilates Completo</t>
  </si>
  <si>
    <t>Vanessa Cruz dos Santos Medeiros</t>
  </si>
  <si>
    <t>377912-F</t>
  </si>
  <si>
    <t>RPG, Pilates</t>
  </si>
  <si>
    <t>Amanda Correa da Silva</t>
  </si>
  <si>
    <t>209981-F</t>
  </si>
  <si>
    <t>ATM, RPG, Pilates na Obstetricia</t>
  </si>
  <si>
    <t>Ana Carina Rodrigues Mendes</t>
  </si>
  <si>
    <t>49879-F</t>
  </si>
  <si>
    <t>Traumato Ortop, ATM, RPG, Pélvica</t>
  </si>
  <si>
    <t>Ana Carolina Magalhães de Oliveira</t>
  </si>
  <si>
    <t>79223-F</t>
  </si>
  <si>
    <t>RPG</t>
  </si>
  <si>
    <t>Bianka de Brito Arruda</t>
  </si>
  <si>
    <t>398874-F</t>
  </si>
  <si>
    <t>Bianca Albuquerque Mota Aguiar</t>
  </si>
  <si>
    <t>382866-F</t>
  </si>
  <si>
    <t>Fisioterapia ATM, Disf. Coluna</t>
  </si>
  <si>
    <t>Elbilene Consuelo Santos Lima</t>
  </si>
  <si>
    <t>167716-F</t>
  </si>
  <si>
    <t>Ingrid Reynaldo de Mello Nogueira</t>
  </si>
  <si>
    <t>245943-F</t>
  </si>
  <si>
    <t>Fisioterapia, Pilates e RPG</t>
  </si>
  <si>
    <t>Juliana Loureiro Santos</t>
  </si>
  <si>
    <t>334068-F</t>
  </si>
  <si>
    <t>Fisioterapia, Pilates</t>
  </si>
  <si>
    <t>Kelly Concenço Campos Araújo</t>
  </si>
  <si>
    <t>306704-F</t>
  </si>
  <si>
    <t>Fisioterapia, ATM, Pilates, RPG</t>
  </si>
  <si>
    <t>Leticia Martins Pontes</t>
  </si>
  <si>
    <t>313009-F</t>
  </si>
  <si>
    <t>Livia Balbi Cadila da Costa</t>
  </si>
  <si>
    <t>100822-F</t>
  </si>
  <si>
    <t>Fisioterapia, Uroginecologia, RPG</t>
  </si>
  <si>
    <t>Luciara de Souza Chagas</t>
  </si>
  <si>
    <t>103713-F</t>
  </si>
  <si>
    <t>Traumato Ortopédica e Desportiva, RPG</t>
  </si>
  <si>
    <t>Marcos Sudré Gomes</t>
  </si>
  <si>
    <t>140563-F</t>
  </si>
  <si>
    <t>Fisioterapia Traumato Ort e Lesões</t>
  </si>
  <si>
    <t>Mariana do Nascimento de Oliveira</t>
  </si>
  <si>
    <t>311152-F</t>
  </si>
  <si>
    <t>Fisiot ATM, Uroginecológica, Lesões</t>
  </si>
  <si>
    <t>Naiara Magalhães de Gouvea</t>
  </si>
  <si>
    <t>394829-F</t>
  </si>
  <si>
    <t>Fisioterapia, ATM/DTM</t>
  </si>
  <si>
    <t>Pablo Mendonça Aleixo</t>
  </si>
  <si>
    <t>245588-F</t>
  </si>
  <si>
    <t>Fisioterapia, Pilates, Massoterapia</t>
  </si>
  <si>
    <t>Priscila Bruno de Lima</t>
  </si>
  <si>
    <t>262487-F</t>
  </si>
  <si>
    <t>Fisioterapia, Pilates avançado, RPG, Mobilização Neural</t>
  </si>
  <si>
    <t>Patricia dos Santos Menezes</t>
  </si>
  <si>
    <t>80218-F</t>
  </si>
  <si>
    <t>Fisiot ATM, Desport, Procto,Disf. Sexuais</t>
  </si>
  <si>
    <t>Priscila Cardoso Mazzaro de Abreu</t>
  </si>
  <si>
    <t>279614-F</t>
  </si>
  <si>
    <t>Fisioterapia, RPG, RTA, Pilates</t>
  </si>
  <si>
    <t>Stella de Lima Cirne</t>
  </si>
  <si>
    <t>136520-F</t>
  </si>
  <si>
    <t>Pilates, RPG, Ganchos, ATM e Dor Orofacial, Neurodinâmica</t>
  </si>
  <si>
    <t>Brenda Sharon Martins de Souza Resende</t>
  </si>
  <si>
    <t>413650-F</t>
  </si>
  <si>
    <t>ATM, Paralisia facial, RPG, Pilates</t>
  </si>
  <si>
    <t>Daiane Moreira Souza</t>
  </si>
  <si>
    <t>401154-F</t>
  </si>
  <si>
    <t>Laiza dos Reis Silva Fingolo Turques</t>
  </si>
  <si>
    <t>423016-F</t>
  </si>
  <si>
    <t>RPG, Pilates , Liberação Miofacial</t>
  </si>
  <si>
    <t>Michelle Teixeira Araújo</t>
  </si>
  <si>
    <t>414717-F</t>
  </si>
  <si>
    <t>Fisioteapia, Liberação Miofacial</t>
  </si>
  <si>
    <t>ANA TERESA VACCHIANO FERREIRA DE OLIVEIRA</t>
  </si>
  <si>
    <t>DESIREE VACCHIANO FERREIRA DE OLIVEIRA</t>
  </si>
  <si>
    <t>VIVIANA VILA CORREA</t>
  </si>
  <si>
    <t>CELIA REGINA DE ALMEIDA</t>
  </si>
  <si>
    <t>13887-F</t>
  </si>
  <si>
    <t>ANA LUIZA ALVES MAIA</t>
  </si>
  <si>
    <t>KATHELEN FREIRE MAIA</t>
  </si>
  <si>
    <t>MARIA CLAUDIA RAMOS LEITE</t>
  </si>
  <si>
    <t>MONICA DE JESUS MOITA</t>
  </si>
  <si>
    <t>JACIARA OLYNTHO SANTOS DE OLIVEIRA</t>
  </si>
  <si>
    <t>MARILUCE DA SILVA BEZERRA DE SOUZA</t>
  </si>
  <si>
    <t>RAYLLA DAMIANE BEZERRA DA SILVA</t>
  </si>
  <si>
    <t>KÁTIA IACK NUNES</t>
  </si>
  <si>
    <t>LUCIENE ARAUJO DA ROCHA</t>
  </si>
  <si>
    <t>Fabiana Ramiro Boechat do Nascimento</t>
  </si>
  <si>
    <t>Célia Regina Martins Araújo</t>
  </si>
  <si>
    <t>4895-TO</t>
  </si>
  <si>
    <t>Patrícia Barbosa Rodrigues</t>
  </si>
  <si>
    <t>DAIANA SOUZA DA SILVA</t>
  </si>
  <si>
    <t>347469-F</t>
  </si>
  <si>
    <t>SUELEN CRISTINE RIBEIRO DA SILVA</t>
  </si>
  <si>
    <t>05/65931</t>
  </si>
  <si>
    <t>FLÁVIA MARCELA SANTOS RIBEIRO</t>
  </si>
  <si>
    <t>24779-TO</t>
  </si>
  <si>
    <t>Anna Caroline Carvalho da Silva Barbosa</t>
  </si>
  <si>
    <t>Valeria Cristina da Silveira Porto</t>
  </si>
  <si>
    <t>CLÁUDO G. BOCATER</t>
  </si>
  <si>
    <t>52.50680-9</t>
  </si>
  <si>
    <t>MAURÍCIO G. PEDRO</t>
  </si>
  <si>
    <t>52.16728-9</t>
  </si>
  <si>
    <t>ROBERTO B. A. MATTOS</t>
  </si>
  <si>
    <t>52.45788-7</t>
  </si>
  <si>
    <t>Revitalis</t>
  </si>
  <si>
    <t>Poliana Leite Neiva Ferreira</t>
  </si>
  <si>
    <t>05/70815</t>
  </si>
  <si>
    <t>Psicoterapia</t>
  </si>
  <si>
    <t>Gabriela Rocha de Santa Ana</t>
  </si>
  <si>
    <t>1-17193</t>
  </si>
  <si>
    <t>Tayná Pereira Cravo Souza</t>
  </si>
  <si>
    <t>404142-F</t>
  </si>
  <si>
    <t xml:space="preserve">Fisioterapeuta </t>
  </si>
  <si>
    <t>Fisioterapia e Psicomtricidade</t>
  </si>
  <si>
    <t>Elizabete Coelho de Albuquerque</t>
  </si>
  <si>
    <t>Psiquiatria Infantil</t>
  </si>
  <si>
    <t>Louise Helena Pires Pereira</t>
  </si>
  <si>
    <t>05/49574</t>
  </si>
  <si>
    <t>Fillipe Sousa da Silva</t>
  </si>
  <si>
    <t>01894941-TO</t>
  </si>
  <si>
    <t>Eliza dos Santos Povil</t>
  </si>
  <si>
    <t>05/71409</t>
  </si>
  <si>
    <t>Clinica do Sono</t>
  </si>
  <si>
    <t>Adriano Meirelles Bastos</t>
  </si>
  <si>
    <t>52-66764-1</t>
  </si>
  <si>
    <t>Neurofisiologia</t>
  </si>
  <si>
    <t>Alexandre Augusto Mallouk</t>
  </si>
  <si>
    <t>52-52847-8</t>
  </si>
  <si>
    <t>Cardiologia/Clínica Médica</t>
  </si>
  <si>
    <t>Marcio Luciano de Souza Bezerra</t>
  </si>
  <si>
    <t>52-59407-3</t>
  </si>
  <si>
    <t>Renato Galvão D´Imperio Teixeira</t>
  </si>
  <si>
    <t>52-90179-2</t>
  </si>
  <si>
    <t>Leandro Bento de Lima</t>
  </si>
  <si>
    <t>52-74933-8</t>
  </si>
  <si>
    <t>Mauro Gomes Bastos Filho</t>
  </si>
  <si>
    <t>52-88841-9</t>
  </si>
  <si>
    <t>Carla Alexsandra da Silva</t>
  </si>
  <si>
    <t>52-82885-8</t>
  </si>
  <si>
    <t>Ecocardiografia</t>
  </si>
  <si>
    <t>Rafael Espindula Couto</t>
  </si>
  <si>
    <t>52-78692-6</t>
  </si>
  <si>
    <t>Talys Jason Pinheiro</t>
  </si>
  <si>
    <t>52-98619-4</t>
  </si>
  <si>
    <t>Fernando José Moreno Olmedo</t>
  </si>
  <si>
    <t>52-80638-2</t>
  </si>
  <si>
    <t>Wagner Thales Silva</t>
  </si>
  <si>
    <t>52-0119227-2</t>
  </si>
  <si>
    <t>Marcus Mello de Oliveira</t>
  </si>
  <si>
    <t>52-63211-2</t>
  </si>
  <si>
    <t>Rafael Gonçalves Medina dos Santos</t>
  </si>
  <si>
    <t>52-80146-1</t>
  </si>
  <si>
    <t>Ortopedia</t>
  </si>
  <si>
    <t>Waldyr Alves Filho</t>
  </si>
  <si>
    <t>52-31168-9</t>
  </si>
  <si>
    <t>Marília Acker</t>
  </si>
  <si>
    <t>52-53764-9</t>
  </si>
  <si>
    <t>Lucas Miguel Osório</t>
  </si>
  <si>
    <t>52-90403-1</t>
  </si>
  <si>
    <t>Brunna Casaes Elias</t>
  </si>
  <si>
    <t>52-99071-0</t>
  </si>
  <si>
    <t>Mariana Oliveira Scoralick</t>
  </si>
  <si>
    <t>52-0091355-3</t>
  </si>
  <si>
    <t>Emanuelle Duarte Oliveira de Almeida</t>
  </si>
  <si>
    <t>52-99125-2</t>
  </si>
  <si>
    <t>Sara Lucia Silva Viana</t>
  </si>
  <si>
    <t>52-72511-0</t>
  </si>
  <si>
    <t>João Felipe Paravidino Alves</t>
  </si>
  <si>
    <t>52-127383-3</t>
  </si>
  <si>
    <t>Ricardo Machado de Andrade</t>
  </si>
  <si>
    <t>52-0108143-8</t>
  </si>
  <si>
    <t>Enio Lucio Lourenço Rodrigues</t>
  </si>
  <si>
    <t>52-62547-7</t>
  </si>
  <si>
    <t>Luiz Felipe Dantas Pagliarini</t>
  </si>
  <si>
    <t>52.100949-4</t>
  </si>
  <si>
    <t>Júlia Lopes Figueiredo</t>
  </si>
  <si>
    <t>52-0120892-6</t>
  </si>
  <si>
    <t>João Luiz de Carvalho Figueiredo</t>
  </si>
  <si>
    <t>52.51291-6</t>
  </si>
  <si>
    <t>Priscila Paes Barreto Hipólito</t>
  </si>
  <si>
    <t>52.0105907-6</t>
  </si>
  <si>
    <t>Terezinha da Cunha Vargas</t>
  </si>
  <si>
    <t>52-0036354-5</t>
  </si>
  <si>
    <t>Katia Fontes Torres</t>
  </si>
  <si>
    <t>52-45138</t>
  </si>
  <si>
    <t>CEP</t>
  </si>
  <si>
    <t>Bronstein Medicina Diagnóstica</t>
  </si>
  <si>
    <t>Dasa Terapias - Bronstein Medicina Diagnóstica</t>
  </si>
  <si>
    <t>TEA - Enfermagem</t>
  </si>
  <si>
    <t>CDB Psicologos e Fonoaudiologis</t>
  </si>
  <si>
    <t>Neuropediatria</t>
  </si>
  <si>
    <t>FisioMove</t>
  </si>
  <si>
    <t>Fisiomove</t>
  </si>
  <si>
    <t>CREB Botafogo</t>
  </si>
  <si>
    <t>Cemirp</t>
  </si>
  <si>
    <t>1° Contato</t>
  </si>
  <si>
    <t>Documentação</t>
  </si>
  <si>
    <t>1. Prospectado</t>
  </si>
  <si>
    <t>Gastroendo</t>
  </si>
  <si>
    <t>2. Primeiro Contato</t>
  </si>
  <si>
    <t>Hospital Santa Branca</t>
  </si>
  <si>
    <t>3. Em Negociação</t>
  </si>
  <si>
    <t>4. Documentação</t>
  </si>
  <si>
    <t>5. Em Credenciamento</t>
  </si>
  <si>
    <t>6. Credenciado</t>
  </si>
  <si>
    <t>Clinica copacabana</t>
  </si>
  <si>
    <t>7. Atendendo</t>
  </si>
  <si>
    <t>CGO</t>
  </si>
  <si>
    <t>EndoCopa</t>
  </si>
  <si>
    <t>Clinica médica Dr chico</t>
  </si>
  <si>
    <t>Moura Brasil</t>
  </si>
  <si>
    <t>Poli Botafogo</t>
  </si>
  <si>
    <t>Vitus</t>
  </si>
  <si>
    <t>Patologia Clínica</t>
  </si>
  <si>
    <t>Qtd. Atendimentos Jan-Ago 2025</t>
  </si>
  <si>
    <t>Jose Manuel Pimenta Aguieiras de Lima</t>
  </si>
  <si>
    <t>TIJUCA</t>
  </si>
  <si>
    <t>Casimiro Villela Junqueira Filho</t>
  </si>
  <si>
    <t>Arnaldo Saverio Mazza</t>
  </si>
  <si>
    <t>Vila Isabel</t>
  </si>
  <si>
    <t>Ednilson Parra Cesar</t>
  </si>
  <si>
    <t>Catete</t>
  </si>
  <si>
    <t>Marily Faria Esposito</t>
  </si>
  <si>
    <t>Adriana de Luna Amaral</t>
  </si>
  <si>
    <t>BOTAFOGO</t>
  </si>
  <si>
    <t>Rosane Pereira Magalhaes Tavares</t>
  </si>
  <si>
    <t>Leblon</t>
  </si>
  <si>
    <t>Mauricio Guimaraes Pedro</t>
  </si>
  <si>
    <t>Jayme Vignoli Neto</t>
  </si>
  <si>
    <t>Jardim Botanico</t>
  </si>
  <si>
    <t>Paulo Roberto Falcao Leal</t>
  </si>
  <si>
    <t>LARANJEIRAS</t>
  </si>
  <si>
    <t>Avelino Martinez Gonzales</t>
  </si>
  <si>
    <t>Andarai</t>
  </si>
  <si>
    <t>Soriano de Carvalho Furtado Neto</t>
  </si>
  <si>
    <t>Gavea</t>
  </si>
  <si>
    <t>Elizabete Maria Panes Bianchi</t>
  </si>
  <si>
    <t>Claudio Vianna de Araujo Lima</t>
  </si>
  <si>
    <t>Luiz Sergio Quelhas Sineiro</t>
  </si>
  <si>
    <t>Alda Maria de Figueiredo Branco</t>
  </si>
  <si>
    <t>Amalia Dolores Pinto Bastos</t>
  </si>
  <si>
    <t>Paulo Taveira Goncalves</t>
  </si>
  <si>
    <t>Ana Maria Mosca de Cerqueira</t>
  </si>
  <si>
    <t>Marcelo Zangrando Ferreira</t>
  </si>
  <si>
    <t>Alice Ferreira Penfold</t>
  </si>
  <si>
    <t>Lina Mara de Barros Andermann</t>
  </si>
  <si>
    <t>Ricardo Antonio Barbosa Barreto</t>
  </si>
  <si>
    <t>Walney Duarte Nascimento</t>
  </si>
  <si>
    <t>Aloisio Pereira de Medeiros</t>
  </si>
  <si>
    <t>Zuleica Coli Junqueira de Moraes</t>
  </si>
  <si>
    <t>Urca</t>
  </si>
  <si>
    <t>Vivian Balassiano Strosberg</t>
  </si>
  <si>
    <t>Rafael Teixeira Figueredo Poleshuck</t>
  </si>
  <si>
    <t>Carolina Cabral Casado Lima</t>
  </si>
  <si>
    <t>Manuel Messias Lima de Oliveira</t>
  </si>
  <si>
    <t>Rodrigo de Luna Amaral</t>
  </si>
  <si>
    <t>Maila Naves Pereira Passos</t>
  </si>
  <si>
    <t>Leonardo Medeiros D Antonio Costa</t>
  </si>
  <si>
    <t>Fernando Antonio Torres Magalhaes</t>
  </si>
  <si>
    <t>Claudio Coletti Junior</t>
  </si>
  <si>
    <t>Everton de Sousa Ameno</t>
  </si>
  <si>
    <t>Viviane de Tassis Magalhaes</t>
  </si>
  <si>
    <t>Daniel Carvalho Alarcon Goncalves</t>
  </si>
  <si>
    <t>Andre de Souza Lima</t>
  </si>
  <si>
    <t>Tiago Binoti Simas</t>
  </si>
  <si>
    <t>Luciana Jandre Boechat Alves</t>
  </si>
  <si>
    <t>Jose Manuel Barragan Moreno</t>
  </si>
  <si>
    <t>Leonardo Bastos Tostes</t>
  </si>
  <si>
    <t>Fernando de Faria Pereira Balli</t>
  </si>
  <si>
    <t>Enio Panetti Usiglio</t>
  </si>
  <si>
    <t>Domingos Antonio de Almeida Gomes</t>
  </si>
  <si>
    <t>Marcio Pereira Carneiro</t>
  </si>
  <si>
    <t>Katia Maria de Almeida Rebello</t>
  </si>
  <si>
    <t>Sheila Sznajderman</t>
  </si>
  <si>
    <t>Humberto Botelho de Souza</t>
  </si>
  <si>
    <t>Teresa Cristina Bastos Martins</t>
  </si>
  <si>
    <t>Jose Carlos Pereira Currais</t>
  </si>
  <si>
    <t>Delma Maria Cunha Tzirulnik</t>
  </si>
  <si>
    <t>Joao Roberto Ribeiro de Oliveira</t>
  </si>
  <si>
    <t>Andre Alexandre de Moraes Cechinel</t>
  </si>
  <si>
    <t>Paulo Roberto Ferreira Abdala Issa</t>
  </si>
  <si>
    <t>Emilio Cardoso Filho</t>
  </si>
  <si>
    <t>ANDRE LUIZ POMAR COUTO</t>
  </si>
  <si>
    <t>Alexandre Espinosa</t>
  </si>
  <si>
    <t>Marcio Pimentel Guimaraes</t>
  </si>
  <si>
    <t>Maria Cristina Vianna</t>
  </si>
  <si>
    <t>ARMANDO CARVALHO AMARAL JUNIOR</t>
  </si>
  <si>
    <t>Antonio Macedo D Acri</t>
  </si>
  <si>
    <t>Gustavo de Castro Lacerda</t>
  </si>
  <si>
    <t>Teresinha da Conceicao dos Santos Cunha</t>
  </si>
  <si>
    <t>Miriam Botelho de Mattos</t>
  </si>
  <si>
    <t>Cynthia Rouanet Albuquerque</t>
  </si>
  <si>
    <t>Adriana Emma Uzelac Kano</t>
  </si>
  <si>
    <t>Adriane Affonso Lima</t>
  </si>
  <si>
    <t>Luiz Octavio Monteiro de Moura</t>
  </si>
  <si>
    <t>Thiago Luiz Morais de Souza Bandeira</t>
  </si>
  <si>
    <t>Isabel Maria Nogueira Lopes</t>
  </si>
  <si>
    <t>Valeria Bravo Carneiro</t>
  </si>
  <si>
    <t>Paula Braverman Bocai</t>
  </si>
  <si>
    <t>Giselle Brandao Souza Cunha</t>
  </si>
  <si>
    <t>Camilo de Lelis Vieira</t>
  </si>
  <si>
    <t>Samuel Sergio Reznik</t>
  </si>
  <si>
    <t>Reinaldo Mattos Hadlich</t>
  </si>
  <si>
    <t>Juan Julian Jimenez Jimeno</t>
  </si>
  <si>
    <t>Emilia Guiomar Franco Reis Goncalves</t>
  </si>
  <si>
    <t>Maracana</t>
  </si>
  <si>
    <t>Martha Augusta Otoni Avelin</t>
  </si>
  <si>
    <t>Rosane Ferreira Alves</t>
  </si>
  <si>
    <t>Roberto Paulino Soares de Souza</t>
  </si>
  <si>
    <t>Roberta Simoes Augusto Ferreira</t>
  </si>
  <si>
    <t>Pedro Luis Pasqualette dos Santos</t>
  </si>
  <si>
    <t>Ana Luisa de Brito Macdowell</t>
  </si>
  <si>
    <t>JOAO MICHEL EL-KHOURI</t>
  </si>
  <si>
    <t>Luiz Felipe de Azeredo Osorio de Castro</t>
  </si>
  <si>
    <t>Jose Asmar Filho</t>
  </si>
  <si>
    <t>Carolina Machado Brandao</t>
  </si>
  <si>
    <t>Vanessa Lorena Rzezinski</t>
  </si>
  <si>
    <t>Marcia Motta Veiga Fuchs</t>
  </si>
  <si>
    <t>Egas Manoel Batista dos Santos Fonseca</t>
  </si>
  <si>
    <t>Moacyr Pinheiro Junior</t>
  </si>
  <si>
    <t>Mary Rodrigues de Queiroz</t>
  </si>
  <si>
    <t>Regina Helena Diniz Prallon</t>
  </si>
  <si>
    <t>Regina Celsa Pinheiro Sampaio</t>
  </si>
  <si>
    <t>GRAJAU</t>
  </si>
  <si>
    <t>Rebeca Adelia Jegerhorn Grinsztejn D Almeida</t>
  </si>
  <si>
    <t>Patricia Gomes Rodrigues de Andrade</t>
  </si>
  <si>
    <t>Jose Luiz Bandeira de Melo</t>
  </si>
  <si>
    <t>Jacques Selmo Weiskopf</t>
  </si>
  <si>
    <t>Glauber Cavalcanti Marques</t>
  </si>
  <si>
    <t>Ana Cristina Almeida Tupinamba</t>
  </si>
  <si>
    <t>Joao Marcelo Castelpoggi da Costa</t>
  </si>
  <si>
    <t>Luiz Ricardo Masieri Morisson</t>
  </si>
  <si>
    <t>Marianne Gutman Sigres</t>
  </si>
  <si>
    <t>Jose Laercio Rossi de Carvalho</t>
  </si>
  <si>
    <t>Arnaldo Araujo Fernandes de Oliveira</t>
  </si>
  <si>
    <t>Natalia Alves Ferre Coutinho</t>
  </si>
  <si>
    <t>Carmen Lucia de Souza Lima</t>
  </si>
  <si>
    <t>Andrea Cvaigman Melo</t>
  </si>
  <si>
    <t>ABDO MIGUEL KATHER FILHO</t>
  </si>
  <si>
    <t>Luiz Geluda</t>
  </si>
  <si>
    <t>Luciana da Mata Perez</t>
  </si>
  <si>
    <t>Evandro Bernardo de Oliveira</t>
  </si>
  <si>
    <t>Antonio Marcos Maimone</t>
  </si>
  <si>
    <t>Silvio Antonio Goncalves da Silva</t>
  </si>
  <si>
    <t>Peter Salem Junior</t>
  </si>
  <si>
    <t>Luciana Mioto Rodrigues Alves</t>
  </si>
  <si>
    <t>Helio Fernando de Abreu</t>
  </si>
  <si>
    <t>Eliana Maria da Silva</t>
  </si>
  <si>
    <t>Daniel Nisembaum</t>
  </si>
  <si>
    <t>Solange Fonseca de Sousa Ventura</t>
  </si>
  <si>
    <t>Monica Antonini Soares da Silveira Lobo</t>
  </si>
  <si>
    <t>Jorge Luiz Borges Petros</t>
  </si>
  <si>
    <t>Evilmara Adelia Pagani Bandeira</t>
  </si>
  <si>
    <t>Domingos dos Santos Peixoto</t>
  </si>
  <si>
    <t>Cleise Said Lima</t>
  </si>
  <si>
    <t>Andressa de Araujo Guimaraes</t>
  </si>
  <si>
    <t>RUBEM DOLANDA PAULO FILHO</t>
  </si>
  <si>
    <t>Luiz Alfredo Goettems</t>
  </si>
  <si>
    <t>Girleide Souto de Oliveira</t>
  </si>
  <si>
    <t>Matto Nigri</t>
  </si>
  <si>
    <t>Kassie Regina Neves Cargnin</t>
  </si>
  <si>
    <t>Gisele Roberto Ivantes</t>
  </si>
  <si>
    <t>ANNA LUIZA SOARES PORTO GONCALVES</t>
  </si>
  <si>
    <t>Walmir de Vasconcelos Ratier Thomaz</t>
  </si>
  <si>
    <t>Luiz Artur Guimaraes Juruena de Mattos</t>
  </si>
  <si>
    <t>Lelia Tozzatto</t>
  </si>
  <si>
    <t>Glaucia Goncalves Vilela de Andrade</t>
  </si>
  <si>
    <t>Fernando Tassara</t>
  </si>
  <si>
    <t>Amelia Paes Faciola</t>
  </si>
  <si>
    <t>Adriana Vital Brasil</t>
  </si>
  <si>
    <t>Rodrigo Mazzarone Gomes de Sa</t>
  </si>
  <si>
    <t>Paulo Roberto Barbosa de Toledo Lourenco</t>
  </si>
  <si>
    <t>Mauro Stern</t>
  </si>
  <si>
    <t>Glaura Mello Massa de Campos</t>
  </si>
  <si>
    <t>Carlos Diniz de Araujo Franco</t>
  </si>
  <si>
    <t>Carla Beatriz Bastos Pereira</t>
  </si>
  <si>
    <t>Armando Stefano Crema</t>
  </si>
  <si>
    <t>Roberta Bak Ferro</t>
  </si>
  <si>
    <t>Maria Aureana Pereira Mayo</t>
  </si>
  <si>
    <t>Katia Cristina de Oliveira Santos</t>
  </si>
  <si>
    <t>Juliana Curvo Guimaraes Pedro de Freitas</t>
  </si>
  <si>
    <t>Joaquim Altamir Oquendo Junior</t>
  </si>
  <si>
    <t>Claudia Buarque Bretas</t>
  </si>
  <si>
    <t>Rogerio Correa Horta</t>
  </si>
  <si>
    <t>Melissa Alarcon Guilherme Cristofaro</t>
  </si>
  <si>
    <t>Kleger Gaspar Carvalho da Silva</t>
  </si>
  <si>
    <t>Edilberto Francisco da Silva Bizzo</t>
  </si>
  <si>
    <t>Cleusa Maria Schinke Genn</t>
  </si>
  <si>
    <t>Sergio de Souza Oliveira</t>
  </si>
  <si>
    <t>Roberli Helena Bicharra Pinto</t>
  </si>
  <si>
    <t>Izabel de Lorena Paula Claudio</t>
  </si>
  <si>
    <t>Dolival de Lobao Veras Filho</t>
  </si>
  <si>
    <t>Antonio Carlos Velloso da Silveira Tuche</t>
  </si>
  <si>
    <t>Renata de Almeida Palombo Magalhaes</t>
  </si>
  <si>
    <t>Paulo Renato Scofano</t>
  </si>
  <si>
    <t>Nina Benchimol</t>
  </si>
  <si>
    <t>Nadya Correa Menezes Magalhaes</t>
  </si>
  <si>
    <t>Kleber Falcao Rebelo</t>
  </si>
  <si>
    <t>Juliano Santos Borges</t>
  </si>
  <si>
    <t>Fabio Souza Machado</t>
  </si>
  <si>
    <t>Veronica Lucia Alonso da Silveira</t>
  </si>
  <si>
    <t>Ricardo Akerman Sheps</t>
  </si>
  <si>
    <t>Paula Virginia da Silva Freire Cosendey</t>
  </si>
  <si>
    <t>Maria Felicia Noguera Louzada</t>
  </si>
  <si>
    <t>Bernardo Furrer</t>
  </si>
  <si>
    <t>Andressa Garcia Lopes</t>
  </si>
  <si>
    <t>Ulisses da Costa Faria</t>
  </si>
  <si>
    <t>Ronaldo Rocha Sinay Neves</t>
  </si>
  <si>
    <t>Maria Rosa Santos Martins</t>
  </si>
  <si>
    <t>Marcos Landau</t>
  </si>
  <si>
    <t>Jose Renato Campos Nogueira</t>
  </si>
  <si>
    <t>Isabela Chagas Vianna Braga</t>
  </si>
  <si>
    <t>Camila Azevedo Furtado Oliveira</t>
  </si>
  <si>
    <t>Barbara Aguiar Marques Pereira</t>
  </si>
  <si>
    <t>Luiz Roberto Vianna de Oliveira</t>
  </si>
  <si>
    <t>Luiz Filipe de Albuquerque Alves</t>
  </si>
  <si>
    <t>Guilherme Lemos Cotta Pereira</t>
  </si>
  <si>
    <t>Gilberto Perez Cardoso</t>
  </si>
  <si>
    <t>Tathiana Piragibe Tinoco</t>
  </si>
  <si>
    <t>Rita de Cassia Castelli da Rocha</t>
  </si>
  <si>
    <t>Marilia de Abreu Silva</t>
  </si>
  <si>
    <t>Maria Ines de Paiva Queiroga</t>
  </si>
  <si>
    <t>Marcelo Nobrega de Castro Franca</t>
  </si>
  <si>
    <t>Giovanni Nicola Umberto Italiano Colombini</t>
  </si>
  <si>
    <t>Alessandra Curvo Guimaraes Pedro</t>
  </si>
  <si>
    <t>Roberto Bastos Bronze</t>
  </si>
  <si>
    <t>Marcelo Soares de Vita</t>
  </si>
  <si>
    <t>Marcelo Jarczun Kac</t>
  </si>
  <si>
    <t>Lucia Puoci Paes</t>
  </si>
  <si>
    <t>Andreza de Almeida e Albuquerque</t>
  </si>
  <si>
    <t>Ana Valeria Assumpcao Accioli Doria</t>
  </si>
  <si>
    <t>Adriana Smith Jorge Vidal</t>
  </si>
  <si>
    <t>Sheila Simha Mansur</t>
  </si>
  <si>
    <t>Shanna Catta Preta Areas Franco</t>
  </si>
  <si>
    <t>Marcia Regina da Silva Mattos</t>
  </si>
  <si>
    <t>Jacob Rotband</t>
  </si>
  <si>
    <t>Anna Carla Fernandes Machado Caffaro</t>
  </si>
  <si>
    <t>Nelson Terra Louzada</t>
  </si>
  <si>
    <t>FREDERICO MOTA RIBEIRO</t>
  </si>
  <si>
    <t>Claudio Henrique de Mattos Braga</t>
  </si>
  <si>
    <t>Roberto Ferreira de Castro Filho</t>
  </si>
  <si>
    <t>Paulo Henrique da Silva Rigo</t>
  </si>
  <si>
    <t>Jonas Vieira Neto</t>
  </si>
  <si>
    <t>Eliane Pina da Cruz</t>
  </si>
  <si>
    <t>Charlotte Voigt Bissegger</t>
  </si>
  <si>
    <t>Celso Dantas Mesquita Martins</t>
  </si>
  <si>
    <t>Carmen Sonia de Carvalho Jorge</t>
  </si>
  <si>
    <t>Roberto Ferreira Pereira do Rego</t>
  </si>
  <si>
    <t>Marco Antonio de Almeida</t>
  </si>
  <si>
    <t>Marcelo Eugenio Tenorio Cavalcante</t>
  </si>
  <si>
    <t>Jose Martins do Nascimento Filho</t>
  </si>
  <si>
    <t>DRA JUDY BOTLER</t>
  </si>
  <si>
    <t>Claudio Prado Cardone</t>
  </si>
  <si>
    <t>CLAUDIO GALHARDO BOCATER</t>
  </si>
  <si>
    <t>Celia Regina de Andrade Costa</t>
  </si>
  <si>
    <t>Arnaldo Jose Noronha Filho</t>
  </si>
  <si>
    <t>Ana Claudia de Oliveira Valory</t>
  </si>
  <si>
    <t>Alberto Ellis</t>
  </si>
  <si>
    <t>Simone Rebello Esteves Areal</t>
  </si>
  <si>
    <t>Paulo Frederico Kollenz de Mello</t>
  </si>
  <si>
    <t>Patricia Pereira Lisboa</t>
  </si>
  <si>
    <t>Mariza Vasques de Almeida</t>
  </si>
  <si>
    <t>Maria Teresa Jorge Werneck</t>
  </si>
  <si>
    <t>Luis Claudio Belo Amendola</t>
  </si>
  <si>
    <t>Itamar Soares</t>
  </si>
  <si>
    <t>Silma Martinez Blanco Silva</t>
  </si>
  <si>
    <t>Rodrigo Sauan do Espirito Santo Cardoso</t>
  </si>
  <si>
    <t>Pedro Hugo Castro Borges de Carvalho</t>
  </si>
  <si>
    <t>Mohamed Wafae Filho</t>
  </si>
  <si>
    <t>Marcus Vinicius Verardo de Medeiros</t>
  </si>
  <si>
    <t>Marco Aurelio Nabuco de Oliveira</t>
  </si>
  <si>
    <t>Luiz Roberto Barros Barreto</t>
  </si>
  <si>
    <t>Joselita Virginia dos Santos Soares</t>
  </si>
  <si>
    <t>Jose Carvalho Pecego</t>
  </si>
  <si>
    <t>Israel Rozenberg</t>
  </si>
  <si>
    <t>Diolino Jose Silva de Siqueira Junior</t>
  </si>
  <si>
    <t>Claudia Vianna Milward de Andrade</t>
  </si>
  <si>
    <t>Christina Hadlich Valentim</t>
  </si>
  <si>
    <t>Andre Luis Ribeiro de Castro Ferreira</t>
  </si>
  <si>
    <t>Ruy Luis Schmidt Pinto Ribeiro</t>
  </si>
  <si>
    <t>Jony Jabour Felix</t>
  </si>
  <si>
    <t>Jayme Leite Guimaraes Filho</t>
  </si>
  <si>
    <t>GIOVANNA MASSAUD RIBEIRO</t>
  </si>
  <si>
    <t>Geaynne Silva Passos</t>
  </si>
  <si>
    <t>Celi Nahar Neder</t>
  </si>
  <si>
    <t>Carolina Figueira Selorico</t>
  </si>
  <si>
    <t>Ana Paula Carpi Penna Franca</t>
  </si>
  <si>
    <t>Silvio Gurfinkel</t>
  </si>
  <si>
    <t>Silviano Figueira de Cerqueira</t>
  </si>
  <si>
    <t>Raphael Lima Benchimol</t>
  </si>
  <si>
    <t>Paulo Cesar da Silva Rocha</t>
  </si>
  <si>
    <t>Nilton Cesar Lessa Pereira</t>
  </si>
  <si>
    <t>Marcus Miranda dos Santos Oliveira</t>
  </si>
  <si>
    <t>Marco Antonio Souza de Albuquerque Alves</t>
  </si>
  <si>
    <t>Lucianne Maria Barreiros de Lima Ferreira Pinto</t>
  </si>
  <si>
    <t>Erica Moraes Gracio</t>
  </si>
  <si>
    <t>Carolina de Abreu Lisboa</t>
  </si>
  <si>
    <t>Carmen Paula da Silva Tatagiba</t>
  </si>
  <si>
    <t>Sergio Bronchtein</t>
  </si>
  <si>
    <t>Sarita Nigri</t>
  </si>
  <si>
    <t>Renata Marchevsky</t>
  </si>
  <si>
    <t>Paulo Bezerra de Castro Junior</t>
  </si>
  <si>
    <t>Maria Aparecida Malta Esteves</t>
  </si>
  <si>
    <t>Marcia Lourdes Calixto Mendes</t>
  </si>
  <si>
    <t>Juliane Moledo de Siqueira</t>
  </si>
  <si>
    <t>Isaac Vaisman</t>
  </si>
  <si>
    <t>Flavia Amorim Meira Cavaliere</t>
  </si>
  <si>
    <t>Antonio Carlos Eberienos Assad</t>
  </si>
  <si>
    <t>Alexandre Pinto da Silva Barbosa Ribeirinho</t>
  </si>
  <si>
    <t>Vera Lucia Martins Teixeira</t>
  </si>
  <si>
    <t>Ricardo Krapp Tavares</t>
  </si>
  <si>
    <t>Pedro Saraiva Roldao Junior</t>
  </si>
  <si>
    <t>Paulo Sergio da Silva Reis Junior</t>
  </si>
  <si>
    <t>Kleber Rodriguez Nascimento</t>
  </si>
  <si>
    <t>Fernando Antonio Parahyba de Andrade</t>
  </si>
  <si>
    <t>Fernanda Maria Ferreira Teixeira Cazarim</t>
  </si>
  <si>
    <t>Elizabeth de Araujo Novaes</t>
  </si>
  <si>
    <t>Claudio Vinicio Cervo de Luca</t>
  </si>
  <si>
    <t>Thais Aparecida Loureiro da Silveira</t>
  </si>
  <si>
    <t>Martha Oliveira Barros Sym</t>
  </si>
  <si>
    <t>Andrea Maria Campagnolo</t>
  </si>
  <si>
    <t>Sheyla Fernanda de Azevedo Horta Fernandes</t>
  </si>
  <si>
    <t>Ronaldo Salomao Musse</t>
  </si>
  <si>
    <t>Rodrigo Martins Ambrosio</t>
  </si>
  <si>
    <t>Orlando Teixeira Maia Junior</t>
  </si>
  <si>
    <t>Nilson Araujo de Oliveira Junior</t>
  </si>
  <si>
    <t>Mariana Cavalcanti Dias Campos</t>
  </si>
  <si>
    <t>Marcelo Martins Ferreira Junior</t>
  </si>
  <si>
    <t>Luciano Mannarino</t>
  </si>
  <si>
    <t>Karina Steiner Vieira</t>
  </si>
  <si>
    <t>Jose Roberto Villela</t>
  </si>
  <si>
    <t>Jose Raphael Nogueira de Azevedo Bottino</t>
  </si>
  <si>
    <t>Joao Carlos Meirelles de Barros</t>
  </si>
  <si>
    <t>Gualter Mello Braga de Almeida</t>
  </si>
  <si>
    <t>Eduardo Takeshi Yamane</t>
  </si>
  <si>
    <t>Clovis Roberto Rebelo</t>
  </si>
  <si>
    <t>Carla Tavares Gallicchio</t>
  </si>
  <si>
    <t>Aristoteles Wisnescky</t>
  </si>
  <si>
    <t>Antonio Augusto Pereira Dantas</t>
  </si>
  <si>
    <t>Angela Rosa Imperio Meyrelles Thomaz da Silva</t>
  </si>
  <si>
    <t>Wagner Nunes de Souza</t>
  </si>
  <si>
    <t>Sergio Luiz Correia de Oliveira</t>
  </si>
  <si>
    <t>Monica Tarsitano</t>
  </si>
  <si>
    <t>Marcia de Pontes Saraiva</t>
  </si>
  <si>
    <t>Luiz Claudio Mattos</t>
  </si>
  <si>
    <t>Jose Wajnperlach</t>
  </si>
  <si>
    <t>Joao Baptista Mascarenhas de Moraes Neto</t>
  </si>
  <si>
    <t>Iris de Souza Yamane</t>
  </si>
  <si>
    <t>Eliane Lipkin</t>
  </si>
  <si>
    <t>Daniele Marques Bastos</t>
  </si>
  <si>
    <t>Carlos Frederico dos Santos Bernardo</t>
  </si>
  <si>
    <t>Sarah Figueiredo Martins Dias</t>
  </si>
  <si>
    <t>Sandra Fernandes de Azevedo</t>
  </si>
  <si>
    <t>Rodrigo Souto Borges Petros</t>
  </si>
  <si>
    <t>Nilcea Neder Cardoso</t>
  </si>
  <si>
    <t>Mauricio Ferreira Bonfatti</t>
  </si>
  <si>
    <t>Mara Regina Cordeiro Pezzino</t>
  </si>
  <si>
    <t>LEONARDO ZACHARIAS GONCALVES</t>
  </si>
  <si>
    <t>Helga de Castro Montano</t>
  </si>
  <si>
    <t>Fatima Carvalho de Paiva</t>
  </si>
  <si>
    <t>Elizabeth Liporace Villela</t>
  </si>
  <si>
    <t>Dalva Maria Euricio Alvaro</t>
  </si>
  <si>
    <t>Carlos Jose Martins</t>
  </si>
  <si>
    <t>Antonio Carlos dos Santos Nogueira</t>
  </si>
  <si>
    <t>ABRAHAO GANDELMAN</t>
  </si>
  <si>
    <t>Sonia Lopes Nunes</t>
  </si>
  <si>
    <t>Rubens Garcia Castilho</t>
  </si>
  <si>
    <t>Mario Cosme Pires da Cunha</t>
  </si>
  <si>
    <t>Maria Helena Paiva de Jesus</t>
  </si>
  <si>
    <t>Marcia Ferreira da Costa</t>
  </si>
  <si>
    <t>Marcello Paiva da Fonseca Rodrigues</t>
  </si>
  <si>
    <t>Luiz Carlos Ribeiro Isidoro</t>
  </si>
  <si>
    <t>LUCIANO GALHARDO DE BARROS</t>
  </si>
  <si>
    <t>Joao de Luna Magalhaes Junior</t>
  </si>
  <si>
    <t>Francesco di Giorgio Junior</t>
  </si>
  <si>
    <t>Eduardo Uzelac Kano</t>
  </si>
  <si>
    <t>Eduardo Soares Bandeira de Melo</t>
  </si>
  <si>
    <t>Deyse Barrocas</t>
  </si>
  <si>
    <t>Claudio de Campos Rodrigues</t>
  </si>
  <si>
    <t>Carlos Frederico da Costa Campos</t>
  </si>
  <si>
    <t>Alexandre Alves Costa Polimeni</t>
  </si>
  <si>
    <t>Adalto Ferreira Lima Junior</t>
  </si>
  <si>
    <t>TIJUCA/BARRA DA TIJUCA</t>
  </si>
  <si>
    <t>Wanderley Teixeira de Carvalho</t>
  </si>
  <si>
    <t>Silvio Rios do Nascimento</t>
  </si>
  <si>
    <t>Sergio Silveira Leal de Meirelles</t>
  </si>
  <si>
    <t>Sabrina Moreira Fernandes</t>
  </si>
  <si>
    <t>Rosana Oakim Jaimovich</t>
  </si>
  <si>
    <t>Paula Neves Lopes</t>
  </si>
  <si>
    <t>Marcos Esner Musafir</t>
  </si>
  <si>
    <t>Humaita</t>
  </si>
  <si>
    <t>Maieve Corralo Grando</t>
  </si>
  <si>
    <t>Lobelia Dias de Mello</t>
  </si>
  <si>
    <t>Laci Elaine Reinbrecht Braga</t>
  </si>
  <si>
    <t>Karine Simoes Azevedo Guimaraes Silva</t>
  </si>
  <si>
    <t>Jose Cesario Monteiro da Silva Junior</t>
  </si>
  <si>
    <t>Jane Lilian Soares de Melo Silveira</t>
  </si>
  <si>
    <t>Gustavo Augusto Blossey Ferreira</t>
  </si>
  <si>
    <t>Gilberto Buogo</t>
  </si>
  <si>
    <t>Eduardo Pereira Baptista</t>
  </si>
  <si>
    <t>Eduardo Mauricio Hazan</t>
  </si>
  <si>
    <t>Dalto Antonio Mendes de Cerqueira</t>
  </si>
  <si>
    <t>Cristina Gracinda Lopes Sinay Neves</t>
  </si>
  <si>
    <t>Benivaldo Ramos Ferreira Terceiro</t>
  </si>
  <si>
    <t>Anna Beatriz Celano Novellino</t>
  </si>
  <si>
    <t>Alan Robert Wieczorek</t>
  </si>
  <si>
    <t>Zulmira Lucia Brito de Souza Costa</t>
  </si>
  <si>
    <t>Solange Elehep</t>
  </si>
  <si>
    <t>Rubem Brito Amazonas Lamar</t>
  </si>
  <si>
    <t>MILENA TAUIL AUAD NORONHA BORGES</t>
  </si>
  <si>
    <t>Marco Andre Cruz Gomes</t>
  </si>
  <si>
    <t>Marcio Cottini Ribeiro</t>
  </si>
  <si>
    <t>Luiz Celso Cambraia Neves</t>
  </si>
  <si>
    <t>Luciane Novelli de Abreu e Lima</t>
  </si>
  <si>
    <t>Judite de Morais Gomes</t>
  </si>
  <si>
    <t>JORGE RUFINO PASQUA RIBEIRO DE MELLO</t>
  </si>
  <si>
    <t>Barbara Goncalves Pinto</t>
  </si>
  <si>
    <t>ALINE FELIX DE PAULA</t>
  </si>
  <si>
    <t>Waldymir Moscoso Pereira</t>
  </si>
  <si>
    <t>Roberto Jeske Coutinho</t>
  </si>
  <si>
    <t>Ricardo Siqueira Mendes dos Reis</t>
  </si>
  <si>
    <t>Nicolau Tavares Boechem</t>
  </si>
  <si>
    <t>Luiz Mauricio Lederman</t>
  </si>
  <si>
    <t>Luiz Filipe Cruz Mascarenhas</t>
  </si>
  <si>
    <t>Luiz Carlos Gondar Arcanjo</t>
  </si>
  <si>
    <t>Luiz Antonio Calabrez</t>
  </si>
  <si>
    <t>Leandro Prado Chaves</t>
  </si>
  <si>
    <t>Joao Luis Junqueira de Moraes</t>
  </si>
  <si>
    <t>Joao de Assuncao Correia</t>
  </si>
  <si>
    <t>Hamilton Brazil Protasio</t>
  </si>
  <si>
    <t>Felipe Tudesco Ribeiro da Silva Souza</t>
  </si>
  <si>
    <t>Daniel da Silva Azevedo</t>
  </si>
  <si>
    <t>Catarina Conceicao Parente dos Santos</t>
  </si>
  <si>
    <t>Zaine Maria Salomao Musse</t>
  </si>
  <si>
    <t>Ricardo Alexandre Pinto Laranjeira</t>
  </si>
  <si>
    <t>Renato Celso Iunes Salles</t>
  </si>
  <si>
    <t>Patricia D Avila Freitas</t>
  </si>
  <si>
    <t>Niura Gomes do Rego Coelho</t>
  </si>
  <si>
    <t>Marianne Borges Landau</t>
  </si>
  <si>
    <t>Jacqueline de Almeida Fernandes</t>
  </si>
  <si>
    <t>Igor Brum Cursi</t>
  </si>
  <si>
    <t>Eduardo Paulo Filho di Piero</t>
  </si>
  <si>
    <t>Celso Ferreira Ramos Filho</t>
  </si>
  <si>
    <t>Carlos Miguel Balassiano</t>
  </si>
  <si>
    <t>Tania Cristina Magalhaes Resende</t>
  </si>
  <si>
    <t>Rosa Maria de Souza Nunes</t>
  </si>
  <si>
    <t>Rogerio Neurauter</t>
  </si>
  <si>
    <t>Pedro de Britto Pereira</t>
  </si>
  <si>
    <t>Neide Maria de Macedo Freire Pereira</t>
  </si>
  <si>
    <t>Maria Aurora da Cruz Goncalves</t>
  </si>
  <si>
    <t>Lilliane Burman</t>
  </si>
  <si>
    <t>Jose Ricardo Vilela</t>
  </si>
  <si>
    <t>Jorge Fernando Monteiro de Oliveira</t>
  </si>
  <si>
    <t>Henrique Chvaicer</t>
  </si>
  <si>
    <t>Erico Lustosa Ferreira</t>
  </si>
  <si>
    <t>Elizabeth Maria Sampaio de Castro</t>
  </si>
  <si>
    <t>Eliane Machado de Araujo</t>
  </si>
  <si>
    <t>Diogenes Carvalho da Silva</t>
  </si>
  <si>
    <t>Cordelia Brito</t>
  </si>
  <si>
    <t>Claudia Maria Miranda Santos</t>
  </si>
  <si>
    <t>Carlos Alberto Carvalhal Rainho</t>
  </si>
  <si>
    <t>Andreia Pizarro Leverone</t>
  </si>
  <si>
    <t>Aloisio Tibirica Miranda</t>
  </si>
  <si>
    <t>Wallace Nascimento de Souza</t>
  </si>
  <si>
    <t>Simone Barata Lima de Moura</t>
  </si>
  <si>
    <t>Renata Siqueira da Silva</t>
  </si>
  <si>
    <t>Maria das Dores Rodrigues Pereira</t>
  </si>
  <si>
    <t>Marco Aurelio Chame da Silva</t>
  </si>
  <si>
    <t>Marcio Taubman</t>
  </si>
  <si>
    <t>Marcia Cristina Linhares Silva</t>
  </si>
  <si>
    <t>Marcelo Moreira Cardoso</t>
  </si>
  <si>
    <t>Laura Cristina Neves Simas</t>
  </si>
  <si>
    <t>Jose Ramon Varela Blanco</t>
  </si>
  <si>
    <t>Gustavo Adolfo Rodrigues Valle</t>
  </si>
  <si>
    <t>Euzelia Mamede Silveira</t>
  </si>
  <si>
    <t>Daniel Ottoni de Villemor Salgado</t>
  </si>
  <si>
    <t>Cybele Silva Soares</t>
  </si>
  <si>
    <t>Cristiana Valle de La Riva</t>
  </si>
  <si>
    <t>Carlos Henrique Ribeiro</t>
  </si>
  <si>
    <t>Sergio Caran Machado Junior</t>
  </si>
  <si>
    <t>Rossi Murilo da Silva</t>
  </si>
  <si>
    <t>Roberto Francisco Favilla Ebecken</t>
  </si>
  <si>
    <t>Raimundo Luiz Senra Barros</t>
  </si>
  <si>
    <t>Pedro Lobato Junqueira de Moraes</t>
  </si>
  <si>
    <t>Olyntha de Menezes Mange Olivares</t>
  </si>
  <si>
    <t>Mauricio Fukelman</t>
  </si>
  <si>
    <t>Maria Cristina Ribeiro de Castro</t>
  </si>
  <si>
    <t>Joao Luiz Schiavini</t>
  </si>
  <si>
    <t>Gilcenio Pinto de Araujo Filho</t>
  </si>
  <si>
    <t>FERNANDA ROCHA PERRONE</t>
  </si>
  <si>
    <t>Felipe Braga Mata</t>
  </si>
  <si>
    <t>Fabio Silva Aguiar</t>
  </si>
  <si>
    <t>Eduardo Nagib Gaui</t>
  </si>
  <si>
    <t>Clarice Kipnis Holender</t>
  </si>
  <si>
    <t>Ana Carolina de Magalhaes Villela Pedras Polonia</t>
  </si>
  <si>
    <t>Altivo Dias Guimaraes Junior</t>
  </si>
  <si>
    <t>Ademir Batista da Cunha</t>
  </si>
  <si>
    <t>Renato dos Santos Faria</t>
  </si>
  <si>
    <t>Neusa de Oliveira Moreira Palis</t>
  </si>
  <si>
    <t>Monica Maria Domingues Ferreira da Silva</t>
  </si>
  <si>
    <t>Mariana Boni Guerra Salgueiro</t>
  </si>
  <si>
    <t>Marcelo Salgueiro Rios</t>
  </si>
  <si>
    <t>Lucia Maria Sousa dos Reis</t>
  </si>
  <si>
    <t>Lara Murad Bichara Sant Anna</t>
  </si>
  <si>
    <t>Jose Fernando Verztman</t>
  </si>
  <si>
    <t>Jorge Valentim Filho</t>
  </si>
  <si>
    <t>Fabio Rizkalla Correa</t>
  </si>
  <si>
    <t>Eneida Gloria dos Santos Mendes</t>
  </si>
  <si>
    <t>Carolina da Cunha Silveira Freitas</t>
  </si>
  <si>
    <t>CARLOS ENALDO DE ARAUJO PACHECO</t>
  </si>
  <si>
    <t>Carlos Eduardo Rodrigues Santos</t>
  </si>
  <si>
    <t>Carlos Eduardo Ferreira Jazbik</t>
  </si>
  <si>
    <t>ALICE CRISTINA MACHADO DE PAULA MENDES</t>
  </si>
  <si>
    <t>Tadeu de Rezende Vergueiro</t>
  </si>
  <si>
    <t>SERGIO AUGUSTO PINTO</t>
  </si>
  <si>
    <t>Renata Rocha Barbi</t>
  </si>
  <si>
    <t>Rafael Soares Monteiro de Barros</t>
  </si>
  <si>
    <t>Orcalina Maria de Moura Leite Lombardi</t>
  </si>
  <si>
    <t>Monica Maria Vieira de Macedo Travassos Jourdan de Araujo Jo</t>
  </si>
  <si>
    <t>Mauro Roberto Nahuz Jorge</t>
  </si>
  <si>
    <t>Mauro Ghelfenstein</t>
  </si>
  <si>
    <t>Marina da Silveira Medalha</t>
  </si>
  <si>
    <t>Luciana Ferreira de Araujo</t>
  </si>
  <si>
    <t>Lea Renaux Wanderley Macedo</t>
  </si>
  <si>
    <t>Julio Augusto de Souza Ferrao</t>
  </si>
  <si>
    <t>Jose Duarte Pinto</t>
  </si>
  <si>
    <t>Jorge Luis Nogueira Saraiva</t>
  </si>
  <si>
    <t>Jonatans Parada Silva</t>
  </si>
  <si>
    <t>Gregorio Feldman</t>
  </si>
  <si>
    <t>Fatima Darcinete de Almeida Ribeiro</t>
  </si>
  <si>
    <t>Dina Soriano</t>
  </si>
  <si>
    <t>Denise Alves Jose da Silva</t>
  </si>
  <si>
    <t>Ana Maria Oliveira Braga</t>
  </si>
  <si>
    <t>Alexandre Pinto Cardoso</t>
  </si>
  <si>
    <t>Victor Teixeira Dubeux</t>
  </si>
  <si>
    <t>Susana Ferreiro Pereira</t>
  </si>
  <si>
    <t>Sergio Luiz Fonseca Adeodato</t>
  </si>
  <si>
    <t>Renato do Amaral Fernandes</t>
  </si>
  <si>
    <t>Mirelle Benchimol de Castro Neves</t>
  </si>
  <si>
    <t>MARCO ANTONIO DIONISIO ALVES</t>
  </si>
  <si>
    <t>Lidio Toledo de Araujo Filho</t>
  </si>
  <si>
    <t>Jorge Marones de Gusmao</t>
  </si>
  <si>
    <t>Gustavo Carvalho de Alencar Fialho</t>
  </si>
  <si>
    <t>Guilene Vieira Gomes</t>
  </si>
  <si>
    <t>Giselle Iannarella Lacerda</t>
  </si>
  <si>
    <t>Francisco Jose Werneck de Carvalho</t>
  </si>
  <si>
    <t>Fernando Caruso Maselli</t>
  </si>
  <si>
    <t>Edvaldo Guimaraes Barcellos</t>
  </si>
  <si>
    <t>Durval Gilberto Brunelli</t>
  </si>
  <si>
    <t>Bruno Alexandre Cortes</t>
  </si>
  <si>
    <t>Bernardo Cunha Senra Barros</t>
  </si>
  <si>
    <t>Antonio Henrique de Almeida Duarte</t>
  </si>
  <si>
    <t>Anete Ausaderer Pires</t>
  </si>
  <si>
    <t>Andre Luis Freire Portes</t>
  </si>
  <si>
    <t>Ana Flavia de Castro Pereira</t>
  </si>
  <si>
    <t>Ana Cristina Fonseca Duarte Pinto</t>
  </si>
  <si>
    <t>Yeda Maceira de Almeida Neves</t>
  </si>
  <si>
    <t>Waldelis Sedlacek de Almeida</t>
  </si>
  <si>
    <t>Vitoria Edwiges Teixeira de Brito</t>
  </si>
  <si>
    <t>Rosa Argentina Thompson Macias</t>
  </si>
  <si>
    <t>Ricardo Jose Fittipaldi Fernandez</t>
  </si>
  <si>
    <t>Ricardo Francisco de Castro</t>
  </si>
  <si>
    <t>Raphael Cacciari Peryassu</t>
  </si>
  <si>
    <t>Marcio Luiz de Paula Lobo</t>
  </si>
  <si>
    <t>Luiz Nonato Alves</t>
  </si>
  <si>
    <t>Luiz Felipe Diniz Guimaraes</t>
  </si>
  <si>
    <t>Luciana de Oliveira Lima</t>
  </si>
  <si>
    <t>Luciana Cavalcanti Ferreira de Souza</t>
  </si>
  <si>
    <t>Leo Portnoi</t>
  </si>
  <si>
    <t>Joao Imperio Meyrelles</t>
  </si>
  <si>
    <t>Graziela Leao Bandeira de Melo</t>
  </si>
  <si>
    <t>Geraldo Luis de Medeiros Moraes</t>
  </si>
  <si>
    <t>Edgard Diaz de Abreu</t>
  </si>
  <si>
    <t>Daniel Pinho de Assis</t>
  </si>
  <si>
    <t>Cristina Rodrigues Mathias</t>
  </si>
  <si>
    <t>Claudio Pessoa de Araujo Soares</t>
  </si>
  <si>
    <t>CECILIA DE BARROS BARRETO</t>
  </si>
  <si>
    <t>Carlos Roberto Vieira Neves</t>
  </si>
  <si>
    <t>Andrea Morgado Coelho</t>
  </si>
  <si>
    <t>Andrea Moreira Pires Fayad</t>
  </si>
  <si>
    <t>Alvaro Augusto Guimaraes Freire</t>
  </si>
  <si>
    <t>Vera Maria da Silva Felizardo</t>
  </si>
  <si>
    <t>Simone Villela Pedras Lago</t>
  </si>
  <si>
    <t>Silvio da Rocha Carvalho</t>
  </si>
  <si>
    <t>Silvia Maria Pereira Capella</t>
  </si>
  <si>
    <t>Sandra de Cassia Spetseri Pereira</t>
  </si>
  <si>
    <t>Rosaly Alves Marcal Salvadori Grupilo</t>
  </si>
  <si>
    <t>Ricardo Bassil Lasmar</t>
  </si>
  <si>
    <t>Renato Ambrosio Junior</t>
  </si>
  <si>
    <t>Regina di Iulio Rizkalla Correa</t>
  </si>
  <si>
    <t>Patricia Bittencourt Barcia Barbeira</t>
  </si>
  <si>
    <t>Myriam Broitman Santos Barros</t>
  </si>
  <si>
    <t>Marilza Campos de Magalhaes</t>
  </si>
  <si>
    <t>Maria da Graca da Silva Tuma</t>
  </si>
  <si>
    <t>Marcia Bety Hazan</t>
  </si>
  <si>
    <t>Jose Alexandre de Araujo</t>
  </si>
  <si>
    <t>Homero Antonio Ribeiro de Araujo Bruce</t>
  </si>
  <si>
    <t>Enoe de Sousa Milhomens</t>
  </si>
  <si>
    <t>Dorinha Grynberg</t>
  </si>
  <si>
    <t>Demetrio Alarcon Goncalves</t>
  </si>
  <si>
    <t>Cecilia Teixeira de Carvalho</t>
  </si>
  <si>
    <t>Beatriz de Oliveira Miranda</t>
  </si>
  <si>
    <t>Antonio Carlos Francesconi do Valle</t>
  </si>
  <si>
    <t>Andre Marques Picanco de Oliveira</t>
  </si>
  <si>
    <t>Andre Luiz Paula de Lima</t>
  </si>
  <si>
    <t>Ana Maria Mastrangelo Ebecken</t>
  </si>
  <si>
    <t>Alvaro Aderaldo Chaves Filho</t>
  </si>
  <si>
    <t>Alexandre Emanuel Pessoa da Cruz Lucena</t>
  </si>
  <si>
    <t>Wilson Barros de Moraes Junior</t>
  </si>
  <si>
    <t>Wanda Sedlacek Machado Peixoto</t>
  </si>
  <si>
    <t>Walter Acatauassu Martins Filho</t>
  </si>
  <si>
    <t>SILVIA REGINA CASTRO NEVES FAUR</t>
  </si>
  <si>
    <t>Ricardo Zajdenverg</t>
  </si>
  <si>
    <t>Pollyana Rinelli de Almeida Piragibe</t>
  </si>
  <si>
    <t>Paulo Roberto Silva Malfitano</t>
  </si>
  <si>
    <t>Monick Goecking Cardoso Vieira</t>
  </si>
  <si>
    <t>Marta Emilia Martin Casales</t>
  </si>
  <si>
    <t>Marisa Mathias dos Santos</t>
  </si>
  <si>
    <t>Maria Fernandes da Graca</t>
  </si>
  <si>
    <t>Marcela Azzi Tassi</t>
  </si>
  <si>
    <t>Lys Nunes dos Santos</t>
  </si>
  <si>
    <t>Jurandir Pereira de Souza</t>
  </si>
  <si>
    <t>Joao Negreiros Tebyrica</t>
  </si>
  <si>
    <t>Joana Cabral Lustosa Cavalheiro</t>
  </si>
  <si>
    <t>Jean Gauthier Pinheiro da Fonseca</t>
  </si>
  <si>
    <t>Isabel Arcangela Palmeira de Lucena</t>
  </si>
  <si>
    <t>Giovana Giovanoni da Silva</t>
  </si>
  <si>
    <t>Gedalias Heringer Filho</t>
  </si>
  <si>
    <t>Felipe Jose Vieira Figueiredo</t>
  </si>
  <si>
    <t>Emilia Alves Bento Aureliano da Silva</t>
  </si>
  <si>
    <t>Eduardo Nigri Neto</t>
  </si>
  <si>
    <t>Daniela Baltar da Rosa Zagury</t>
  </si>
  <si>
    <t>Daniel Jorge de Castro Braga</t>
  </si>
  <si>
    <t>Daisy Solange Monteiro Belicha</t>
  </si>
  <si>
    <t>Claudia Maria da Costa Maia</t>
  </si>
  <si>
    <t>Arlete Goncalves dos Santos Martins</t>
  </si>
  <si>
    <t>Antonio Piragibe Sobrinho</t>
  </si>
  <si>
    <t>Ana Gessy Militao Guedes</t>
  </si>
  <si>
    <t>Aline Brandao Guimaraes Rodrigues</t>
  </si>
  <si>
    <t>Alice Mcauchar</t>
  </si>
  <si>
    <t>Adilson Toro Feitosa</t>
  </si>
  <si>
    <t>Sergio Duarte Dortas Junior</t>
  </si>
  <si>
    <t>Sandra Helena Couto Afonso</t>
  </si>
  <si>
    <t>Ronald Rodrigues Monteiro</t>
  </si>
  <si>
    <t>Rilze Rocha de Carvalho</t>
  </si>
  <si>
    <t>Pedro Paulo Coelho Filho</t>
  </si>
  <si>
    <t>Mauricio Emmanuel Goncalves Vieira</t>
  </si>
  <si>
    <t>Maria de Nazare Siciliano dos Santos de Moura Souza</t>
  </si>
  <si>
    <t>Maria Cristina Araujo Maya</t>
  </si>
  <si>
    <t>Maria Amelia Coutinho Sayeg Campos Porto</t>
  </si>
  <si>
    <t>Marco Antonio Esteves Areal</t>
  </si>
  <si>
    <t>Marcia Louzada Leroux</t>
  </si>
  <si>
    <t>Luiz Eduardo Carneiro Carpenter Ferreira</t>
  </si>
  <si>
    <t>Fabiana Ferreira Mitidieri Cortez</t>
  </si>
  <si>
    <t xml:space="preserve">Danilo Nunes Gosling </t>
  </si>
  <si>
    <t>Danilo Aieta Junior</t>
  </si>
  <si>
    <t>Cecilia Bento de Mello Richard Ferreira</t>
  </si>
  <si>
    <t>Carlos Augusto Cestari Mancini</t>
  </si>
  <si>
    <t>Bernardo da Cruz Junger de Carvalho</t>
  </si>
  <si>
    <t>Bernardo Antonio Murtinho Couto</t>
  </si>
  <si>
    <t>Aron Minian</t>
  </si>
  <si>
    <t>Antonio Claudio Ahouagi Cunha</t>
  </si>
  <si>
    <t>Anna Maria Sobral dos Prazeres Gomes</t>
  </si>
  <si>
    <t>Andre Carvalho de Barros</t>
  </si>
  <si>
    <t>Virginia Isabel Soutello Camarota</t>
  </si>
  <si>
    <t>Suzana de Mello Campos Limmer</t>
  </si>
  <si>
    <t>Rosane Danon</t>
  </si>
  <si>
    <t>Renato Cortes de Lacerda</t>
  </si>
  <si>
    <t>Patricia Helena da Franca Fonseca</t>
  </si>
  <si>
    <t>Mayra Joan Marins da Costa</t>
  </si>
  <si>
    <t>Marilia Santos Dacorso</t>
  </si>
  <si>
    <t>Maria Isabel Calcerrada de Oliveira</t>
  </si>
  <si>
    <t>Maria de Fatima Mendonca Finamore</t>
  </si>
  <si>
    <t>Luiz Armando Salles Nahar</t>
  </si>
  <si>
    <t>Luciana Maria de Paula Sa Cavalcanti de Albuquerque</t>
  </si>
  <si>
    <t>Judite de Almeida Pinto Chu</t>
  </si>
  <si>
    <t>Jose Lourenco Kallas</t>
  </si>
  <si>
    <t>Irene Schechtman</t>
  </si>
  <si>
    <t>Celso Vieira de Mello</t>
  </si>
  <si>
    <t>Anthony Kudsi Rodrigues</t>
  </si>
  <si>
    <t>Andre Soares Tigre</t>
  </si>
  <si>
    <t>Andre Filipe Marcondes Vieira</t>
  </si>
  <si>
    <t>Alexandre Lima de Freitas</t>
  </si>
  <si>
    <t>Alexandra Santos de Jesus</t>
  </si>
  <si>
    <t>Alda Bezerra de Lima</t>
  </si>
  <si>
    <t>Adelino de Jesus Ferreira</t>
  </si>
  <si>
    <t>Yerka Cerceaux Gamarra Martins</t>
  </si>
  <si>
    <t>Vicente Ferraz Temponi</t>
  </si>
  <si>
    <t>Sonia Regina Pimentel da Silva</t>
  </si>
  <si>
    <t>Robertha Carvalho de Nakamura</t>
  </si>
  <si>
    <t>Renata Rosenfeld Zac</t>
  </si>
  <si>
    <t>Rafael Henrique Szymanski Machado</t>
  </si>
  <si>
    <t>Pedro Medrado Wagner</t>
  </si>
  <si>
    <t>Pedro Augusto Pedrosa Galvao</t>
  </si>
  <si>
    <t>Patricia Salve de Souza</t>
  </si>
  <si>
    <t>Mary Margareth Viana Cardoso</t>
  </si>
  <si>
    <t>Marlon Caetano Silva</t>
  </si>
  <si>
    <t>Maria de Fatima Calhau Vervloet</t>
  </si>
  <si>
    <t>Maria Alice Cortez Brunner</t>
  </si>
  <si>
    <t>Marcia Alvim Brito</t>
  </si>
  <si>
    <t>Manuel Vilela Faria</t>
  </si>
  <si>
    <t>Luselia da Silva Faria Moura</t>
  </si>
  <si>
    <t>Leonardo Pereira Borges</t>
  </si>
  <si>
    <t>Leonardo de Oliveira e Xerez</t>
  </si>
  <si>
    <t>Karen Orensztajn Goldsztajn</t>
  </si>
  <si>
    <t>Jussara de Carvalho Vieira</t>
  </si>
  <si>
    <t>PRACA DA BANDEIRA</t>
  </si>
  <si>
    <t>Joselio Martins Franco</t>
  </si>
  <si>
    <t>Jose Massoud Salame</t>
  </si>
  <si>
    <t>Jose Candido Fiuza Gomes</t>
  </si>
  <si>
    <t>Haroldo Antonio Silva Chagas</t>
  </si>
  <si>
    <t>Flavio Augusto Ilarri Candau</t>
  </si>
  <si>
    <t>Flavio Assad Garcia</t>
  </si>
  <si>
    <t>Flavia Vieira de Caiado Castro</t>
  </si>
  <si>
    <t>Fabiana Loureiro Santos</t>
  </si>
  <si>
    <t>Elizabeth Moreira Carvalho de Oliveira</t>
  </si>
  <si>
    <t>Diana Israel</t>
  </si>
  <si>
    <t>Daniel da Costa</t>
  </si>
  <si>
    <t>Cyntia Raquel Lipman</t>
  </si>
  <si>
    <t>Claudio Roberto Souto Fortes</t>
  </si>
  <si>
    <t>Claudio Lopes Simplicio</t>
  </si>
  <si>
    <t>Claudia da Silva Lunardi</t>
  </si>
  <si>
    <t>Carlos Eduardo Bellizzi</t>
  </si>
  <si>
    <t>Carlos de Franco</t>
  </si>
  <si>
    <t>Bernardo Jose Moreira Chaves</t>
  </si>
  <si>
    <t>Antonio Gentile</t>
  </si>
  <si>
    <t>Antonio de Souza</t>
  </si>
  <si>
    <t>Ana Maria de Almeida de Araujo</t>
  </si>
  <si>
    <t>ALEXANDRE LOPES DA FONSECA BORGES</t>
  </si>
  <si>
    <t>Adriana de Carvalho Correa</t>
  </si>
  <si>
    <t>Valter Ryfer</t>
  </si>
  <si>
    <t>Tania Maria Patricio Conde</t>
  </si>
  <si>
    <t>Solange Oliveira Rodrigues Valle</t>
  </si>
  <si>
    <t>Rogerio Antonio Silva Barros</t>
  </si>
  <si>
    <t>Rodrigo de Andrade Correa</t>
  </si>
  <si>
    <t>Paulo Cesar Rondinelli</t>
  </si>
  <si>
    <t>Paulo Cesar Fructuoso</t>
  </si>
  <si>
    <t>Neif Sathler Musse</t>
  </si>
  <si>
    <t>Mauren Cristina Silva Machado</t>
  </si>
  <si>
    <t>Martim Teixeira Monteiro</t>
  </si>
  <si>
    <t>Marta Balfour Levy</t>
  </si>
  <si>
    <t>Maria da Conceicao Ribeiro Delgado</t>
  </si>
  <si>
    <t>Marcia Eugenia Quadros Rossi</t>
  </si>
  <si>
    <t>Luiz Alberto Danon</t>
  </si>
  <si>
    <t>Joao Guilherme Abeid Habib</t>
  </si>
  <si>
    <t>Gabriella Mazzarone de Sa Barreto</t>
  </si>
  <si>
    <t>Ester Mindl Steiman</t>
  </si>
  <si>
    <t>Constantino Alonso de Oliveira Filho</t>
  </si>
  <si>
    <t>Charif Bitar</t>
  </si>
  <si>
    <t>Armando Rodrigo D Aboim Inglez</t>
  </si>
  <si>
    <t>Valeria Pereira Caju</t>
  </si>
  <si>
    <t>Sergio Graca Couto do Valle</t>
  </si>
  <si>
    <t>Roberto Young Junior</t>
  </si>
  <si>
    <t>Roberto Glasberg</t>
  </si>
  <si>
    <t>Rebeca Arkader Skaba</t>
  </si>
  <si>
    <t>Paulo Lima Sahdo</t>
  </si>
  <si>
    <t>Mirian Enid Batista de Sousa</t>
  </si>
  <si>
    <t>Maria Cristina de Carvalho Petrosemolo</t>
  </si>
  <si>
    <t>Maria Aparecida de Melo Correia Pinto</t>
  </si>
  <si>
    <t>Marcelo de Faria Alvim</t>
  </si>
  <si>
    <t>Manuel Domingos da Cruz Goncalves</t>
  </si>
  <si>
    <t>LUIZ FERNANDO BATISTA DE MEDEIROS</t>
  </si>
  <si>
    <t>LEONARDO DA CRUZ PEIXOTO</t>
  </si>
  <si>
    <t>Laura Osthoff</t>
  </si>
  <si>
    <t>LADY LEENS</t>
  </si>
  <si>
    <t>Juliana Bohn</t>
  </si>
  <si>
    <t>Izabel Cristina Constantino Bastos</t>
  </si>
  <si>
    <t>Ivan Carlos Orensztajn</t>
  </si>
  <si>
    <t>Frank Abbade Barbosa</t>
  </si>
  <si>
    <t>Francisco Augusto Teixeira da Canhota</t>
  </si>
  <si>
    <t>Fladwmyr Barros Emilio</t>
  </si>
  <si>
    <t>Felipe Oliveira Delocco</t>
  </si>
  <si>
    <t>Felipe Galdino Marcondes Campos</t>
  </si>
  <si>
    <t>Esther Almeida Martins da Costa Teixeira</t>
  </si>
  <si>
    <t>Ernesto dos Santos Braga Filho</t>
  </si>
  <si>
    <t>Djair Aquino Brito</t>
  </si>
  <si>
    <t>Cleiton Dias Naves</t>
  </si>
  <si>
    <t>Claudia Pires Amaral Maia</t>
  </si>
  <si>
    <t>Celso Grimaldi Cabral de Andrade</t>
  </si>
  <si>
    <t>Baltazar de Araujo Fernandes</t>
  </si>
  <si>
    <t>Antonio Eulalio Pedrosa Araujo Junior</t>
  </si>
  <si>
    <t>Antonio Aldo Chianello</t>
  </si>
  <si>
    <t>Alvaro Henrique Braga</t>
  </si>
  <si>
    <t>Aleksandr Salamanca Miyahira</t>
  </si>
  <si>
    <t>Alcione de Araujo Ferreira</t>
  </si>
  <si>
    <t>Walter Augusto Esteves Cruz</t>
  </si>
  <si>
    <t>Vasco Lauria da Fonseca Filho</t>
  </si>
  <si>
    <t>Vanessa Leao Pedrozo Rajo</t>
  </si>
  <si>
    <t>Sidney de Oliveira Goncalves</t>
  </si>
  <si>
    <t>Sandra Mendes Rodrigues</t>
  </si>
  <si>
    <t>Rosemary Daye</t>
  </si>
  <si>
    <t>Ricardo Lemos Cotta Pereira</t>
  </si>
  <si>
    <t>PAULO VINICIUS DE LIMA FREIRE</t>
  </si>
  <si>
    <t>Paula Voloch</t>
  </si>
  <si>
    <t>Norton Fernandes Lima</t>
  </si>
  <si>
    <t>Nilza Viana Lugon</t>
  </si>
  <si>
    <t>Nelson Koifman</t>
  </si>
  <si>
    <t>Monica Majeski dos Santos Machado</t>
  </si>
  <si>
    <t>Miriam Srour</t>
  </si>
  <si>
    <t>Mauricio de Lucena Aiube</t>
  </si>
  <si>
    <t>Mariana Pires de Mello Valente</t>
  </si>
  <si>
    <t>Leonardo Mendes de Vuono</t>
  </si>
  <si>
    <t>Jose Manoel Alves de Oliveira</t>
  </si>
  <si>
    <t>Jaime Cvaigman</t>
  </si>
  <si>
    <t>Isabel Maria Lopes</t>
  </si>
  <si>
    <t>Irio Augusto Paes Leme Filho</t>
  </si>
  <si>
    <t>Haydee Maria Silveira D Albuquerque</t>
  </si>
  <si>
    <t>Fernando Peres da Silva</t>
  </si>
  <si>
    <t>Fernando Adao Moreira</t>
  </si>
  <si>
    <t>Daniel Leandro Macedo Vaz Marques Leziria</t>
  </si>
  <si>
    <t>Cristina Ribeiro Riguetti Pinto</t>
  </si>
  <si>
    <t>Carlos Emilio Costa</t>
  </si>
  <si>
    <t>Andre Roberto Finger</t>
  </si>
  <si>
    <t>Alexandre Queiroz Franco Henriques</t>
  </si>
  <si>
    <t>Zeev Sheps</t>
  </si>
  <si>
    <t>Vanessa Andrade de Azevedo Corujo</t>
  </si>
  <si>
    <t>SERGIO RICARDO SIMOES DE FARIA</t>
  </si>
  <si>
    <t>Sebastiao Gomes de Alvarenga</t>
  </si>
  <si>
    <t>Roberto Pichniski Araujo</t>
  </si>
  <si>
    <t>Lagoa</t>
  </si>
  <si>
    <t>Roberta Monjellos Peryles dos Santos Lindner</t>
  </si>
  <si>
    <t>Paulo Roberto da Rocha Oliveira</t>
  </si>
  <si>
    <t>Paulo Henrique Van Erven Louzada</t>
  </si>
  <si>
    <t>Patricia Moreira Brandao</t>
  </si>
  <si>
    <t>Miguel Hector Quiroga Zambrana</t>
  </si>
  <si>
    <t>Marta Coutinho Godinho</t>
  </si>
  <si>
    <t>Mariana Ferreira dos Santos</t>
  </si>
  <si>
    <t>MARIA CRISTINA LOBATO</t>
  </si>
  <si>
    <t>Marco Antonio Cirio Cotrim</t>
  </si>
  <si>
    <t>Marcello Capela Moritz</t>
  </si>
  <si>
    <t>Luiz Carlos Esteves Grelle</t>
  </si>
  <si>
    <t>Larissa Morimoto Doi</t>
  </si>
  <si>
    <t>Jose Julio do Rego Monteiro Filho</t>
  </si>
  <si>
    <t>Joao Carlos de Carvalho</t>
  </si>
  <si>
    <t>Jacqueline Fernandes Provenzano</t>
  </si>
  <si>
    <t>Humberto Gino Coletti</t>
  </si>
  <si>
    <t>Guilherme Nogueira Dutra</t>
  </si>
  <si>
    <t>Glaucia Francesconi do Valle Martins</t>
  </si>
  <si>
    <t>Gilson Gusmao Correia</t>
  </si>
  <si>
    <t>Francisco Leporage Neto</t>
  </si>
  <si>
    <t>Fabia Maria Marques Luna</t>
  </si>
  <si>
    <t>Emilio Hage Karam Filho</t>
  </si>
  <si>
    <t>Eduardo Luis Gomes de Almeida</t>
  </si>
  <si>
    <t>Camila Xavier Santos</t>
  </si>
  <si>
    <t>Bernardo Frederico Brandao Bunjes</t>
  </si>
  <si>
    <t>2284-9044</t>
  </si>
  <si>
    <t>Adriano de Morais Van Haute</t>
  </si>
  <si>
    <t>Valeria Cristina Datrino Horta</t>
  </si>
  <si>
    <t>THIAGO SANTOS MARRETO RIMOLO</t>
  </si>
  <si>
    <t>Thiago Goncalves dos Santos Martins</t>
  </si>
  <si>
    <t>Ricardo Pinheiro dos Santos Bastos</t>
  </si>
  <si>
    <t>Pedro Ricardo Barreira Milet Caldas Pereira</t>
  </si>
  <si>
    <t>Paulo Roberto Chauvet Coelho</t>
  </si>
  <si>
    <t>Paulo Cesare di Nubila</t>
  </si>
  <si>
    <t>Maria Shirlei Chaves Loureiro do Carmo</t>
  </si>
  <si>
    <t>Maria Cristina Cabral Silva de Sa</t>
  </si>
  <si>
    <t>Marcelo Oliveira Sousa</t>
  </si>
  <si>
    <t>Lea Rymer</t>
  </si>
  <si>
    <t>KATIA DAVY BELLO</t>
  </si>
  <si>
    <t>Juliana Domingues Gomes Duarte</t>
  </si>
  <si>
    <t>Jose Luis de Souza Varela</t>
  </si>
  <si>
    <t>Jose Geraldo Alves de Menezes</t>
  </si>
  <si>
    <t>Jacqueline Anita de Menezes</t>
  </si>
  <si>
    <t>Ivan Araujo de Resende</t>
  </si>
  <si>
    <t>Herzen de Jesus Vieira</t>
  </si>
  <si>
    <t>Herbert Jose Cosenza Neto</t>
  </si>
  <si>
    <t>Haroldo Vieira de Moraes Junior</t>
  </si>
  <si>
    <t>Gustavo Cesar de Almeida Pecanha</t>
  </si>
  <si>
    <t>Gianni Ferraz Temponi</t>
  </si>
  <si>
    <t>Fernando Athayde Veloso Madureira</t>
  </si>
  <si>
    <t>Felipe Santos Gomes</t>
  </si>
  <si>
    <t>Fabiola Pacifico Seabra</t>
  </si>
  <si>
    <t>Fabio Moore Nucci</t>
  </si>
  <si>
    <t>Daniela Cunha</t>
  </si>
  <si>
    <t>Cesar de Queiroz Lima</t>
  </si>
  <si>
    <t>Arlindo Ricon de Freitas Junior</t>
  </si>
  <si>
    <t>Andre Ramalho Braga</t>
  </si>
  <si>
    <t>Ana Luiza de Carvalho Fortes</t>
  </si>
  <si>
    <t>ALEXANDRE LUIZ FIUZA ALVES</t>
  </si>
  <si>
    <t>Alexandre Bie Duarte de Carvalho</t>
  </si>
  <si>
    <t>Vitor Souza Teixeira de Mello</t>
  </si>
  <si>
    <t>Victor Cesar Junior</t>
  </si>
  <si>
    <t>Valeria Lemos Gomes da Silva Homem</t>
  </si>
  <si>
    <t>Sergio Soares Quinete</t>
  </si>
  <si>
    <t>Rogerio Bosignoli</t>
  </si>
  <si>
    <t>Roberto da Cunha Dias</t>
  </si>
  <si>
    <t>Pedro Loureiro Filho</t>
  </si>
  <si>
    <t>Paula do Nascimento Maia</t>
  </si>
  <si>
    <t>Mirella Barbosa Wermelinger</t>
  </si>
  <si>
    <t>Mercedes Prates Pockstaller</t>
  </si>
  <si>
    <t>Luiz Roberto Fernandes Costa</t>
  </si>
  <si>
    <t>Luiz Carlos Carvalho Studart da Fonseca</t>
  </si>
  <si>
    <t>Luciana Machado Barbosa da Silva</t>
  </si>
  <si>
    <t>Leonardo de Albuquerque dos Santos Abreu</t>
  </si>
  <si>
    <t>Kleber Jupiacy Leal</t>
  </si>
  <si>
    <t>Katia Valeria Veneno de Lima</t>
  </si>
  <si>
    <t>Joyce Morgana Braga de Paiva</t>
  </si>
  <si>
    <t>Jayne Serruya</t>
  </si>
  <si>
    <t>Hudson Moreira Martins</t>
  </si>
  <si>
    <t>Fatima Maria Campinho Pinheiro</t>
  </si>
  <si>
    <t>Elisa Maria Souza Veloso</t>
  </si>
  <si>
    <t>Eduardo Andre Simas Lemos</t>
  </si>
  <si>
    <t>Dina Dias Rocha</t>
  </si>
  <si>
    <t>Carlos Eduardo Ribeiro Grupilo</t>
  </si>
  <si>
    <t>Artur Lopes Miranda</t>
  </si>
  <si>
    <t>Arthur Fernandes Campos da Paz Neto</t>
  </si>
  <si>
    <t>Arthur Farache Silva</t>
  </si>
  <si>
    <t>Ana Celia Rymer</t>
  </si>
  <si>
    <t>Alexandre Legora Machado</t>
  </si>
  <si>
    <t>Virmar Santana Ribeiro Soares</t>
  </si>
  <si>
    <t>Silvio Pitkowski</t>
  </si>
  <si>
    <t>Silvio Jose Colombo</t>
  </si>
  <si>
    <t>Ronaldo Gripp Bezerra</t>
  </si>
  <si>
    <t>Ronald Carneiro Desterro e Silva</t>
  </si>
  <si>
    <t>Roberto Frota Pessoa</t>
  </si>
  <si>
    <t>Renvik Demauir Cozine Silva</t>
  </si>
  <si>
    <t>Priscila Cotia Pinheiro</t>
  </si>
  <si>
    <t>Paula Christina Teixeira de Souza</t>
  </si>
  <si>
    <t>Michelle Azevedo Gomes</t>
  </si>
  <si>
    <t>Marisa de Araujo Mazza</t>
  </si>
  <si>
    <t>Maria Fernanda Pinto Marques</t>
  </si>
  <si>
    <t>Marcos Loredo Vieira da Fonseca</t>
  </si>
  <si>
    <t>Marco Aurelio Braz de Lima</t>
  </si>
  <si>
    <t>Luiz Augusto Ferreira dos Santos</t>
  </si>
  <si>
    <t>LUCIANA DE OLIVEIRA FIALHO HILL</t>
  </si>
  <si>
    <t>Karina Esposito Nagao</t>
  </si>
  <si>
    <t>Jose Eduardo de Almeida Lamarca</t>
  </si>
  <si>
    <t>Jocilene de Nazare da Silva Oliveira</t>
  </si>
  <si>
    <t>Heliane Camara Almeida</t>
  </si>
  <si>
    <t>Guilherme Farme D Amoed</t>
  </si>
  <si>
    <t>Francisco Ricardo Nogueira de Azeredo Coutinho</t>
  </si>
  <si>
    <t>Flavio Duarte Sabino</t>
  </si>
  <si>
    <t>Fernando Pinto Bravo</t>
  </si>
  <si>
    <t>Fernando Barroso Filho</t>
  </si>
  <si>
    <t>Elisa Maria Aredo Castiglione</t>
  </si>
  <si>
    <t>Eduardo Graca Aranha</t>
  </si>
  <si>
    <t>EDSON RIBEIRO RIGUETTI PINTO</t>
  </si>
  <si>
    <t>Celso Barbosa Montenegro</t>
  </si>
  <si>
    <t>Carlos Eduardo Lima Menna Barreto</t>
  </si>
  <si>
    <t>Carla de Souza e Mello</t>
  </si>
  <si>
    <t>Arli Moreira Loureiro</t>
  </si>
  <si>
    <t>Andre Luis de Menezes Maranhao</t>
  </si>
  <si>
    <t>Ana Raquel Mercedes Tavares de Moraes</t>
  </si>
  <si>
    <t>Alfredo Luiz Lima Nogueira</t>
  </si>
  <si>
    <t>Alessandro Aderaldo Chaves</t>
  </si>
  <si>
    <t>Adalberto Pereira de Araujo</t>
  </si>
  <si>
    <t>Yara Canto Rocha</t>
  </si>
  <si>
    <t>Walter Taam Filho</t>
  </si>
  <si>
    <t>Vania Alves Mota Tavares Jorge</t>
  </si>
  <si>
    <t>Sergio Gancz</t>
  </si>
  <si>
    <t>Salvio Lucio de Almeida Magalhaes</t>
  </si>
  <si>
    <t>Rodrigo Setubal Arantes</t>
  </si>
  <si>
    <t>RENATA DE FREITAS FACHADA</t>
  </si>
  <si>
    <t>Paula Moreno</t>
  </si>
  <si>
    <t>Paschoal Luiz Salgado Chrispim</t>
  </si>
  <si>
    <t>Osvaldo Matos Fadul</t>
  </si>
  <si>
    <t>Mirian Rotnes Bruck</t>
  </si>
  <si>
    <t>Marilza Ferreira da Silva</t>
  </si>
  <si>
    <t>Marilda Sampaio Rodrigues</t>
  </si>
  <si>
    <t>Maria Marta Regal de Lima Tortori</t>
  </si>
  <si>
    <t>Marcia Maria Rossi Pereira</t>
  </si>
  <si>
    <t>Marcelo Adeodato Bello</t>
  </si>
  <si>
    <t>Luis Antonio Carvalho de Candol</t>
  </si>
  <si>
    <t>Lorenza Baptista Diogo</t>
  </si>
  <si>
    <t>Leonardo Santos de Almeida Alves</t>
  </si>
  <si>
    <t>Leonardo Nascimento Cottini Ribeiro</t>
  </si>
  <si>
    <t>Jose Barbosa de Miranda Neto</t>
  </si>
  <si>
    <t>Ivan Levy Lustosa</t>
  </si>
  <si>
    <t>Ivan Almeida de Resende</t>
  </si>
  <si>
    <t>Ines Dantas Ferraz Marcal</t>
  </si>
  <si>
    <t>Gisele Panno Ribeiro</t>
  </si>
  <si>
    <t>Flavio dos Santos Cerqueira</t>
  </si>
  <si>
    <t>Eugenio Cesar Solon Capobianco</t>
  </si>
  <si>
    <t>Elina Lambert Cerqueira</t>
  </si>
  <si>
    <t>Eduardo Salamonde</t>
  </si>
  <si>
    <t>Edson Marques Pires Filho</t>
  </si>
  <si>
    <t>Denise Dias Cardoso</t>
  </si>
  <si>
    <t>Daniela Trotta Chianello</t>
  </si>
  <si>
    <t>Christiane Rezende Loureiro</t>
  </si>
  <si>
    <t>Carlos Eduardo Rodrigues Junqueira</t>
  </si>
  <si>
    <t>Carlos Alfredo Quiza Escobar</t>
  </si>
  <si>
    <t>Carla Maria Maues de Avila Goulart</t>
  </si>
  <si>
    <t>Antonio Felipe Santa Maria Coquillard Ayres</t>
  </si>
  <si>
    <t>Angela Maria Aureliano Bruce</t>
  </si>
  <si>
    <t>Adriana Carneiro Soares Freire</t>
  </si>
  <si>
    <t>Aday Silva Coutinho</t>
  </si>
  <si>
    <t>Vinicius Amaro Chagas Mesquita</t>
  </si>
  <si>
    <t>TALY AJDELSZTAJN</t>
  </si>
  <si>
    <t>Sonia Maria Monteiro Idogawa</t>
  </si>
  <si>
    <t>Simone Pestana da Silva</t>
  </si>
  <si>
    <t>Silvia Waymberg</t>
  </si>
  <si>
    <t>Silvana Elena Romano</t>
  </si>
  <si>
    <t>Sergio Pereira de Souza</t>
  </si>
  <si>
    <t>Sergio Lang</t>
  </si>
  <si>
    <t>Sergio Eduardo Correa Alves</t>
  </si>
  <si>
    <t>Serafim Ferreira Borges</t>
  </si>
  <si>
    <t>Selene Maria Rendeiro Bezerra</t>
  </si>
  <si>
    <t>Rosangela Venancio da Silva Santos</t>
  </si>
  <si>
    <t>Rogerio Cukierman</t>
  </si>
  <si>
    <t>Rodrigo Polonia de Gouvea e Silva</t>
  </si>
  <si>
    <t>RODRIGO FERNANDES FREIRE</t>
  </si>
  <si>
    <t>Roberto Zeltzer</t>
  </si>
  <si>
    <t>Roberto Kazumi Baldas Miura</t>
  </si>
  <si>
    <t>Renata Goncalves Tomaz</t>
  </si>
  <si>
    <t>Paulo Cesar Barbosa da Silva</t>
  </si>
  <si>
    <t>Paschoa Perantoni Cordeiro</t>
  </si>
  <si>
    <t>Mauro Venturini Pavanelli</t>
  </si>
  <si>
    <t>Maria Aparecida Luciano da Silva</t>
  </si>
  <si>
    <t>Marcelo Travessa Martins Pereira Pinto</t>
  </si>
  <si>
    <t>Lucas Viana de Souza Calcado</t>
  </si>
  <si>
    <t>Lara Maria Carneiro Silva</t>
  </si>
  <si>
    <t>JOSE ROBERTO RIOS</t>
  </si>
  <si>
    <t>Jose Roberto Cople Pereira</t>
  </si>
  <si>
    <t>Jorge Rafael da Silveira Paladino Wenke Motta</t>
  </si>
  <si>
    <t>Joao Ricardo Tinoco de Brito</t>
  </si>
  <si>
    <t>Iara Lobo de Melo</t>
  </si>
  <si>
    <t>Guilherme Resende Figueiredo Almeida</t>
  </si>
  <si>
    <t>Gilberto Maldonado Vieira</t>
  </si>
  <si>
    <t>Gilberto Alves Batista Filho</t>
  </si>
  <si>
    <t>Eduardo Werneck</t>
  </si>
  <si>
    <t>Denise Damian</t>
  </si>
  <si>
    <t>Cristiane de Sousa Campello Nigro</t>
  </si>
  <si>
    <t>Carlos Fernando de Carvalho</t>
  </si>
  <si>
    <t>Carlos Eduardo de Melo e Silva</t>
  </si>
  <si>
    <t>Bruno Galvao Bazzo</t>
  </si>
  <si>
    <t>Bernardo de Vasconcellos Massiere</t>
  </si>
  <si>
    <t>Ariadne Paula Feijo Braga</t>
  </si>
  <si>
    <t>Antonio Brandao Machado</t>
  </si>
  <si>
    <t>Alexandre Rachid de Souza</t>
  </si>
  <si>
    <t>Alexandre Peixoto de Mello</t>
  </si>
  <si>
    <t>Alexandre Alves Garcia</t>
  </si>
  <si>
    <t>Vitor Paulo de Assuncao</t>
  </si>
  <si>
    <t>Vicente Faria Cervante</t>
  </si>
  <si>
    <t>Tomas Accioly de Souza</t>
  </si>
  <si>
    <t>Roberto Jose de Goes Sobral</t>
  </si>
  <si>
    <t>Roberto Jose da Silva Vieira</t>
  </si>
  <si>
    <t>Rafael Camardella Carneiro</t>
  </si>
  <si>
    <t>Pedro Lipka</t>
  </si>
  <si>
    <t>Oswaldo Luis Lopo Lima</t>
  </si>
  <si>
    <t>Noisio Guilherme Moraes Ferreira</t>
  </si>
  <si>
    <t>Nancy Frimer</t>
  </si>
  <si>
    <t>Nadia Reis Lopes da Nobrega Cesarino</t>
  </si>
  <si>
    <t>Maria Tereza Luca</t>
  </si>
  <si>
    <t>Maria Lucia Ferreira Salvador</t>
  </si>
  <si>
    <t>Maria Bernadette Duarte de Sa</t>
  </si>
  <si>
    <t>Maria Aparecida Nardin de Barros</t>
  </si>
  <si>
    <t>Marcia Gregory Pacheco Dantas Gassen</t>
  </si>
  <si>
    <t>Luiz Paulo Jacomelli Ramos</t>
  </si>
  <si>
    <t>Luiz Carlos Vieira Machado Rollemberg</t>
  </si>
  <si>
    <t>Luis Augusto Martins Ribeiro</t>
  </si>
  <si>
    <t>Leandro Faria Costa</t>
  </si>
  <si>
    <t>Laise Dias de Amorim</t>
  </si>
  <si>
    <t>Jose Carlos Guimaraes Gomes</t>
  </si>
  <si>
    <t>Jorge Celio Dantas Barbas</t>
  </si>
  <si>
    <t>Jair Pimentel Alvim</t>
  </si>
  <si>
    <t>Humberto Nunes de Amorim</t>
  </si>
  <si>
    <t>Fernando de Barros</t>
  </si>
  <si>
    <t>Dairo de Jesus Echeverri Fraija</t>
  </si>
  <si>
    <t>Cristiane Ferreira de Araujo Gomes</t>
  </si>
  <si>
    <t>Clodualdo de Yuan</t>
  </si>
  <si>
    <t>Claudia Nahuys Tebyrica</t>
  </si>
  <si>
    <t>Celso Henrique Lins Pereira de Mello</t>
  </si>
  <si>
    <t>Bruno Briggs</t>
  </si>
  <si>
    <t>Bruno Barone</t>
  </si>
  <si>
    <t>Bernardo Couto Neto</t>
  </si>
  <si>
    <t>Aurelio Bottino</t>
  </si>
  <si>
    <t>Angelo Bustani Loss</t>
  </si>
  <si>
    <t>Alan Eduardo da Silva</t>
  </si>
  <si>
    <t>Akio Idogawa</t>
  </si>
  <si>
    <t>Valter Alvarenga Junior</t>
  </si>
  <si>
    <t>Tania Susi Barrientos Claros</t>
  </si>
  <si>
    <t>Simonides Rodrigues Carrico</t>
  </si>
  <si>
    <t>Sandoval Lage da Silva Sobrinho</t>
  </si>
  <si>
    <t>Roberta Azevedo Coelho</t>
  </si>
  <si>
    <t>Raquel Esteves Brandao Salles</t>
  </si>
  <si>
    <t>Pio Ottoni Neto</t>
  </si>
  <si>
    <t>Paulo Cesar Neves Vianna</t>
  </si>
  <si>
    <t>Ney Abrantes Lucas</t>
  </si>
  <si>
    <t>Natacha de Carvalho Mello Haddad</t>
  </si>
  <si>
    <t>Naasson Trindade Cavanellas</t>
  </si>
  <si>
    <t>Murilo de Carvalho Drummond</t>
  </si>
  <si>
    <t>Mauro da Rocha Muniz</t>
  </si>
  <si>
    <t>Maria de Lourdes Seibel</t>
  </si>
  <si>
    <t>Marcos Annibal Chaves</t>
  </si>
  <si>
    <t>Marcelo Ribeiro Silva</t>
  </si>
  <si>
    <t>Marcelo Maio Rodrigues</t>
  </si>
  <si>
    <t>Leoncio Jacinto Vite</t>
  </si>
  <si>
    <t>Jose Ricardo Conte de Souza</t>
  </si>
  <si>
    <t>Jose Renato Ribeiro Alves Zuardi</t>
  </si>
  <si>
    <t>Joao Paulo Conceicao</t>
  </si>
  <si>
    <t>Helio de Oliveira Castro Filho</t>
  </si>
  <si>
    <t>Guilherme Rocha Ribas</t>
  </si>
  <si>
    <t>ELIEZER ISRAEL BENCHIMOL</t>
  </si>
  <si>
    <t>Antonio Carlos Lora</t>
  </si>
  <si>
    <t>Andre Bastos Duarte Eiras</t>
  </si>
  <si>
    <t>ANA LUIZA AGUIAR MARQUES DE REZENDE</t>
  </si>
  <si>
    <t>Ana Claudia Leite da Silva</t>
  </si>
  <si>
    <t>Zartur Jose Barcelos Menegassi</t>
  </si>
  <si>
    <t>Vlander Gomes Costa Junior</t>
  </si>
  <si>
    <t>Sergio Benchimol</t>
  </si>
  <si>
    <t>Ronaldo Antonio dos Santos</t>
  </si>
  <si>
    <t>Rodnei Cecarelli Mortatti</t>
  </si>
  <si>
    <t>Roberta de Souza Alves</t>
  </si>
  <si>
    <t>Rita de Cassia Oliveira Santos</t>
  </si>
  <si>
    <t>Ricardo Guimaraes Cavalcanti</t>
  </si>
  <si>
    <t>Pedro Diniz de Araujo Franco</t>
  </si>
  <si>
    <t>Maristella Mendes Goncalves</t>
  </si>
  <si>
    <t>Mariana Fialho Bertelli</t>
  </si>
  <si>
    <t>Maria Eliane Campos Magalhaes</t>
  </si>
  <si>
    <t>Marcio Gomes Filippo</t>
  </si>
  <si>
    <t>Luiz Deoclecio Pinna Telles de Menezes</t>
  </si>
  <si>
    <t>Luiz Carlos Dallarosa</t>
  </si>
  <si>
    <t>Lola Crispel Chueke</t>
  </si>
  <si>
    <t>Liliane Teixeira de Carvalho</t>
  </si>
  <si>
    <t>Leonardo Lifschitz Tabak</t>
  </si>
  <si>
    <t>Leonardo da Silva Sena</t>
  </si>
  <si>
    <t>JULIUS CESAR ANCHIETA MATTOS</t>
  </si>
  <si>
    <t>Jose Waldir de Vasconcelos Leopercio Junior</t>
  </si>
  <si>
    <t>Jose Antonio Damian Guasti</t>
  </si>
  <si>
    <t>Jorge Luiz Coberio Chaves</t>
  </si>
  <si>
    <t>Ivna Lucia Godinho de Brito Marques</t>
  </si>
  <si>
    <t>Francisco Jose Dias Mazzillo</t>
  </si>
  <si>
    <t>Flavio Lucio Paranhos Marcal</t>
  </si>
  <si>
    <t>Fabio Viegas</t>
  </si>
  <si>
    <t>Eurico Alves Nunes</t>
  </si>
  <si>
    <t>Dilson Ribeiro de Almeida</t>
  </si>
  <si>
    <t>Daniel Benchimol</t>
  </si>
  <si>
    <t>Claudio Duarte Pasqualette Martins</t>
  </si>
  <si>
    <t>Cesar Wakoff Rangel</t>
  </si>
  <si>
    <t>Carlos Artur Fernandes Barata dos Santos Filho</t>
  </si>
  <si>
    <t>Bruno Seara Serrano</t>
  </si>
  <si>
    <t>Bruno Abud da Fonseca</t>
  </si>
  <si>
    <t>Augusto Cesar Baptista de Mesquita</t>
  </si>
  <si>
    <t>Atila Brunet di Maio Ferreira</t>
  </si>
  <si>
    <t>Antonio Luiz de Araujo</t>
  </si>
  <si>
    <t>Antonio Carlos de Almeida Melo</t>
  </si>
  <si>
    <t>Andre Bellotti Paes de Figueiredo</t>
  </si>
  <si>
    <t>Ana Cristina Maia Annecchini Guimaraes</t>
  </si>
  <si>
    <t>Alexandre Ciminelli Malizia</t>
  </si>
  <si>
    <t>Yara Maria Moura Batista Pereira Serra Lima</t>
  </si>
  <si>
    <t>Veronica Hagemeyer Santos</t>
  </si>
  <si>
    <t>Sylvia Bittencourt Purita Paes Leme</t>
  </si>
  <si>
    <t>Roberto Filippo</t>
  </si>
  <si>
    <t>Rinaldo Goncalves da Silva</t>
  </si>
  <si>
    <t>Ricardo Schilling Rosenfeld</t>
  </si>
  <si>
    <t>Milton Nahon</t>
  </si>
  <si>
    <t>Mauro Alexandre Picao Correa</t>
  </si>
  <si>
    <t>Maria Auxiliadora Jeunon Sousa</t>
  </si>
  <si>
    <t>Marcelino Jose de Queiroz Neiva</t>
  </si>
  <si>
    <t>Luiz Augusto Ferreira</t>
  </si>
  <si>
    <t>Luciana Lorena da Silva Lima</t>
  </si>
  <si>
    <t>Juliana Valeiro Figueiredo Almeida</t>
  </si>
  <si>
    <t>JOSE PERROTA DE CARVALHO</t>
  </si>
  <si>
    <t>Jose Francisco Mesquita Martins</t>
  </si>
  <si>
    <t>Jose Carlos Figueiredo de Almeida</t>
  </si>
  <si>
    <t>Jose Carlos Fialho Rodrigues Junior</t>
  </si>
  <si>
    <t>Jose Carlos Bouzas de Sa</t>
  </si>
  <si>
    <t>Jorge Luiz de Carvalho Verissimo</t>
  </si>
  <si>
    <t>Joao Carlos Jazbik</t>
  </si>
  <si>
    <t>Isabela de Carvalho Goncalves</t>
  </si>
  <si>
    <t>Hortencia Maria Silva Vieira</t>
  </si>
  <si>
    <t>Gustavo Pecanha Vieira</t>
  </si>
  <si>
    <t>Francisco Joao Sahagoff de Deus Vieira Gomes</t>
  </si>
  <si>
    <t>Flavio Antonio de Sa Ribeiro</t>
  </si>
  <si>
    <t>Fernando Alberto de Vasconcelos Valente</t>
  </si>
  <si>
    <t>Fabiula Gonzalez Lopez</t>
  </si>
  <si>
    <t>Elias Cesar Maleh</t>
  </si>
  <si>
    <t>Eduardo Jorge Ferreira de Medeiros</t>
  </si>
  <si>
    <t>David Esquenazi</t>
  </si>
  <si>
    <t>Daniele Porto Sad</t>
  </si>
  <si>
    <t>Dagmar Amelia Beran Medella</t>
  </si>
  <si>
    <t>Cristina Barbosa Fernandes Lopes</t>
  </si>
  <si>
    <t>Clovis Bersot Munhoz</t>
  </si>
  <si>
    <t>Carlos Henrique Debenedito Silva</t>
  </si>
  <si>
    <t>Carlos Eduardo Virgini Magalhaes</t>
  </si>
  <si>
    <t>Carlos Americo Chuquer de Almeida Costa</t>
  </si>
  <si>
    <t>Bianca Russo Malicia</t>
  </si>
  <si>
    <t>Anver Carlos Bilate</t>
  </si>
  <si>
    <t>Andre Salomao Lacativa</t>
  </si>
  <si>
    <t>Ana Clara Carvalho Sande</t>
  </si>
  <si>
    <t>Alvaro Duarte Pacheco Filho</t>
  </si>
  <si>
    <t>Alexander Edwin Teixeira Dias</t>
  </si>
  <si>
    <t>Victor Fernando Costa de Jesus</t>
  </si>
  <si>
    <t>Teresa Cristina Soares Sampaio</t>
  </si>
  <si>
    <t>Sonia Maria Damas Selinke</t>
  </si>
  <si>
    <t>Solange Alves Ferreira</t>
  </si>
  <si>
    <t>Savino Gasparini Neto</t>
  </si>
  <si>
    <t>Sandro Castro Adeodato de Souza</t>
  </si>
  <si>
    <t>Salo Bogomoltz</t>
  </si>
  <si>
    <t>Rubens Giambroni Filho</t>
  </si>
  <si>
    <t>RODRIGO SABOIA SANTOS DE VASCONCELOS</t>
  </si>
  <si>
    <t>Roberta Piccin Ferreira Pereira</t>
  </si>
  <si>
    <t>Renato Vaimberg</t>
  </si>
  <si>
    <t>Mauricio Guimaraes Gaspar Filho</t>
  </si>
  <si>
    <t>Maristela Cavedagne</t>
  </si>
  <si>
    <t>Maria Eulalia Gouvea Galhardo</t>
  </si>
  <si>
    <t>Maria Cristina de Vasconcellos</t>
  </si>
  <si>
    <t>Marco Antonio da Silva Alves</t>
  </si>
  <si>
    <t>Marcelo Felipe Monteiro de Almeida</t>
  </si>
  <si>
    <t>Marcelo Andrei Sampaio Lacativa</t>
  </si>
  <si>
    <t>Luzia Maria de Sousa</t>
  </si>
  <si>
    <t>Lucia Regina Abdon Guimaraes</t>
  </si>
  <si>
    <t>Lucia Maria Holanda Vieira Filha</t>
  </si>
  <si>
    <t>Livia Mazzei Moura de Andrade Lins</t>
  </si>
  <si>
    <t>Lian Claudio Pontes de Carvalho</t>
  </si>
  <si>
    <t>Jose Narciso de Carvalho Neto</t>
  </si>
  <si>
    <t>Jose Marcos Braz Serafim</t>
  </si>
  <si>
    <t>Jose Luiz Alves Vianna</t>
  </si>
  <si>
    <t>Jose Antonio da Costa Neto Filho</t>
  </si>
  <si>
    <t>Jalbert Beni Velger</t>
  </si>
  <si>
    <t>Henrique Neubarth Phillips</t>
  </si>
  <si>
    <t>Gustavo Sampaio Pereira Rocha</t>
  </si>
  <si>
    <t>Guilherme Xavier Jaccoud</t>
  </si>
  <si>
    <t>Graciara de Cassia Farias Fardin</t>
  </si>
  <si>
    <t>Giovanni Menichelli di Luccio</t>
  </si>
  <si>
    <t>Gastao Jose da Silva Santos</t>
  </si>
  <si>
    <t>Francisco Aurelio Fernandes de Lima</t>
  </si>
  <si>
    <t>Flavia Vital Brasil</t>
  </si>
  <si>
    <t>Flavia Curvo Pereira</t>
  </si>
  <si>
    <t>Felippe Beer</t>
  </si>
  <si>
    <t>Fabiano Kahn Vieira de Souza</t>
  </si>
  <si>
    <t>EDUARDO SADIGURSCHI</t>
  </si>
  <si>
    <t>Eduardo Haruo Saito</t>
  </si>
  <si>
    <t>Eduardo Figueiredo Salles</t>
  </si>
  <si>
    <t>Eduardo de Faria Lemos</t>
  </si>
  <si>
    <t>Edigezir Barbosa Gomes</t>
  </si>
  <si>
    <t>Djalma Manoel Rodrigues D Oliveira</t>
  </si>
  <si>
    <t>Divino Francisco Pinto</t>
  </si>
  <si>
    <t>DENISE SCOFANO DINIZ</t>
  </si>
  <si>
    <t>Dalva Margareth Valente Gomes</t>
  </si>
  <si>
    <t>Claudio Hoineff</t>
  </si>
  <si>
    <t>Christiano Guilherme Kuhl Leite</t>
  </si>
  <si>
    <t>Carlos Alberto Bessa Teixeira</t>
  </si>
  <si>
    <t>Aureo do Carmo Filho</t>
  </si>
  <si>
    <t>Andrea de Carvalho Petrosemolo Avellar</t>
  </si>
  <si>
    <t>Aluce Loureiro Ouricuri</t>
  </si>
  <si>
    <t>Aloysio Bitencourt Soares</t>
  </si>
  <si>
    <t>Alexandre Pedrosa Stadnick</t>
  </si>
  <si>
    <t>Alessandro de Laurentiz Grossi</t>
  </si>
  <si>
    <t>Wanda Maria Saavedra Deus</t>
  </si>
  <si>
    <t>Valeria Destefani Barbosa</t>
  </si>
  <si>
    <t>Tereza Helenita Cavalcanti Macedo Ferreira de Mello</t>
  </si>
  <si>
    <t>Tania Maria Guimaraes da Costa Nicolau</t>
  </si>
  <si>
    <t>Rogerio Neves Motta</t>
  </si>
  <si>
    <t>Rodrigo Soares Cunha</t>
  </si>
  <si>
    <t>Rodrigo Otavio de Castro Araujo</t>
  </si>
  <si>
    <t>Roberto Duarte Franco</t>
  </si>
  <si>
    <t>MILCE ROOS</t>
  </si>
  <si>
    <t>Mario Genilhu Bomfim Pereira</t>
  </si>
  <si>
    <t>Maria Marlene Lacerda Balbi</t>
  </si>
  <si>
    <t>Marcus Humberto Tavares Gress</t>
  </si>
  <si>
    <t>Marcelo Lemgruber</t>
  </si>
  <si>
    <t>Marcelo Jacobina de Abreu</t>
  </si>
  <si>
    <t>Luzia Abrao El Hadj</t>
  </si>
  <si>
    <t>Luiz Mauricio Fogel</t>
  </si>
  <si>
    <t>Luiz Carlos Torres Magalhaes</t>
  </si>
  <si>
    <t>Luiz Antonio Lopes Silveira</t>
  </si>
  <si>
    <t>Liszt Palmeira de Oliveira</t>
  </si>
  <si>
    <t>Leandro Vieira da Rosa</t>
  </si>
  <si>
    <t>Julio Cesar Thome de Souza Silva</t>
  </si>
  <si>
    <t>Jose Paulo Gabbi Aramburu Filho</t>
  </si>
  <si>
    <t>ISAAC KUSSIEL SZKLARZ</t>
  </si>
  <si>
    <t>Herculano Fernandes</t>
  </si>
  <si>
    <t>Gustavo Carazzai Asmar</t>
  </si>
  <si>
    <t>Fatima da Costa Laureano Saraiva</t>
  </si>
  <si>
    <t>Fabiana Vieira dos Santos</t>
  </si>
  <si>
    <t>Fabiana Azevedo de Castro</t>
  </si>
  <si>
    <t>ENRIQUE ALFONSO BOLANO SOLANO</t>
  </si>
  <si>
    <t>Eduardo de Franca Damasceno</t>
  </si>
  <si>
    <t>Carlos Olyntho Ceppas Resende</t>
  </si>
  <si>
    <t>Carlos Eduardo Antonelli Franklin</t>
  </si>
  <si>
    <t>Carlos Augusto Martinez Marins</t>
  </si>
  <si>
    <t>Carla Principe Pires Chagas Vianna Braga</t>
  </si>
  <si>
    <t>Audry Cristina de Fatima Teixeira Machado</t>
  </si>
  <si>
    <t>Andre Bezerra de Pinho</t>
  </si>
  <si>
    <t>Ana Paula da Gama Nobrega Rebello</t>
  </si>
  <si>
    <t>Ana Cristina Ganem Peres</t>
  </si>
  <si>
    <t>Ana Cristina Araujo de Souza</t>
  </si>
  <si>
    <t>Aloysio Jose Almendra Junior</t>
  </si>
  <si>
    <t>Alexandre Alves Chiconelli</t>
  </si>
  <si>
    <t>Vinicio Augustinho Alba</t>
  </si>
  <si>
    <t>Vera Martins Ambrosio</t>
  </si>
  <si>
    <t>Thiago Rodrigues Dantas Pereira</t>
  </si>
  <si>
    <t>Thiago Jeunon de Sousa Vargas</t>
  </si>
  <si>
    <t>Saul Douek Neto</t>
  </si>
  <si>
    <t>Ruy Carneiro Desterro e Silva</t>
  </si>
  <si>
    <t>Rodrigo Coelho Segalote</t>
  </si>
  <si>
    <t>Ricardo Barcia Barbeira</t>
  </si>
  <si>
    <t>Renato Joao Muniz Teixeira</t>
  </si>
  <si>
    <t>Raphael Iglesias de Oliveira Vidal</t>
  </si>
  <si>
    <t>Rafael Oliveira Albagli</t>
  </si>
  <si>
    <t>Rafael Flavio Gang</t>
  </si>
  <si>
    <t>Rachel Mazloum</t>
  </si>
  <si>
    <t>Pedro Bortone Bijos</t>
  </si>
  <si>
    <t>NEUZA CARLA MIKLOS PEREIRA</t>
  </si>
  <si>
    <t>Marcelo Mendonca Pereira</t>
  </si>
  <si>
    <t>Marcelo Jorge Ribeiro Machado</t>
  </si>
  <si>
    <t>Marcelo Borges Barbosa</t>
  </si>
  <si>
    <t>Luiz Mauricio Teixeira Osorio</t>
  </si>
  <si>
    <t>Luiz Fernando Goncalves Euzebio</t>
  </si>
  <si>
    <t>Leandro Tavares Barbosa de Matos</t>
  </si>
  <si>
    <t>Leandro Koifman</t>
  </si>
  <si>
    <t>Kleber Moreira Anderson</t>
  </si>
  <si>
    <t>Julio Diniz Amorim</t>
  </si>
  <si>
    <t>Juliana Romano Arienti Pagnano</t>
  </si>
  <si>
    <t>JULIA MATTOS LEVI</t>
  </si>
  <si>
    <t>Jose Francisco Manganelli Salomao</t>
  </si>
  <si>
    <t>Jose Augusto Nasser dos Santos</t>
  </si>
  <si>
    <t>Joao Aprigio Lorenzoni</t>
  </si>
  <si>
    <t>Janete Celano Valladao</t>
  </si>
  <si>
    <t>Jacqueline Guimaraes de Souza Haimuri</t>
  </si>
  <si>
    <t>Ivan Mathias Filho</t>
  </si>
  <si>
    <t>Glaucia Baeta Segundo Lopes</t>
  </si>
  <si>
    <t>Francisco Bottino</t>
  </si>
  <si>
    <t>Flavia Salles Costa Janolio</t>
  </si>
  <si>
    <t>Fernando Zeraik de Souza</t>
  </si>
  <si>
    <t>Fernando Martins de Oliveira</t>
  </si>
  <si>
    <t>Fernando dos Santos Cerqueira</t>
  </si>
  <si>
    <t>Fernanda Baleeiro Neves</t>
  </si>
  <si>
    <t>Felipe Faur Goncalves</t>
  </si>
  <si>
    <t>Everaldo Vasconcelos Lopes Ferreira</t>
  </si>
  <si>
    <t>Daniela Paes Leme Peyneau</t>
  </si>
  <si>
    <t>Claudio Pereira de Carvalho Junior</t>
  </si>
  <si>
    <t>Cesar Graell Auer</t>
  </si>
  <si>
    <t>Cesar Aquino Barbosa</t>
  </si>
  <si>
    <t>Cassio Cockrane da Silva</t>
  </si>
  <si>
    <t>Anna Guimaraes Mendes Xavier</t>
  </si>
  <si>
    <t>Andreia Mateus Moreira</t>
  </si>
  <si>
    <t>Andreia do Ceu Afonso Reis</t>
  </si>
  <si>
    <t>Ana Maria Silva Araujo</t>
  </si>
  <si>
    <t>Ana Maria Carvalho Rumbelsperger</t>
  </si>
  <si>
    <t>Ana Helena Junqueira do Lago Dorigo</t>
  </si>
  <si>
    <t>Ana Carolina de Simoni Sumam</t>
  </si>
  <si>
    <t>Aloisio Netto Valente</t>
  </si>
  <si>
    <t>Adeir da Silva Brazileiro</t>
  </si>
  <si>
    <t>AP/Região</t>
  </si>
  <si>
    <t>Nº Total de Atendimentos 2025</t>
  </si>
  <si>
    <t>Nº Vidas por AP/Região</t>
  </si>
  <si>
    <t>Andre Luiz da Conceicao Barbosa Guedes</t>
  </si>
  <si>
    <t>ULLYANOV BEZERRA TOSCANO DE MENDONCA</t>
  </si>
  <si>
    <t>Rafael Souza Mancano Chaves</t>
  </si>
  <si>
    <t>Luciana Labanca Nunes Monteiro</t>
  </si>
  <si>
    <t>Thiago de Sousa e Silva</t>
  </si>
  <si>
    <t>Sergio de Assis Cordeiro dos Santos</t>
  </si>
  <si>
    <t>Luiz Felipe Nunes Scofano</t>
  </si>
  <si>
    <t>Renato Costa Kurtz</t>
  </si>
  <si>
    <t>Ricardo Cavalcanti Ribeiro</t>
  </si>
  <si>
    <t>HENRIQUE ARMANDO VICENTE</t>
  </si>
  <si>
    <t>Rodrigo Alberto Tragante Silva</t>
  </si>
  <si>
    <t>Daniel Cordeiro da Silva Junior</t>
  </si>
  <si>
    <t>Paulo Renato Barreiros da Fonseca</t>
  </si>
  <si>
    <t>Bernardo Ely Cordeiro dos Santos</t>
  </si>
  <si>
    <t>Sidney Mathias Quintas</t>
  </si>
  <si>
    <t>Tiago Doyle Maia de Oliveira</t>
  </si>
  <si>
    <t>Grace dos Santos Almeida Veloso</t>
  </si>
  <si>
    <t>Luiz Eduardo Cardoso Amorim</t>
  </si>
  <si>
    <t>Alexandre Cerqueira da Silva</t>
  </si>
  <si>
    <t>Anderson Almeida Araujo</t>
  </si>
  <si>
    <t>Joao Guilherme da Silva Vizella</t>
  </si>
  <si>
    <t>Douglas Perpetuo Silva dos Santos</t>
  </si>
  <si>
    <t>Carlos Renato de Moura</t>
  </si>
  <si>
    <t>Marcos Pereira Leite Lima</t>
  </si>
  <si>
    <t>Felipe de Paiva Carvalho</t>
  </si>
  <si>
    <t>Vinicius Leal Elias</t>
  </si>
  <si>
    <t>Alexandre Antonio Roleiro Sayao</t>
  </si>
  <si>
    <t>Rafael Gualberto Mendonca</t>
  </si>
  <si>
    <t>Dulce Helena Guimaraes Trindade Martins</t>
  </si>
  <si>
    <t>Marcelo Nogueira Kokis</t>
  </si>
  <si>
    <t>Paulo Cesar Ferreira de Andrade</t>
  </si>
  <si>
    <t>Alexandre Campello da Silveira</t>
  </si>
  <si>
    <t>Marcus Vinicius da Silveira</t>
  </si>
  <si>
    <t>Celso Ricardo Pereira Paris</t>
  </si>
  <si>
    <t>Alexandre Queiroz Nascimento Lima</t>
  </si>
  <si>
    <t>Allan da Silva Carvalho</t>
  </si>
  <si>
    <t>Bruno Silva Pereira</t>
  </si>
  <si>
    <t>Leila Ferreira Quintanilha de Souza</t>
  </si>
  <si>
    <t>Luiz Felipe Carvalho Matos</t>
  </si>
  <si>
    <t>Paulo Sergio Brasil da Silva Filho</t>
  </si>
  <si>
    <t>MAILTO MACHADO DE ALMEIDA</t>
  </si>
  <si>
    <t>Carlos Alexandre de Paula Barros</t>
  </si>
  <si>
    <t>FABIANO BATISTA LEMOS</t>
  </si>
  <si>
    <t>ARTHUR HENRIQUE DE OLIVEIRA CRUZ</t>
  </si>
  <si>
    <t>Fabio Andre Pacheco de Souza</t>
  </si>
  <si>
    <t>ABEL FERREIRA CARNEIRO</t>
  </si>
  <si>
    <t>Marcelo Ferreira Costa</t>
  </si>
  <si>
    <t>Alexandre de Castro do Amaral</t>
  </si>
  <si>
    <t>Nelson Gagliano de Souza</t>
  </si>
  <si>
    <t>Rubene Cesar Lopes de Campos</t>
  </si>
  <si>
    <t>Lindolfo Henriques de Vasconcelos Filho</t>
  </si>
  <si>
    <t>LUIS CLAUDIO ABRAHAO BARBOSA</t>
  </si>
  <si>
    <t>Marcelo de Azevedo Daher</t>
  </si>
  <si>
    <t>Alex Serpa Biazucci</t>
  </si>
  <si>
    <t>Victor Ragonha Varela</t>
  </si>
  <si>
    <t>Rafael da Mota Moraes</t>
  </si>
  <si>
    <t>Bruno Fabrizio Ferreira da Silva</t>
  </si>
  <si>
    <t>Eduardo Carlos Barreto</t>
  </si>
  <si>
    <t>Joao Teles Junior</t>
  </si>
  <si>
    <t>Luis Eduardo Carelli Teixeira da Silva</t>
  </si>
  <si>
    <t>Juliano Berteli de Figueiredo</t>
  </si>
  <si>
    <t>Wilde Mundy Junior</t>
  </si>
  <si>
    <t>Marcel de Oliveira Nascimento</t>
  </si>
  <si>
    <t>FREDERICO CARNEVALE</t>
  </si>
  <si>
    <t>Fernando Souza de Barros</t>
  </si>
  <si>
    <t>ANDRE DE OLIVEIRA SANTIAGO</t>
  </si>
  <si>
    <t>Edward Robert Orr</t>
  </si>
  <si>
    <t>JOSE LEOPOLDO ROSA SIMOES</t>
  </si>
  <si>
    <t>Francisco Savio Rosa de Carvalho</t>
  </si>
  <si>
    <t>Antonio Eduardo Gomes de Castro Malcher</t>
  </si>
  <si>
    <t>Andre Luiz Calderaro Vieira</t>
  </si>
  <si>
    <t>Vinicius Magno da Rocha</t>
  </si>
  <si>
    <t>Antonio Carlos Naine de Souza</t>
  </si>
  <si>
    <t>DIMITRI LOVISARO RUMIANTZEFF</t>
  </si>
  <si>
    <t>MARKUS PENHA CAMPOS</t>
  </si>
  <si>
    <t>FABIO HENRIQUE PINTO DA SILVA</t>
  </si>
  <si>
    <t>CRM_SOLICITANTE</t>
  </si>
  <si>
    <t>Município</t>
  </si>
  <si>
    <t>UF</t>
  </si>
  <si>
    <t>Endereço</t>
  </si>
  <si>
    <t>Número</t>
  </si>
  <si>
    <t>Complemento</t>
  </si>
  <si>
    <t>DDD</t>
  </si>
  <si>
    <t>Origem Prospecção</t>
  </si>
  <si>
    <t>STATUS</t>
  </si>
  <si>
    <t>Valor negociado de consulta</t>
  </si>
  <si>
    <t>Outras condições contratadas</t>
  </si>
  <si>
    <t>RESPONSÁVEL CNU/SEGUROS</t>
  </si>
  <si>
    <t>Rio de Janeiro</t>
  </si>
  <si>
    <t>RJ</t>
  </si>
  <si>
    <t>Rua Bom Pastor</t>
  </si>
  <si>
    <t>0</t>
  </si>
  <si>
    <t>Seguros Unimed</t>
  </si>
  <si>
    <t>Avenida das Americas</t>
  </si>
  <si>
    <t>Lj H - I</t>
  </si>
  <si>
    <t>Abel Monteiro de Miranda</t>
  </si>
  <si>
    <t>AVENIDA NELSON CARDOSO</t>
  </si>
  <si>
    <t>712</t>
  </si>
  <si>
    <t>RUA VOLUNTARIOS DA PATRIA</t>
  </si>
  <si>
    <t>1205</t>
  </si>
  <si>
    <t>ABRAO LINCOLN DE OLIVEIRA</t>
  </si>
  <si>
    <t>Rua Hermengarda</t>
  </si>
  <si>
    <t>301</t>
  </si>
  <si>
    <t>ACRYSIO PEIXOTO DE SOUZA NETO</t>
  </si>
  <si>
    <t>Bl 3 - 233</t>
  </si>
  <si>
    <t>ACYOLI BRITO JUNIOR</t>
  </si>
  <si>
    <t>Rua Uruguaiana</t>
  </si>
  <si>
    <t>2101 e 2102</t>
  </si>
  <si>
    <t>CENTRO</t>
  </si>
  <si>
    <t>ADAIR FARAH DA MOTA FILHO</t>
  </si>
  <si>
    <t>365</t>
  </si>
  <si>
    <t>ADALBERTO DO AMARAL FERNANDES</t>
  </si>
  <si>
    <t>Estrada da Cacuia</t>
  </si>
  <si>
    <t>203</t>
  </si>
  <si>
    <t>Cacuia</t>
  </si>
  <si>
    <t>Rua Visconde de Piraja</t>
  </si>
  <si>
    <t>906</t>
  </si>
  <si>
    <t>Adalberto Silva</t>
  </si>
  <si>
    <t>Estrada do Galeao</t>
  </si>
  <si>
    <t>227</t>
  </si>
  <si>
    <t>Jardim Carioca</t>
  </si>
  <si>
    <t>Rua Doutor Pereira dos Santos</t>
  </si>
  <si>
    <t>Adao Orlando Crespo Goncalves</t>
  </si>
  <si>
    <t>AVENIDA AYRTON SENNA</t>
  </si>
  <si>
    <t>Bl 5 - B - 222 e 223</t>
  </si>
  <si>
    <t>222 e 223</t>
  </si>
  <si>
    <t>Praca Saenz Pena</t>
  </si>
  <si>
    <t>219</t>
  </si>
  <si>
    <t>Adelia Lucia Morgado Goncalves Elias</t>
  </si>
  <si>
    <t>Estrada Cachamorra</t>
  </si>
  <si>
    <t>Bl 3 - 224 e 225</t>
  </si>
  <si>
    <t>Rua Figueiredo Magalhaes</t>
  </si>
  <si>
    <t>1209</t>
  </si>
  <si>
    <t>Adelino Jose Ribeiro de Oliveira</t>
  </si>
  <si>
    <t>903</t>
  </si>
  <si>
    <t>Adelino Sao Bento Macedo</t>
  </si>
  <si>
    <t>Rua Embau</t>
  </si>
  <si>
    <t>401</t>
  </si>
  <si>
    <t>Marcelo Hubner Neves</t>
  </si>
  <si>
    <t>Rua Mexico</t>
  </si>
  <si>
    <t>504</t>
  </si>
  <si>
    <t>Adolfo Henrique de Oliveira</t>
  </si>
  <si>
    <t>Avenida Embaixador Abelardo Bueno</t>
  </si>
  <si>
    <t>Bl 1 - 509 - E</t>
  </si>
  <si>
    <t>JACAREPAGUA</t>
  </si>
  <si>
    <t>Adriana Barbosa Paz</t>
  </si>
  <si>
    <t>Bl 8 - 213 - C</t>
  </si>
  <si>
    <t>Avenida Nossa Senhora de Copacabana</t>
  </si>
  <si>
    <t>1106</t>
  </si>
  <si>
    <t>Adriana Costa Faria Machado</t>
  </si>
  <si>
    <t>RUA LUIZ BELTRAO</t>
  </si>
  <si>
    <t>317</t>
  </si>
  <si>
    <t>VILA VALQUEIRE</t>
  </si>
  <si>
    <t>Adriana de Abreu Sampaio</t>
  </si>
  <si>
    <t>Rua Viuva Dantas</t>
  </si>
  <si>
    <t>304</t>
  </si>
  <si>
    <t>PRAIA DO FLAMENGO</t>
  </si>
  <si>
    <t>Bl B - 1605</t>
  </si>
  <si>
    <t>RUA CONDE DE BONFIM</t>
  </si>
  <si>
    <t>Lj A</t>
  </si>
  <si>
    <t>Adriana do Valle Guimaraes Cavalcante</t>
  </si>
  <si>
    <t>Avenida Meriti</t>
  </si>
  <si>
    <t>201</t>
  </si>
  <si>
    <t>Vila da Penha</t>
  </si>
  <si>
    <t>702 - 1111</t>
  </si>
  <si>
    <t>ADRIANA MENDES FRANCO</t>
  </si>
  <si>
    <t>378 e 379</t>
  </si>
  <si>
    <t>RECREIO DOS BANDEIRANTES</t>
  </si>
  <si>
    <t>Adriana Mieko Motoyama Dorea</t>
  </si>
  <si>
    <t>611</t>
  </si>
  <si>
    <t>Adriana Monteiro Correa David de Almeida</t>
  </si>
  <si>
    <t>Avenida Pastor Martin Luther King Jr</t>
  </si>
  <si>
    <t>362</t>
  </si>
  <si>
    <t>Adriana Moreira e Costa</t>
  </si>
  <si>
    <t>Avenida Rio Branco</t>
  </si>
  <si>
    <t>1405</t>
  </si>
  <si>
    <t>Adriana Santos Neves Trece</t>
  </si>
  <si>
    <t>737</t>
  </si>
  <si>
    <t>RUA EDMUNDO LINS</t>
  </si>
  <si>
    <t>Adriana Teixeira de Britto</t>
  </si>
  <si>
    <t>702</t>
  </si>
  <si>
    <t>306</t>
  </si>
  <si>
    <t>Adriane Brazuna Martinez</t>
  </si>
  <si>
    <t>309</t>
  </si>
  <si>
    <t>Rua Miguel Lemos</t>
  </si>
  <si>
    <t>A</t>
  </si>
  <si>
    <t>Afranio Matosinhos Paixao</t>
  </si>
  <si>
    <t>Rua Guarapari</t>
  </si>
  <si>
    <t>Aila Maria Panno Beirao</t>
  </si>
  <si>
    <t>Bl 6 - 228</t>
  </si>
  <si>
    <t>Rua Santa Clara</t>
  </si>
  <si>
    <t>Alain Marcel Ribeiro de Abreu Barbosa</t>
  </si>
  <si>
    <t>ESTRADA DOS TRES RIOS</t>
  </si>
  <si>
    <t>Sl 623</t>
  </si>
  <si>
    <t>FREGUESIA (JACAREPAGUA)</t>
  </si>
  <si>
    <t>413</t>
  </si>
  <si>
    <t>Lj 107</t>
  </si>
  <si>
    <t>Albert Costa Rebello</t>
  </si>
  <si>
    <t>Avenida Passos</t>
  </si>
  <si>
    <t>1609</t>
  </si>
  <si>
    <t>Albertina Varandas Capelo</t>
  </si>
  <si>
    <t>Rua Evaristo da Veiga</t>
  </si>
  <si>
    <t>1012</t>
  </si>
  <si>
    <t>Alberto Beer</t>
  </si>
  <si>
    <t>Rua Buenos Aires</t>
  </si>
  <si>
    <t>213</t>
  </si>
  <si>
    <t>Alberto Candido Guimaraes Tourinho Neto</t>
  </si>
  <si>
    <t>Avenida Cesario de Melo</t>
  </si>
  <si>
    <t>ALBERTO DAFLON GOMES FILHO</t>
  </si>
  <si>
    <t>Alberto de Oliveira Ramos</t>
  </si>
  <si>
    <t>RUA EWBANCK DA CAMARA</t>
  </si>
  <si>
    <t>104</t>
  </si>
  <si>
    <t>Alberto Messod Bensoussan</t>
  </si>
  <si>
    <t>AVENIDA NILO PECANHA</t>
  </si>
  <si>
    <t>810</t>
  </si>
  <si>
    <t>Alberto Santa Cruz Coimbra</t>
  </si>
  <si>
    <t>Avenida Bruxelas</t>
  </si>
  <si>
    <t>Bonsucesso</t>
  </si>
  <si>
    <t>Alberto Vescovi</t>
  </si>
  <si>
    <t>204</t>
  </si>
  <si>
    <t>Alberto Yunes</t>
  </si>
  <si>
    <t>Rua Arquias Cordeiro</t>
  </si>
  <si>
    <t>615</t>
  </si>
  <si>
    <t>Alcides Angelo Ferreira Neto</t>
  </si>
  <si>
    <t>RUA COLINA</t>
  </si>
  <si>
    <t>101</t>
  </si>
  <si>
    <t>JARDIM GUANABARA</t>
  </si>
  <si>
    <t>Alcieda Ribeiro Motta Cavalcante</t>
  </si>
  <si>
    <t>2010</t>
  </si>
  <si>
    <t>Rua Dois de Dezembro</t>
  </si>
  <si>
    <t>818</t>
  </si>
  <si>
    <t>Alcy Caio Pereira Meireles da Silva</t>
  </si>
  <si>
    <t>Avenida Guilherme Maxwell</t>
  </si>
  <si>
    <t>701 e 702</t>
  </si>
  <si>
    <t>Largo do Machado</t>
  </si>
  <si>
    <t>517</t>
  </si>
  <si>
    <t>911</t>
  </si>
  <si>
    <t>Aldemar Jorge Ribeiro Poton</t>
  </si>
  <si>
    <t>502</t>
  </si>
  <si>
    <t>1315</t>
  </si>
  <si>
    <t>RUA ANTONIO BASILIO</t>
  </si>
  <si>
    <t>706</t>
  </si>
  <si>
    <t>Alessandra Franca de Almeida Rego Paiva</t>
  </si>
  <si>
    <t>Bl 4 - 320</t>
  </si>
  <si>
    <t>Alessandra Marques da Silva Cruz</t>
  </si>
  <si>
    <t>RUA DO ROSARIO</t>
  </si>
  <si>
    <t>503</t>
  </si>
  <si>
    <t>Avenida Ataulfo de Paiva</t>
  </si>
  <si>
    <t>1210</t>
  </si>
  <si>
    <t>Alessandro Goldner</t>
  </si>
  <si>
    <t>310 e 311</t>
  </si>
  <si>
    <t>Alessandro Lira Frischgesell</t>
  </si>
  <si>
    <t>802 e 803</t>
  </si>
  <si>
    <t>ALEX FREDERICO ANIZ ABRAHAO</t>
  </si>
  <si>
    <t>Lte 1 - 103</t>
  </si>
  <si>
    <t>Alex Rizkalla Nogueira</t>
  </si>
  <si>
    <t>Rua Domingos Lopes</t>
  </si>
  <si>
    <t>910</t>
  </si>
  <si>
    <t>204 - Port 3</t>
  </si>
  <si>
    <t>ALEXANDER MONTENEGRO TORRERO</t>
  </si>
  <si>
    <t>602</t>
  </si>
  <si>
    <t>Rua Jose Linhares</t>
  </si>
  <si>
    <t>Alexandra Torres Cordeiro Lopes de Souza</t>
  </si>
  <si>
    <t>315</t>
  </si>
  <si>
    <t>Rua Almirante Cochrane</t>
  </si>
  <si>
    <t>603</t>
  </si>
  <si>
    <t>1008</t>
  </si>
  <si>
    <t>Rua Felipe Cardoso</t>
  </si>
  <si>
    <t>201 - A</t>
  </si>
  <si>
    <t>Alexandre Barbosa Castelo Branco</t>
  </si>
  <si>
    <t>Rua Cardoso de Morais</t>
  </si>
  <si>
    <t>618 e 619</t>
  </si>
  <si>
    <t>801</t>
  </si>
  <si>
    <t>Alexandre Bramili Percegoni</t>
  </si>
  <si>
    <t>506</t>
  </si>
  <si>
    <t>RUA CAMBAUBA</t>
  </si>
  <si>
    <t>Alexandre Cardoso Canabrava</t>
  </si>
  <si>
    <t>RUA FRANCISCO REAL</t>
  </si>
  <si>
    <t>RUA SOARES CALDEIRA</t>
  </si>
  <si>
    <t>Lj A e B</t>
  </si>
  <si>
    <t>Alexandre Cesar Jahn</t>
  </si>
  <si>
    <t>Praca Aquidauana</t>
  </si>
  <si>
    <t>Vila Kosmos</t>
  </si>
  <si>
    <t>Alexandre Cesar Sales Guerra</t>
  </si>
  <si>
    <t>Rua Haddock Lobo</t>
  </si>
  <si>
    <t>206</t>
  </si>
  <si>
    <t>Alexandre Costa Cintra</t>
  </si>
  <si>
    <t>Alexandre de Almeida Filippo</t>
  </si>
  <si>
    <t>RUA LINS DE VASCONCELOS</t>
  </si>
  <si>
    <t>LINS DE VASCONCELOS</t>
  </si>
  <si>
    <t>Bl 6 - 615</t>
  </si>
  <si>
    <t>212</t>
  </si>
  <si>
    <t>Rua Barao do Flamengo</t>
  </si>
  <si>
    <t>Alexandre Ferreira Ramos</t>
  </si>
  <si>
    <t>Bl 2 - 309</t>
  </si>
  <si>
    <t>FREGUESIA JACAREPAGUA</t>
  </si>
  <si>
    <t>RUA PRESIDENTE CARLOS DE CAMPOS</t>
  </si>
  <si>
    <t>Sl 1</t>
  </si>
  <si>
    <t>406</t>
  </si>
  <si>
    <t>Rua Constante Ramos</t>
  </si>
  <si>
    <t>705</t>
  </si>
  <si>
    <t>Alexandre Modesto Schmidt</t>
  </si>
  <si>
    <t>C - 314</t>
  </si>
  <si>
    <t>Alexandre Oliveira Ribeiro</t>
  </si>
  <si>
    <t>Bl 2 - 522</t>
  </si>
  <si>
    <t>407</t>
  </si>
  <si>
    <t>Lj 108</t>
  </si>
  <si>
    <t>1518</t>
  </si>
  <si>
    <t>917</t>
  </si>
  <si>
    <t>Alexandre Prado Chaves</t>
  </si>
  <si>
    <t>1103</t>
  </si>
  <si>
    <t>RUA ANGELICA MOTA</t>
  </si>
  <si>
    <t>And 5</t>
  </si>
  <si>
    <t>OLARIA</t>
  </si>
  <si>
    <t>AVENIDA MARACANA</t>
  </si>
  <si>
    <t>Bl 3 - 1207 e 1208</t>
  </si>
  <si>
    <t>Alexandre Simoes Lopes Goncalves</t>
  </si>
  <si>
    <t>Rua das Tulipas</t>
  </si>
  <si>
    <t>Alfredo Carlos da Luz Filho</t>
  </si>
  <si>
    <t>505</t>
  </si>
  <si>
    <t>Alfredo de Mattos Duarte</t>
  </si>
  <si>
    <t>RUA NELSON TARQUINO</t>
  </si>
  <si>
    <t>303</t>
  </si>
  <si>
    <t>Alfredo Jose de Azevedo e Silva</t>
  </si>
  <si>
    <t>210</t>
  </si>
  <si>
    <t>Alfredo Julio de Melo Gomes</t>
  </si>
  <si>
    <t>408</t>
  </si>
  <si>
    <t>Rua General Roca</t>
  </si>
  <si>
    <t>1003</t>
  </si>
  <si>
    <t>Boulevard Vinte e Oito de Setembro</t>
  </si>
  <si>
    <t>901</t>
  </si>
  <si>
    <t>814</t>
  </si>
  <si>
    <t>Alice Grisi Bacellar Alves</t>
  </si>
  <si>
    <t>311 e 312</t>
  </si>
  <si>
    <t>Rua Siqueira Campos</t>
  </si>
  <si>
    <t>435</t>
  </si>
  <si>
    <t>Rua Almirante Tamandare</t>
  </si>
  <si>
    <t>513</t>
  </si>
  <si>
    <t>Aline de Jesus Alexandre</t>
  </si>
  <si>
    <t>Rua Silva Cardoso</t>
  </si>
  <si>
    <t>524 e 525</t>
  </si>
  <si>
    <t>Aline Knupp Macedo</t>
  </si>
  <si>
    <t>311</t>
  </si>
  <si>
    <t>RUA CONDE DE PORTO ALEGRE</t>
  </si>
  <si>
    <t>813</t>
  </si>
  <si>
    <t>JARDIM VINTE E CINCO DE AGOSTO</t>
  </si>
  <si>
    <t>751</t>
  </si>
  <si>
    <t>308</t>
  </si>
  <si>
    <t>Alonco da Cunha Viana Junior</t>
  </si>
  <si>
    <t>Avenida Treze de Maio</t>
  </si>
  <si>
    <t>2020</t>
  </si>
  <si>
    <t>RUA DESEMBARGADOR IZIDRO</t>
  </si>
  <si>
    <t>805</t>
  </si>
  <si>
    <t>Aloysio do Carmo Guilherme</t>
  </si>
  <si>
    <t>202</t>
  </si>
  <si>
    <t>612</t>
  </si>
  <si>
    <t>418</t>
  </si>
  <si>
    <t>709</t>
  </si>
  <si>
    <t>609 e 610</t>
  </si>
  <si>
    <t>Bl 1 - 1106</t>
  </si>
  <si>
    <t>Rua Barao de Sao Francisco</t>
  </si>
  <si>
    <t>Alvaro Luiz Gomes Afonso</t>
  </si>
  <si>
    <t>Cob - 303</t>
  </si>
  <si>
    <t>Alysson Jorge Gomes do Espirito Santo</t>
  </si>
  <si>
    <t>Alzira Cristina Robert Teixeira</t>
  </si>
  <si>
    <t>RUA FERNANDO LEITE MENDES</t>
  </si>
  <si>
    <t>Amanda Francisca dos Santos Vimercati</t>
  </si>
  <si>
    <t>Estrada Coronel Pedro Correia</t>
  </si>
  <si>
    <t>Amandio Ferreira de Souza</t>
  </si>
  <si>
    <t>ESTRADA DE JACAREPAGUA</t>
  </si>
  <si>
    <t>314</t>
  </si>
  <si>
    <t>421</t>
  </si>
  <si>
    <t>Americo Martins Fadda</t>
  </si>
  <si>
    <t>414 e 415</t>
  </si>
  <si>
    <t>ANA ALICE AMARAL IBIAPINA PARENTE</t>
  </si>
  <si>
    <t>320</t>
  </si>
  <si>
    <t>Ana Alice Salles Tannuri</t>
  </si>
  <si>
    <t>Bl 2 - 320</t>
  </si>
  <si>
    <t>Ana Beatriz de Souza</t>
  </si>
  <si>
    <t>ANA CARLA AFFONSO DE OLIVEIRA</t>
  </si>
  <si>
    <t>Rua Carolina Machado</t>
  </si>
  <si>
    <t>628 e 629</t>
  </si>
  <si>
    <t>Ana Carolina Daflon Scoralick</t>
  </si>
  <si>
    <t>AV ALMIRANTE JULIO DE SA BIERRENBACH</t>
  </si>
  <si>
    <t>Bl 1 A - 1009</t>
  </si>
  <si>
    <t>1001</t>
  </si>
  <si>
    <t>701</t>
  </si>
  <si>
    <t>Ana Carolina Gerk Caldeira</t>
  </si>
  <si>
    <t>ESTRADA BENVINDO DE NOVAES</t>
  </si>
  <si>
    <t>Ana Carolina Iacob Tostes</t>
  </si>
  <si>
    <t>Bl 3 - 226</t>
  </si>
  <si>
    <t>Ana Carolina Rebelo Vomhof</t>
  </si>
  <si>
    <t>221 - 222</t>
  </si>
  <si>
    <t>Ana Carolina Sangenetto Fernandes</t>
  </si>
  <si>
    <t>Bl 3 C - 308</t>
  </si>
  <si>
    <t>203 e 204</t>
  </si>
  <si>
    <t>1004</t>
  </si>
  <si>
    <t>Ana Clara de Novaes Canelas</t>
  </si>
  <si>
    <t>Avenida Dom Helder Camara</t>
  </si>
  <si>
    <t>Cachambi</t>
  </si>
  <si>
    <t>Ana Claudia da Cunha Bilate</t>
  </si>
  <si>
    <t>302</t>
  </si>
  <si>
    <t>Ana Claudia Dalbone Mauroy</t>
  </si>
  <si>
    <t>304 e 305</t>
  </si>
  <si>
    <t>Ana Claudia de Sa Farias Pereira</t>
  </si>
  <si>
    <t>Bl B - 207</t>
  </si>
  <si>
    <t>Portuguesa</t>
  </si>
  <si>
    <t>512</t>
  </si>
  <si>
    <t>Ana Claudia Meirim Krivochein</t>
  </si>
  <si>
    <t>Rua Senador Dantas</t>
  </si>
  <si>
    <t>1124 e 1125</t>
  </si>
  <si>
    <t>Ana Claudia Oliveira de Saldanha da Gama</t>
  </si>
  <si>
    <t>And 2 - Sl 5</t>
  </si>
  <si>
    <t>Ana Cristina Amaral Mendes</t>
  </si>
  <si>
    <t>307 e 308</t>
  </si>
  <si>
    <t>Ana Cristina Amaral Santos</t>
  </si>
  <si>
    <t>604</t>
  </si>
  <si>
    <t>Ana Cristina da Costa Gouveia</t>
  </si>
  <si>
    <t>Ana Cristina Ferreira Mota</t>
  </si>
  <si>
    <t>Bl 2 - 608 - 610</t>
  </si>
  <si>
    <t>Rua Xavier da Silveira</t>
  </si>
  <si>
    <t>1508 - 1510</t>
  </si>
  <si>
    <t>Ana Cristina Hypolito de Leao</t>
  </si>
  <si>
    <t>RUA DIAS DA CRUZ</t>
  </si>
  <si>
    <t>Rua General Polidoro</t>
  </si>
  <si>
    <t>215 e 216</t>
  </si>
  <si>
    <t>Ana Cristina Pontes Vieira</t>
  </si>
  <si>
    <t>208</t>
  </si>
  <si>
    <t>Ana da Conceicao Rebelo</t>
  </si>
  <si>
    <t>224</t>
  </si>
  <si>
    <t>Ana Elisa de Castro Coimbra</t>
  </si>
  <si>
    <t>Bl 2 - 1102 e 1103</t>
  </si>
  <si>
    <t>511</t>
  </si>
  <si>
    <t>819</t>
  </si>
  <si>
    <t>Ana Laura do Valle Chaves</t>
  </si>
  <si>
    <t>PRACA SAIQUI</t>
  </si>
  <si>
    <t>Ana Lucia Barletta</t>
  </si>
  <si>
    <t>RUA BORJA REIS</t>
  </si>
  <si>
    <t>ENGENHO DE DENTRO</t>
  </si>
  <si>
    <t>Ana Lucia Cavalcanti de Carvalho</t>
  </si>
  <si>
    <t>Ana Lucia de Alencar Mota</t>
  </si>
  <si>
    <t>305</t>
  </si>
  <si>
    <t>Ana Lucia Lima Bandeira</t>
  </si>
  <si>
    <t>Estrada do Portela</t>
  </si>
  <si>
    <t>530</t>
  </si>
  <si>
    <t>Ana Lucia Moreira Guerra</t>
  </si>
  <si>
    <t>Ana Lucia Sanches Pereira</t>
  </si>
  <si>
    <t>Avenida Padre Roser</t>
  </si>
  <si>
    <t>1222</t>
  </si>
  <si>
    <t>Ana Lucia Santana da Silva Pereira</t>
  </si>
  <si>
    <t>Rua das Rosas</t>
  </si>
  <si>
    <t>302 e 303</t>
  </si>
  <si>
    <t>Ana Lucia Villela Cavaliere</t>
  </si>
  <si>
    <t>Rua Coronel Agostinho</t>
  </si>
  <si>
    <t>707</t>
  </si>
  <si>
    <t>RUA BARATA RIBEIRO</t>
  </si>
  <si>
    <t>1204 e 1205</t>
  </si>
  <si>
    <t>Ana Luiza Biancardi Barreto</t>
  </si>
  <si>
    <t>Bl 2 - 207</t>
  </si>
  <si>
    <t>812</t>
  </si>
  <si>
    <t>Ana Maria Berto Martins</t>
  </si>
  <si>
    <t>522</t>
  </si>
  <si>
    <t>Ana Maria Camara Goncalves</t>
  </si>
  <si>
    <t>803</t>
  </si>
  <si>
    <t>RUA FRANCISCO SA</t>
  </si>
  <si>
    <t>605</t>
  </si>
  <si>
    <t>1105</t>
  </si>
  <si>
    <t>Ana Maria de Oliveira Mattos</t>
  </si>
  <si>
    <t>RUA DONA CLARA</t>
  </si>
  <si>
    <t>Lj M</t>
  </si>
  <si>
    <t>Ana Maria Ladeira Yamada</t>
  </si>
  <si>
    <t>AVENIDA ARMANDO LOMBARDI</t>
  </si>
  <si>
    <t>Bl 2 - 103 e 104</t>
  </si>
  <si>
    <t>Ana Maria Meireles Sant Anna</t>
  </si>
  <si>
    <t>Rua Medina</t>
  </si>
  <si>
    <t>403</t>
  </si>
  <si>
    <t>RUA REAL GRANDEZA</t>
  </si>
  <si>
    <t>913</t>
  </si>
  <si>
    <t>Ana Maria Pinto Barbosa</t>
  </si>
  <si>
    <t>327</t>
  </si>
  <si>
    <t>1310</t>
  </si>
  <si>
    <t>ANA PAULA ALVES GOES BRAND</t>
  </si>
  <si>
    <t>Lj 101</t>
  </si>
  <si>
    <t>Ana Paula Assuncao Linhares</t>
  </si>
  <si>
    <t>Ana Paula Cardoso Maia</t>
  </si>
  <si>
    <t>703</t>
  </si>
  <si>
    <t>Ana Paula Cordeiro Duarte</t>
  </si>
  <si>
    <t>405</t>
  </si>
  <si>
    <t>Ana Paula Costa Filippe Kamhaji</t>
  </si>
  <si>
    <t>330</t>
  </si>
  <si>
    <t>Rua Jardim Botanico</t>
  </si>
  <si>
    <t>607</t>
  </si>
  <si>
    <t>ANA PAULA GRAFF HARATSARIS</t>
  </si>
  <si>
    <t>205 - 303</t>
  </si>
  <si>
    <t>Ana Paula Roque Costa Ferreira</t>
  </si>
  <si>
    <t>Rua Augusto de Vasconcelos</t>
  </si>
  <si>
    <t>364</t>
  </si>
  <si>
    <t>Ana Paula Vargas de Almeida Azevedo</t>
  </si>
  <si>
    <t>Rua Torquato Cabral</t>
  </si>
  <si>
    <t>Bl 3 - 324</t>
  </si>
  <si>
    <t>Iraja</t>
  </si>
  <si>
    <t>Rua Dona Mariana</t>
  </si>
  <si>
    <t>915 - 918</t>
  </si>
  <si>
    <t>Ana Teresa Vacchiano Ferreira de Oliveira</t>
  </si>
  <si>
    <t>Ana Valeria Benevides de Oliveira</t>
  </si>
  <si>
    <t>1208 1209 e 1210</t>
  </si>
  <si>
    <t>Ana Valeria Lani Machado</t>
  </si>
  <si>
    <t>Estrada do Tindiba</t>
  </si>
  <si>
    <t>110 - 112</t>
  </si>
  <si>
    <t>Ana Ximena Zunino</t>
  </si>
  <si>
    <t>Bl 1 - 312</t>
  </si>
  <si>
    <t>Anderson Antonio da Costa</t>
  </si>
  <si>
    <t>Bl 9 - 126</t>
  </si>
  <si>
    <t>Anderson de Souza Santos</t>
  </si>
  <si>
    <t>2312</t>
  </si>
  <si>
    <t>Andre Aguiar Gauderer</t>
  </si>
  <si>
    <t>1005</t>
  </si>
  <si>
    <t>Andre Alcantara Affonso</t>
  </si>
  <si>
    <t>AVENIDA DOUTOR MANUEL TELES</t>
  </si>
  <si>
    <t>215</t>
  </si>
  <si>
    <t>Ssl</t>
  </si>
  <si>
    <t>ANDRE AZEVEDO MEDINA</t>
  </si>
  <si>
    <t>Avenida Monsenhor Felix</t>
  </si>
  <si>
    <t>107 - 109</t>
  </si>
  <si>
    <t>Sala C39</t>
  </si>
  <si>
    <t>Andre Bernardes Paula</t>
  </si>
  <si>
    <t>Bl 3 - 215</t>
  </si>
  <si>
    <t>Andre Costa Leite</t>
  </si>
  <si>
    <t>1101</t>
  </si>
  <si>
    <t>Andre da Silveira Braune</t>
  </si>
  <si>
    <t>RUA SETE DE SETEMBRO</t>
  </si>
  <si>
    <t>804</t>
  </si>
  <si>
    <t>Andre Lopes Quintas Alves</t>
  </si>
  <si>
    <t>710</t>
  </si>
  <si>
    <t>Andre Luis Costa Sobrinho</t>
  </si>
  <si>
    <t>Todos os Santos</t>
  </si>
  <si>
    <t>1412</t>
  </si>
  <si>
    <t>409 - 412</t>
  </si>
  <si>
    <t>Andre Luiz Ardilha Andrade</t>
  </si>
  <si>
    <t>214</t>
  </si>
  <si>
    <t>Bl 9 - 111 - A</t>
  </si>
  <si>
    <t>324</t>
  </si>
  <si>
    <t>Andre Luiz de Campos Pessoa</t>
  </si>
  <si>
    <t>Andre Luiz de Souza Rodrigues da Silva</t>
  </si>
  <si>
    <t>SALA 207 E 208</t>
  </si>
  <si>
    <t>510</t>
  </si>
  <si>
    <t>Andre Nicola Joao</t>
  </si>
  <si>
    <t>914</t>
  </si>
  <si>
    <t>Rua Carlos Gois</t>
  </si>
  <si>
    <t>Avenida Princesa Isabel</t>
  </si>
  <si>
    <t>704</t>
  </si>
  <si>
    <t>Rua Garcia D Avila</t>
  </si>
  <si>
    <t>Andre Valentim da Cunha e Silva</t>
  </si>
  <si>
    <t>Bl 4 - 314</t>
  </si>
  <si>
    <t>Andrea Armond Paiva da Costa</t>
  </si>
  <si>
    <t>Bl 3 - 120</t>
  </si>
  <si>
    <t>Andrea Bastos de Moura Sampaio</t>
  </si>
  <si>
    <t>Andrea Bilate</t>
  </si>
  <si>
    <t>Bl 9 - 126 - B</t>
  </si>
  <si>
    <t>Andrea Cardoso Arinelli</t>
  </si>
  <si>
    <t>Bl 5 - 206</t>
  </si>
  <si>
    <t>Rua Visconde de Silva</t>
  </si>
  <si>
    <t>404</t>
  </si>
  <si>
    <t>Andrea da Silva Moreira de Souza</t>
  </si>
  <si>
    <t>RUA GUARAI</t>
  </si>
  <si>
    <t>Andrea de Almeida</t>
  </si>
  <si>
    <t>209</t>
  </si>
  <si>
    <t>Andrea de Medeiros Costa</t>
  </si>
  <si>
    <t>Andrea Huguenim Silva Pires</t>
  </si>
  <si>
    <t>123</t>
  </si>
  <si>
    <t>Andrea Maria de Oliveira Basto</t>
  </si>
  <si>
    <t>1410 - 1412</t>
  </si>
  <si>
    <t>Andrea Morais de Meneses</t>
  </si>
  <si>
    <t>720</t>
  </si>
  <si>
    <t>RUA SORIANO DE SOUSA</t>
  </si>
  <si>
    <t>Andrea Paula de Azevedo</t>
  </si>
  <si>
    <t>Avenida Braz de Pina</t>
  </si>
  <si>
    <t>Penha Circular</t>
  </si>
  <si>
    <t>Andrea Pereira Guimaraes</t>
  </si>
  <si>
    <t>Andrea Pinheiro Oliveira Mattos</t>
  </si>
  <si>
    <t>222</t>
  </si>
  <si>
    <t>Andrea Ribeiro Vieira</t>
  </si>
  <si>
    <t>218</t>
  </si>
  <si>
    <t>Andreia Araujo da Silva</t>
  </si>
  <si>
    <t>321</t>
  </si>
  <si>
    <t>Andreia de Andrade Lengruber</t>
  </si>
  <si>
    <t>Andreia de Carvalho Silva Herszenhaut</t>
  </si>
  <si>
    <t>Avenida Ministro Edgard Romero</t>
  </si>
  <si>
    <t>303 e 304</t>
  </si>
  <si>
    <t>1207</t>
  </si>
  <si>
    <t>Andreia Marques Portugal Lima</t>
  </si>
  <si>
    <t>907 e 908</t>
  </si>
  <si>
    <t>Rua Farme de Amoedo</t>
  </si>
  <si>
    <t>501</t>
  </si>
  <si>
    <t>Sl E - 35</t>
  </si>
  <si>
    <t>Rua do Catete</t>
  </si>
  <si>
    <t>Angela Cavalcanti de Souza</t>
  </si>
  <si>
    <t>RUA MONSENHOR ALVES ROCHA</t>
  </si>
  <si>
    <t>Penha</t>
  </si>
  <si>
    <t>Angela Cristina do Nascimento Fernandes</t>
  </si>
  <si>
    <t>409 e 410</t>
  </si>
  <si>
    <t>Angela Cristina Ramos Guimaraes de Faria</t>
  </si>
  <si>
    <t>AVENIDA GRACA ARANHA</t>
  </si>
  <si>
    <t>Bl 1 - 906</t>
  </si>
  <si>
    <t>Angela Maria Carneiro Barboza</t>
  </si>
  <si>
    <t>225</t>
  </si>
  <si>
    <t>Angela Maria de Azevedo Ferreira</t>
  </si>
  <si>
    <t>Bl 1 - 615 - 617 - A</t>
  </si>
  <si>
    <t>Angela Maria de Mendonca Martins</t>
  </si>
  <si>
    <t>Angela Maria Mesquita Nery de Oliveira</t>
  </si>
  <si>
    <t>Angela Maria Muniz de Oliveira</t>
  </si>
  <si>
    <t>518</t>
  </si>
  <si>
    <t>Angela Maria Rocha</t>
  </si>
  <si>
    <t>205</t>
  </si>
  <si>
    <t>Rua Andrade Pertence</t>
  </si>
  <si>
    <t>207 e 208</t>
  </si>
  <si>
    <t>Angelica dos Santos Lourenco</t>
  </si>
  <si>
    <t>Bl 1 - 304</t>
  </si>
  <si>
    <t>Angelica Szirovicza Chagas Lopes</t>
  </si>
  <si>
    <t>RUA PEREIRA DA ROCHA</t>
  </si>
  <si>
    <t>RICARDO DE ALBUQUERQUE</t>
  </si>
  <si>
    <t>708</t>
  </si>
  <si>
    <t>ANGELO CARLOS FREIRE DE ALENCAR</t>
  </si>
  <si>
    <t>408 e 409</t>
  </si>
  <si>
    <t>Anibal da Torre Bogossian</t>
  </si>
  <si>
    <t>Bl 4 - 413</t>
  </si>
  <si>
    <t>Anilson de Abreu Durao</t>
  </si>
  <si>
    <t>107</t>
  </si>
  <si>
    <t>Anita Canaan Leal Santa Anna</t>
  </si>
  <si>
    <t>Bl 2 - 313</t>
  </si>
  <si>
    <t>807</t>
  </si>
  <si>
    <t>AVENIDA ENGENHEIRO RICHARD</t>
  </si>
  <si>
    <t>601</t>
  </si>
  <si>
    <t>Anna Celia Harmendani Pereira Caldas</t>
  </si>
  <si>
    <t>506 e 507</t>
  </si>
  <si>
    <t>Bl C Sala 709</t>
  </si>
  <si>
    <t>Anna Thereza Novaes Nogueira</t>
  </si>
  <si>
    <t>Bl 8 - 323</t>
  </si>
  <si>
    <t>Anne Cristhine Ruas Gonzalez Puga</t>
  </si>
  <si>
    <t>1108</t>
  </si>
  <si>
    <t>Antero de Sousa Lima Neto</t>
  </si>
  <si>
    <t>Avenida Olegario Maciel</t>
  </si>
  <si>
    <t>Rua Divisoria</t>
  </si>
  <si>
    <t>Bento Ribeiro</t>
  </si>
  <si>
    <t>Antonio Adum</t>
  </si>
  <si>
    <t>Rua Aurelio Valporto</t>
  </si>
  <si>
    <t>Marechal Hermes</t>
  </si>
  <si>
    <t>909</t>
  </si>
  <si>
    <t>Antonio Araujo da Costa</t>
  </si>
  <si>
    <t>Rua Andre Pinto</t>
  </si>
  <si>
    <t>Ramos</t>
  </si>
  <si>
    <t>RUA SOARES CABRAL</t>
  </si>
  <si>
    <t>Antonio Camilo Leote Pacheco Pereira Leite</t>
  </si>
  <si>
    <t>1511</t>
  </si>
  <si>
    <t>Antonio Carlos Babo Rodrigues</t>
  </si>
  <si>
    <t>Antonio Carlos Barbosa de Souza</t>
  </si>
  <si>
    <t>Antonio Carlos de Almeida</t>
  </si>
  <si>
    <t>Antonio Carlos de Castro Freitas</t>
  </si>
  <si>
    <t>301 - 305</t>
  </si>
  <si>
    <t>ANTONIO CARLOS DE PAULO LOPES</t>
  </si>
  <si>
    <t>811</t>
  </si>
  <si>
    <t>608 e 609</t>
  </si>
  <si>
    <t>Antonio Carlos Leal Santa Anna</t>
  </si>
  <si>
    <t>Antonio Carlos Maiorano</t>
  </si>
  <si>
    <t>Antonio Carlos Miranda de Carvalho</t>
  </si>
  <si>
    <t>416</t>
  </si>
  <si>
    <t>RUA BARROS BARRETO</t>
  </si>
  <si>
    <t>Antonio Carlos Turner de Carvalho</t>
  </si>
  <si>
    <t>412</t>
  </si>
  <si>
    <t>908</t>
  </si>
  <si>
    <t>Antonio Claudio Jamel Coelho</t>
  </si>
  <si>
    <t>Bl 1 - 222</t>
  </si>
  <si>
    <t>Antonio da Costa Lopes</t>
  </si>
  <si>
    <t>Sl 6</t>
  </si>
  <si>
    <t>216</t>
  </si>
  <si>
    <t>Antonio Elias de Moura Junior</t>
  </si>
  <si>
    <t>1320</t>
  </si>
  <si>
    <t>318</t>
  </si>
  <si>
    <t>Antonio Fernando de Araujo</t>
  </si>
  <si>
    <t>Antonio Ferreira Ponte Filho</t>
  </si>
  <si>
    <t>808</t>
  </si>
  <si>
    <t>Antonio Henrique dos Santos Gomes</t>
  </si>
  <si>
    <t>Antonio Henrique Menezes Raposo de Almeida</t>
  </si>
  <si>
    <t>Antonio Joaquim Serra de Freitas</t>
  </si>
  <si>
    <t>AV. ALFREDO BALTHAZAR DA SILVEIRA</t>
  </si>
  <si>
    <t>Bl D - 117</t>
  </si>
  <si>
    <t>Antonio Jose de Souza Cypriano Neves</t>
  </si>
  <si>
    <t>109</t>
  </si>
  <si>
    <t>Antonio Jose Saleme</t>
  </si>
  <si>
    <t>Antonio Jose Serrano Bernabe</t>
  </si>
  <si>
    <t>AVENIDA JORGE CURI</t>
  </si>
  <si>
    <t>Bl A - 267</t>
  </si>
  <si>
    <t>Antonio Jose Tavares Paula</t>
  </si>
  <si>
    <t>Rua Americo Brasiliense</t>
  </si>
  <si>
    <t>Antonio Luis Henrique da Silva</t>
  </si>
  <si>
    <t>Rua Lopes de Moura</t>
  </si>
  <si>
    <t>527</t>
  </si>
  <si>
    <t>802</t>
  </si>
  <si>
    <t>Rua Visconde de Santa Isabel</t>
  </si>
  <si>
    <t>Bl 1 - 112 e 113</t>
  </si>
  <si>
    <t>Antonio Martins Pacheco</t>
  </si>
  <si>
    <t>Bl 2 - 501</t>
  </si>
  <si>
    <t>Antonio Mauro Carvalho da Silva Neto</t>
  </si>
  <si>
    <t>Antonio Monteiro de Miranda</t>
  </si>
  <si>
    <t>Antonio Paulo Lafayette Stockler da Cruz Nunes</t>
  </si>
  <si>
    <t>Avenida Erasmo Braga</t>
  </si>
  <si>
    <t>Rua Padre Elias Gorayeb</t>
  </si>
  <si>
    <t>Antonio Pires Capella</t>
  </si>
  <si>
    <t>103 - 104 - 108</t>
  </si>
  <si>
    <t>Antonio Romeu Scofano Junior</t>
  </si>
  <si>
    <t>Avenida Nuta James</t>
  </si>
  <si>
    <t>E - F</t>
  </si>
  <si>
    <t>Antonio Xavier de Brito Sousa</t>
  </si>
  <si>
    <t>Bl 2 - 214</t>
  </si>
  <si>
    <t>Rua Borda do Mato</t>
  </si>
  <si>
    <t>Apoena Cerqueira Pompei</t>
  </si>
  <si>
    <t>Recreio dos Ban</t>
  </si>
  <si>
    <t>Bl 2 - 809</t>
  </si>
  <si>
    <t>Arilma Dantas de Souza Cunha</t>
  </si>
  <si>
    <t>Arles Martins Brotas</t>
  </si>
  <si>
    <t>1213 e 1214</t>
  </si>
  <si>
    <t>Armando Aquino de Carvalho</t>
  </si>
  <si>
    <t>Csa 6</t>
  </si>
  <si>
    <t>Rua Moura Brito</t>
  </si>
  <si>
    <t>Rua Ipiranga</t>
  </si>
  <si>
    <t>316</t>
  </si>
  <si>
    <t>Armenio de Jesus Mateus</t>
  </si>
  <si>
    <t>Bl 1 - 406</t>
  </si>
  <si>
    <t>Arnaldo Marques de Oliveira</t>
  </si>
  <si>
    <t>AVENIDA EVANDRO LINS E SILVA</t>
  </si>
  <si>
    <t>1302</t>
  </si>
  <si>
    <t>926</t>
  </si>
  <si>
    <t>Arthur Felipe Santos Gomes</t>
  </si>
  <si>
    <t>Avenida Erico Verissimo</t>
  </si>
  <si>
    <t>606 - Ptr 4</t>
  </si>
  <si>
    <t>Lj J</t>
  </si>
  <si>
    <t>608</t>
  </si>
  <si>
    <t>Bl 21 C - 321</t>
  </si>
  <si>
    <t>AUGUSTO CESAR ALBUQUERQUE MONTEIRO</t>
  </si>
  <si>
    <t>Avenida Maria Teresa</t>
  </si>
  <si>
    <t>Bl 3 - 420</t>
  </si>
  <si>
    <t>Augusto Fernando Haanwinckel</t>
  </si>
  <si>
    <t>Avenida Jose Silva de Azevedo Neto</t>
  </si>
  <si>
    <t>Bl 7 - 337</t>
  </si>
  <si>
    <t>Aurea Cristina Nunes Campos</t>
  </si>
  <si>
    <t>Bl 4 - 538 e 539</t>
  </si>
  <si>
    <t>Aurelio Cobra Guimaraes</t>
  </si>
  <si>
    <t>Rua Amaral Costa</t>
  </si>
  <si>
    <t>916</t>
  </si>
  <si>
    <t>Rua Muniz Barreto</t>
  </si>
  <si>
    <t>AZIZE CHADRAOUI</t>
  </si>
  <si>
    <t>BL 13 214</t>
  </si>
  <si>
    <t>Bl 2 - 1002</t>
  </si>
  <si>
    <t>Bl 1 - 502</t>
  </si>
  <si>
    <t>1408</t>
  </si>
  <si>
    <t>Barbara Jessen</t>
  </si>
  <si>
    <t>Avenida Paranapuam</t>
  </si>
  <si>
    <t>312</t>
  </si>
  <si>
    <t>Taua</t>
  </si>
  <si>
    <t>Sl C - 26</t>
  </si>
  <si>
    <t>Beatriz Grangeiro Santos</t>
  </si>
  <si>
    <t>904</t>
  </si>
  <si>
    <t>Beatriz Rodrigues Abreu da Costa</t>
  </si>
  <si>
    <t>Beatriz Sellos Correa Peres</t>
  </si>
  <si>
    <t>Bl 2 - 131</t>
  </si>
  <si>
    <t>Bela Ronai</t>
  </si>
  <si>
    <t>Benedito Gomes Barbosa Filho</t>
  </si>
  <si>
    <t>1227</t>
  </si>
  <si>
    <t>Benjamin Baptista de Almeida</t>
  </si>
  <si>
    <t>AV. PERIMETRAL MARECHAL DEODORO</t>
  </si>
  <si>
    <t>Berenice de Aguiar Silva</t>
  </si>
  <si>
    <t>110</t>
  </si>
  <si>
    <t>Bergsom Ribeiro Bastos</t>
  </si>
  <si>
    <t>RUA DELFINA ENES</t>
  </si>
  <si>
    <t>BERNARDO BOTTINO</t>
  </si>
  <si>
    <t>Lj B</t>
  </si>
  <si>
    <t>Bernardo de Barros Giffoni</t>
  </si>
  <si>
    <t>519</t>
  </si>
  <si>
    <t>Rua Sorocaba</t>
  </si>
  <si>
    <t>RUA SAO JOSE</t>
  </si>
  <si>
    <t>Bernardo Fridman</t>
  </si>
  <si>
    <t>515 e 516</t>
  </si>
  <si>
    <t>Bernardo Lindenberg Braga Nobrega</t>
  </si>
  <si>
    <t>Travessa do Ouvidor</t>
  </si>
  <si>
    <t>401 e 402</t>
  </si>
  <si>
    <t>Bernardo Melman</t>
  </si>
  <si>
    <t>Avenida Luis Carlos Prestes</t>
  </si>
  <si>
    <t>Bl 4 - 303</t>
  </si>
  <si>
    <t>Bernardo Novoa Quintas Alves</t>
  </si>
  <si>
    <t>1303</t>
  </si>
  <si>
    <t>Betania de Queiroz Andrade</t>
  </si>
  <si>
    <t>RUA OLINDA ELLIS</t>
  </si>
  <si>
    <t>125</t>
  </si>
  <si>
    <t>Beyle Gomes da Costa</t>
  </si>
  <si>
    <t>Rua Irutim</t>
  </si>
  <si>
    <t>1107</t>
  </si>
  <si>
    <t>Bianca Martins Garcia de Macedo Aguiar</t>
  </si>
  <si>
    <t>Rua Engenheiro Enaldo Cravo Peixoto</t>
  </si>
  <si>
    <t>Bianca Santiago Mateus Vigna</t>
  </si>
  <si>
    <t>Bianco Molino dos Reis</t>
  </si>
  <si>
    <t>101 - 301</t>
  </si>
  <si>
    <t>Boris Wajnberg</t>
  </si>
  <si>
    <t>Braulio Neves Passos</t>
  </si>
  <si>
    <t>BRENO CAIAFA</t>
  </si>
  <si>
    <t>RUA PINTO TELES</t>
  </si>
  <si>
    <t>PRACA SECA</t>
  </si>
  <si>
    <t>Bruna Dacier Lobato Martins</t>
  </si>
  <si>
    <t>Bl 3 - Ssl 149</t>
  </si>
  <si>
    <t>Bruna Mara Ferreira Lessa</t>
  </si>
  <si>
    <t>Bl A - 203</t>
  </si>
  <si>
    <t>Bruna Maria de Almeida Mendes</t>
  </si>
  <si>
    <t>11</t>
  </si>
  <si>
    <t>1102</t>
  </si>
  <si>
    <t>Ssl - Lj - 123</t>
  </si>
  <si>
    <t>Bruno Dumas Galvao</t>
  </si>
  <si>
    <t>Bl A - 302</t>
  </si>
  <si>
    <t>RUA CAPITAO BARBOSA</t>
  </si>
  <si>
    <t>PRAIA DA BANDEIRA</t>
  </si>
  <si>
    <t>1211</t>
  </si>
  <si>
    <t>Bruno Jorge de Almeida</t>
  </si>
  <si>
    <t>Rua Constanca Barbosa</t>
  </si>
  <si>
    <t>Bruno Klaus Rodrigues Gottschalk</t>
  </si>
  <si>
    <t>Bruno Lopes Ciraudo Nicolau Jorge</t>
  </si>
  <si>
    <t>Rua Doutor Caetano de Faria Castro</t>
  </si>
  <si>
    <t>Bruno Morisson</t>
  </si>
  <si>
    <t>355</t>
  </si>
  <si>
    <t>BRUNO RAMOS SERRADEIRA</t>
  </si>
  <si>
    <t>Bruno Ribeiro Guimaraes Carvalho</t>
  </si>
  <si>
    <t>Bl 1 - 308 - B</t>
  </si>
  <si>
    <t>129</t>
  </si>
  <si>
    <t>Bruno Silva Poschetzky</t>
  </si>
  <si>
    <t>Bl 4 - 309 e 310</t>
  </si>
  <si>
    <t>Bruno Soares de Castro</t>
  </si>
  <si>
    <t>Bl 4 - 606</t>
  </si>
  <si>
    <t>Caio Amilcar Ulisses de Carvalho Junior</t>
  </si>
  <si>
    <t>Bl B - 122 e 123</t>
  </si>
  <si>
    <t>719</t>
  </si>
  <si>
    <t>Camila Lima Moreira Eiras de Araujo</t>
  </si>
  <si>
    <t>Camila Ohana Azzini Bittencourt</t>
  </si>
  <si>
    <t>CAMILA TEIXEIRA CONDE ALBERNAZ</t>
  </si>
  <si>
    <t>Bl 1 - Sl 503</t>
  </si>
  <si>
    <t>Camille Junqueira Leite</t>
  </si>
  <si>
    <t>1125</t>
  </si>
  <si>
    <t>404 e 405</t>
  </si>
  <si>
    <t>Candida Elena Alves de Barros Regina</t>
  </si>
  <si>
    <t>Rua Gildasio Amado</t>
  </si>
  <si>
    <t>610</t>
  </si>
  <si>
    <t>Carla Adriana Wincler Reis</t>
  </si>
  <si>
    <t>Bl 1 - 317</t>
  </si>
  <si>
    <t>Carla Aguiar Bastos</t>
  </si>
  <si>
    <t>Rua Leopoldina Rego</t>
  </si>
  <si>
    <t>102</t>
  </si>
  <si>
    <t>Carla Alves de Carvalho Sassi</t>
  </si>
  <si>
    <t>Carla Amaral de Almeida</t>
  </si>
  <si>
    <t>RUA ALBERTO DE SIQUEIRA</t>
  </si>
  <si>
    <t>Carla Maria Soares Galhardo</t>
  </si>
  <si>
    <t>Carla Menezes de Leao</t>
  </si>
  <si>
    <t>220</t>
  </si>
  <si>
    <t>CARLA PALMIERI ZARUR</t>
  </si>
  <si>
    <t>Bl 2 - 218 e 219</t>
  </si>
  <si>
    <t>Carla Sodre de Carvalho</t>
  </si>
  <si>
    <t>AV ALFREDO BALTHAZAR DA SILVEIRA</t>
  </si>
  <si>
    <t>Bl D - 311</t>
  </si>
  <si>
    <t>410</t>
  </si>
  <si>
    <t>Carla Virginia Moyses Schuffner</t>
  </si>
  <si>
    <t>Bl 2 - 120</t>
  </si>
  <si>
    <t>Carlo Sassi</t>
  </si>
  <si>
    <t>1407</t>
  </si>
  <si>
    <t>CARLOS ALBERTO BORBA DO NASCIMENTO</t>
  </si>
  <si>
    <t>1114</t>
  </si>
  <si>
    <t>Carlos Alberto Camilo Vieira</t>
  </si>
  <si>
    <t>Estrada do Cabucu</t>
  </si>
  <si>
    <t>Lj E</t>
  </si>
  <si>
    <t>Bl 2 - 811</t>
  </si>
  <si>
    <t>Carlos Alberto Carvalho Arruzzo</t>
  </si>
  <si>
    <t>Carlos Alberto Correa Gusmao</t>
  </si>
  <si>
    <t>Bl 9 - 316</t>
  </si>
  <si>
    <t>Carlos Alberto Costa Araujo Junior</t>
  </si>
  <si>
    <t>518 - A</t>
  </si>
  <si>
    <t>Carlos Alberto Gomes</t>
  </si>
  <si>
    <t>Carlos Alberto Izzo</t>
  </si>
  <si>
    <t>Carlos Alberto Krewer Feier</t>
  </si>
  <si>
    <t>Carlos Alberto Lima de Andrade Junior</t>
  </si>
  <si>
    <t>PILARES</t>
  </si>
  <si>
    <t>Carlos Alberto Machado</t>
  </si>
  <si>
    <t>910 - 912</t>
  </si>
  <si>
    <t>Carlos Alberto Penna Fernandes</t>
  </si>
  <si>
    <t>615 e 616</t>
  </si>
  <si>
    <t>Carlos Alberto Rodrigues de Azevedo</t>
  </si>
  <si>
    <t>Carlos Alberto Samuel Rufo</t>
  </si>
  <si>
    <t>Carlos Alberto Virgolino Pereira</t>
  </si>
  <si>
    <t>1215 e 1216</t>
  </si>
  <si>
    <t>Carlos Alexandre de Oliveira</t>
  </si>
  <si>
    <t>Carlos Alfredo Loureiro Alves</t>
  </si>
  <si>
    <t>Carlos Andre Ramos Lopes</t>
  </si>
  <si>
    <t>1123</t>
  </si>
  <si>
    <t>Carlos Antonio Marques Rodrigues</t>
  </si>
  <si>
    <t>Carlos Augusto Ramalho de Mello</t>
  </si>
  <si>
    <t>AVENIDA ALFREDO BALTHAZAR DA SILVEIRA</t>
  </si>
  <si>
    <t>Carlos Augusto Vallim Rosa</t>
  </si>
  <si>
    <t>Rua Mercurio</t>
  </si>
  <si>
    <t>Carlos Cezar da Silva</t>
  </si>
  <si>
    <t>RUA MAJOR FRAZAO</t>
  </si>
  <si>
    <t>207</t>
  </si>
  <si>
    <t>Carlos Clementino dos Santos Peixoto</t>
  </si>
  <si>
    <t>Carlos de Abreu Lima Thome da Silva</t>
  </si>
  <si>
    <t>Bl 1 - Lj 132</t>
  </si>
  <si>
    <t>Sl 8</t>
  </si>
  <si>
    <t>Carlos Durval Morelli</t>
  </si>
  <si>
    <t>Rua Cardoso de Castro</t>
  </si>
  <si>
    <t>Anchieta</t>
  </si>
  <si>
    <t>Avenida Pasteur</t>
  </si>
  <si>
    <t>Carlos Eduardo de Araujo Pacheco</t>
  </si>
  <si>
    <t>1002</t>
  </si>
  <si>
    <t>CARLOS EDUARDO DE MATTOS</t>
  </si>
  <si>
    <t>Carlos Eduardo Ferreira de Mesquita</t>
  </si>
  <si>
    <t>322</t>
  </si>
  <si>
    <t>713</t>
  </si>
  <si>
    <t>Carlos Eduardo Merenlender</t>
  </si>
  <si>
    <t>Sl 923</t>
  </si>
  <si>
    <t>Carlos Eduardo Pereira do Vale</t>
  </si>
  <si>
    <t>1902</t>
  </si>
  <si>
    <t>Carlos Eduardo Vieira Canarim</t>
  </si>
  <si>
    <t>Bl 4 - 602</t>
  </si>
  <si>
    <t>1304</t>
  </si>
  <si>
    <t>411 e 412</t>
  </si>
  <si>
    <t>Rua Uberaba</t>
  </si>
  <si>
    <t>Rua Gonzaga Bastos</t>
  </si>
  <si>
    <t>Carlos Frederico Pereira Porto Alegre Rosa</t>
  </si>
  <si>
    <t>Carlos Galhardo</t>
  </si>
  <si>
    <t>Carlos Geraldo Paes Silva</t>
  </si>
  <si>
    <t>Carlos Gerk Filho</t>
  </si>
  <si>
    <t>RUA CORONEL JOAO OLINTHO</t>
  </si>
  <si>
    <t>Carlos Guilherme Baeta Neves Silveira</t>
  </si>
  <si>
    <t>Carlos Guilherme Fonseca</t>
  </si>
  <si>
    <t>Carlos Gustavo Bonfadini Rocha</t>
  </si>
  <si>
    <t>501 - 512</t>
  </si>
  <si>
    <t>Carlos Henrique da Silva Fontes Filho</t>
  </si>
  <si>
    <t>Bl 5A LjY</t>
  </si>
  <si>
    <t>Carlos Henrique da Silva Manes</t>
  </si>
  <si>
    <t>613</t>
  </si>
  <si>
    <t>Carlos Henrique Israel</t>
  </si>
  <si>
    <t>920</t>
  </si>
  <si>
    <t>Carlos Jose Bichara Junior</t>
  </si>
  <si>
    <t>Bl 5 - Lj Q</t>
  </si>
  <si>
    <t>707 - Ptr 4</t>
  </si>
  <si>
    <t>Carlos Magno Constantino Coelho</t>
  </si>
  <si>
    <t>Carlos Magno da Silva Gouveia</t>
  </si>
  <si>
    <t>326 e 327</t>
  </si>
  <si>
    <t>Carlos Magno Lima de Oliveira Rei</t>
  </si>
  <si>
    <t>Carlos Marques da Cunha</t>
  </si>
  <si>
    <t>1415</t>
  </si>
  <si>
    <t>513 e 514</t>
  </si>
  <si>
    <t>1206</t>
  </si>
  <si>
    <t>Carlos Orlando Pinho</t>
  </si>
  <si>
    <t>Carlos Roberto Pepino</t>
  </si>
  <si>
    <t>827</t>
  </si>
  <si>
    <t>1006</t>
  </si>
  <si>
    <t>Carlos Rodrigues Alves Filho</t>
  </si>
  <si>
    <t>Bl 3 - 723</t>
  </si>
  <si>
    <t>Carlos Samary Filho</t>
  </si>
  <si>
    <t>Carlos Sergio Menezes Mendes</t>
  </si>
  <si>
    <t>1216</t>
  </si>
  <si>
    <t>Carlos Tennyson Maciel Pinheiro</t>
  </si>
  <si>
    <t>Carlos Waldeck do Amaral Pimenta</t>
  </si>
  <si>
    <t>Carlson Bastos Binato</t>
  </si>
  <si>
    <t>Bl B - 226</t>
  </si>
  <si>
    <t>Carmem Lucia Figueiredo Lopes</t>
  </si>
  <si>
    <t>Carmen Afife Chadud Melhem</t>
  </si>
  <si>
    <t>Rua Cerqueira Daltro</t>
  </si>
  <si>
    <t>Cascadura</t>
  </si>
  <si>
    <t>Carmen Barcel</t>
  </si>
  <si>
    <t>409</t>
  </si>
  <si>
    <t>Tanque</t>
  </si>
  <si>
    <t>Carmen Gonzalez Lopez</t>
  </si>
  <si>
    <t>RUA DA AJUDA</t>
  </si>
  <si>
    <t>Carmen Lucia Moreira da Silva</t>
  </si>
  <si>
    <t>124</t>
  </si>
  <si>
    <t>Rua Djalma Ulrich</t>
  </si>
  <si>
    <t>Carmine Osso</t>
  </si>
  <si>
    <t>907</t>
  </si>
  <si>
    <t>Bl 1 - 1402</t>
  </si>
  <si>
    <t>Lj 3</t>
  </si>
  <si>
    <t>Carolina Quintao Pecanha</t>
  </si>
  <si>
    <t>Bl 8 - 215 - B</t>
  </si>
  <si>
    <t>Cassia de Araujo Moraes Stanisck</t>
  </si>
  <si>
    <t>1010</t>
  </si>
  <si>
    <t>Cassia Regina Marinho Mancebo</t>
  </si>
  <si>
    <t>Cassiano Luis de Macedo Magalhaes Tavares</t>
  </si>
  <si>
    <t>Sl 12</t>
  </si>
  <si>
    <t>Cassio Marcelo Reis Sampaio</t>
  </si>
  <si>
    <t>Bl 1 - 220</t>
  </si>
  <si>
    <t>CASSIO VINICIUS AGUIAR BORGES</t>
  </si>
  <si>
    <t>Bl 2 - 315 e 316</t>
  </si>
  <si>
    <t>205 - Ptr 3</t>
  </si>
  <si>
    <t>Catia Ferreira de Araujo</t>
  </si>
  <si>
    <t>918</t>
  </si>
  <si>
    <t>Catia Regina de Andrade Ferreira</t>
  </si>
  <si>
    <t>Catia Tavares de Lima de Barros</t>
  </si>
  <si>
    <t>Bl 1 - 415</t>
  </si>
  <si>
    <t>806</t>
  </si>
  <si>
    <t>310</t>
  </si>
  <si>
    <t>Celena Margarete Peruchi</t>
  </si>
  <si>
    <t>229</t>
  </si>
  <si>
    <t>Celestino de Oliveira Sousa</t>
  </si>
  <si>
    <t>Celia Maria Ferraresi</t>
  </si>
  <si>
    <t>Celia Maria Francisco Camargo</t>
  </si>
  <si>
    <t>Celia Regina D Anunciacao Rodrigues</t>
  </si>
  <si>
    <t>Celina Bahiense Barreira Lins</t>
  </si>
  <si>
    <t>Rua Miguel Couto</t>
  </si>
  <si>
    <t>817</t>
  </si>
  <si>
    <t>CELIO ABDALLA</t>
  </si>
  <si>
    <t>Bl 9 - 222</t>
  </si>
  <si>
    <t>Celmo Correa Netto Junior</t>
  </si>
  <si>
    <t>905 e 906</t>
  </si>
  <si>
    <t>Celso Lessa Garcia Junior</t>
  </si>
  <si>
    <t>240</t>
  </si>
  <si>
    <t>Celso Mario Costa Lara</t>
  </si>
  <si>
    <t>Celso Miranda Tavora</t>
  </si>
  <si>
    <t>Celso Pacheco de Andrade</t>
  </si>
  <si>
    <t>106</t>
  </si>
  <si>
    <t>Cesar Augusto Ferreira Alves Filho</t>
  </si>
  <si>
    <t>Bl 4 - Sl 423</t>
  </si>
  <si>
    <t>Cesar Barbosa Goncalves</t>
  </si>
  <si>
    <t>Cesar Danilo Angelim Leal</t>
  </si>
  <si>
    <t>928</t>
  </si>
  <si>
    <t>Praca Serzedelo Correia</t>
  </si>
  <si>
    <t>Cesar Hilario de Souza</t>
  </si>
  <si>
    <t>718 e 719</t>
  </si>
  <si>
    <t>1601</t>
  </si>
  <si>
    <t>Christian de Araujo Vieira</t>
  </si>
  <si>
    <t>Christiane Andreisa Sampaio Moreira</t>
  </si>
  <si>
    <t>832</t>
  </si>
  <si>
    <t>Christianne Brasil Neri</t>
  </si>
  <si>
    <t>322 e 323</t>
  </si>
  <si>
    <t>Cid Nelaton Alves Filho</t>
  </si>
  <si>
    <t>Clarice Baron</t>
  </si>
  <si>
    <t>Clarice Cury Fernandes</t>
  </si>
  <si>
    <t>Bl 9 - 120 - B</t>
  </si>
  <si>
    <t>Claudia Abrantes Cunha Kohn</t>
  </si>
  <si>
    <t>Rua Magalhaes Couto</t>
  </si>
  <si>
    <t>Bl 9 - 233</t>
  </si>
  <si>
    <t>402</t>
  </si>
  <si>
    <t>Claudia Caetano Mendes</t>
  </si>
  <si>
    <t>Bl 2 - 305</t>
  </si>
  <si>
    <t>Claudia Castanho Valdetaro Valente</t>
  </si>
  <si>
    <t>Claudia Chalhoub Garcez</t>
  </si>
  <si>
    <t>ESTRADA DO BANANAL</t>
  </si>
  <si>
    <t>Claudia de Castro Garcia</t>
  </si>
  <si>
    <t>Claudia Dorneles Laurino</t>
  </si>
  <si>
    <t>Bl 4 - 225</t>
  </si>
  <si>
    <t>Claudia Elaine Camargo dos Santos</t>
  </si>
  <si>
    <t>Claudia Frauche de Carvalho</t>
  </si>
  <si>
    <t>RUA ALBERTO CAVALCANTI</t>
  </si>
  <si>
    <t>Claudia Furtado dos Santos</t>
  </si>
  <si>
    <t>503 e 504</t>
  </si>
  <si>
    <t>RUA SILVA PINTO</t>
  </si>
  <si>
    <t>Claudia Maria Valadao Arruda</t>
  </si>
  <si>
    <t>Claudia Martins de Grossi Firman</t>
  </si>
  <si>
    <t>Bl 8 - 215 - A</t>
  </si>
  <si>
    <t>Claudia Moreira Tavares Nogueira</t>
  </si>
  <si>
    <t>Rua Silva Rabelo</t>
  </si>
  <si>
    <t>509</t>
  </si>
  <si>
    <t>Claudia Regina Weck del Pino Roxo</t>
  </si>
  <si>
    <t>352</t>
  </si>
  <si>
    <t>Claudia Simoes Haine</t>
  </si>
  <si>
    <t>Bl 7 - 714</t>
  </si>
  <si>
    <t>Claudia Vieira da Fonseca</t>
  </si>
  <si>
    <t>Claudie Roselane Silva</t>
  </si>
  <si>
    <t>RUA BARONESA</t>
  </si>
  <si>
    <t>105</t>
  </si>
  <si>
    <t>Claudio Celso de Souza</t>
  </si>
  <si>
    <t>Claudio Chame</t>
  </si>
  <si>
    <t>Claudio David Nigri</t>
  </si>
  <si>
    <t>Bl 2 - 203</t>
  </si>
  <si>
    <t>Claudio de Moura Castro Jacques</t>
  </si>
  <si>
    <t>407 e 408</t>
  </si>
  <si>
    <t>CLAUDIO FABIANO SILVA MOREIRA</t>
  </si>
  <si>
    <t>Rua Manuela Barbosa</t>
  </si>
  <si>
    <t>Claudio Fernandes Coelho</t>
  </si>
  <si>
    <t>609</t>
  </si>
  <si>
    <t>Claudio Fernando Cavalcanti de Souza</t>
  </si>
  <si>
    <t>Bl 9 - 1007</t>
  </si>
  <si>
    <t>Bl B - 1313</t>
  </si>
  <si>
    <t>307</t>
  </si>
  <si>
    <t>Claudio Kenji Tanaka</t>
  </si>
  <si>
    <t>508</t>
  </si>
  <si>
    <t>1009 e 1010</t>
  </si>
  <si>
    <t>Claudio Mascarenhas da Costa</t>
  </si>
  <si>
    <t>Bl 1 - 113</t>
  </si>
  <si>
    <t>Claudio Oliveira Soeiro</t>
  </si>
  <si>
    <t>Bl 2 - 234</t>
  </si>
  <si>
    <t>Claudio Pitanga Marques da Silva</t>
  </si>
  <si>
    <t>Claudio Ramos Gomes</t>
  </si>
  <si>
    <t>632 e 633</t>
  </si>
  <si>
    <t>Claudio Ricardo Peixoto Monteiro</t>
  </si>
  <si>
    <t>Avenida Conego de Vasconcelos</t>
  </si>
  <si>
    <t>CLAUDIO RIZKALLA DOS SANTOS</t>
  </si>
  <si>
    <t>304 - A</t>
  </si>
  <si>
    <t>Claudio Rodrigues de Freitas</t>
  </si>
  <si>
    <t>And 11</t>
  </si>
  <si>
    <t>Claudio Salgado</t>
  </si>
  <si>
    <t>Rua Alfredo de Morais</t>
  </si>
  <si>
    <t>Claudio Tavares de Amorim</t>
  </si>
  <si>
    <t>Cleber de Oliveira Maciel</t>
  </si>
  <si>
    <t>Cleia Cunha Cordeiro Furtado</t>
  </si>
  <si>
    <t>Rua Hilario de Gouveia</t>
  </si>
  <si>
    <t>Rua General Goes Monteiro</t>
  </si>
  <si>
    <t>RUA ADOLFO MOTA</t>
  </si>
  <si>
    <t>1403</t>
  </si>
  <si>
    <t>Conceicao da Silva Martins</t>
  </si>
  <si>
    <t>Conceicao Maria Grijo de Lemos</t>
  </si>
  <si>
    <t>Cob 3</t>
  </si>
  <si>
    <t>Conrado Cavalcanti Nogueira</t>
  </si>
  <si>
    <t>Bl 1 - 210</t>
  </si>
  <si>
    <t>Consuelo Bezerra da Rocha</t>
  </si>
  <si>
    <t>Rua Lucidio Lago</t>
  </si>
  <si>
    <t>Consuelo Ramos Machado</t>
  </si>
  <si>
    <t>939</t>
  </si>
  <si>
    <t>Coroacy Ferreira dos Santos</t>
  </si>
  <si>
    <t>426</t>
  </si>
  <si>
    <t>Cosme Nelson Oliveira da Silva</t>
  </si>
  <si>
    <t>Abolicao</t>
  </si>
  <si>
    <t>CRISTIANE BARBOZA DE DEUS ROSA</t>
  </si>
  <si>
    <t>CRISTIANE COELHO GONCALVES</t>
  </si>
  <si>
    <t>RUA URANOS</t>
  </si>
  <si>
    <t>Cristiane do Nascimento Leite</t>
  </si>
  <si>
    <t>Cristiane Faria Santos</t>
  </si>
  <si>
    <t>Cristiane Ferreira Paim</t>
  </si>
  <si>
    <t>Cristiane Maria Osorio Branco</t>
  </si>
  <si>
    <t>715</t>
  </si>
  <si>
    <t>Cristiane Perlingeiro Cormack Ferraz</t>
  </si>
  <si>
    <t>621 - C</t>
  </si>
  <si>
    <t>Cristiane Soares Pereira Akil</t>
  </si>
  <si>
    <t>Cristiano Curcio Chame</t>
  </si>
  <si>
    <t>Cristiano Dias Caldeira</t>
  </si>
  <si>
    <t>Cristina Belloni dos Santos Nogueira</t>
  </si>
  <si>
    <t>Cristina de Freitas Guimaraes</t>
  </si>
  <si>
    <t>Cristina Lima Prado</t>
  </si>
  <si>
    <t>Cristina Maria Aragao</t>
  </si>
  <si>
    <t>Cristina Maria Torres dos Santos Vieira de Mello</t>
  </si>
  <si>
    <t>208 e 209</t>
  </si>
  <si>
    <t>Cristina Maria Vieira dos Santos</t>
  </si>
  <si>
    <t>Rua Jose Bonifacio</t>
  </si>
  <si>
    <t>Cristina Martins Gomes Rodriguez Alvarino</t>
  </si>
  <si>
    <t>Bl C - 1 - 308</t>
  </si>
  <si>
    <t>Cristina Pais Bechuate</t>
  </si>
  <si>
    <t>Bl 5 - 401</t>
  </si>
  <si>
    <t>Rua Barao de Mesquita</t>
  </si>
  <si>
    <t>670</t>
  </si>
  <si>
    <t>Cristine Fernandes</t>
  </si>
  <si>
    <t>CRISTINE GARCIA PEREIRA</t>
  </si>
  <si>
    <t>Cristine Maria dos Santos Quintas</t>
  </si>
  <si>
    <t>320 - C</t>
  </si>
  <si>
    <t>Curt Mafra Treu</t>
  </si>
  <si>
    <t>Cynthia de Freitas Kohn</t>
  </si>
  <si>
    <t>1016</t>
  </si>
  <si>
    <t>Dalmir Salgado</t>
  </si>
  <si>
    <t>AV. PERIMETRAL BRIG. LIMA E SILVA</t>
  </si>
  <si>
    <t>Trr 1 - 405</t>
  </si>
  <si>
    <t>Dalton Jose de Sa Bredariol</t>
  </si>
  <si>
    <t>Dalva da Silva Paes</t>
  </si>
  <si>
    <t>Avenida Geremario Dantas</t>
  </si>
  <si>
    <t>180 Terreo</t>
  </si>
  <si>
    <t>1213</t>
  </si>
  <si>
    <t>1220</t>
  </si>
  <si>
    <t>Daniel Almeida Melo</t>
  </si>
  <si>
    <t>228</t>
  </si>
  <si>
    <t>35 - E</t>
  </si>
  <si>
    <t>DANIEL LUIZ PEREIRA DOS SANTOS</t>
  </si>
  <si>
    <t>Daniel Mariano de Andrade</t>
  </si>
  <si>
    <t>Daniel Marques Figueiredo Leal</t>
  </si>
  <si>
    <t>Bl 2 - 330</t>
  </si>
  <si>
    <t>Daniel Martins Rodrigues</t>
  </si>
  <si>
    <t>RUA ARAGUAIA</t>
  </si>
  <si>
    <t>Daniel Teixeira Jahara</t>
  </si>
  <si>
    <t>Daniela Fonseca Rodrigues Poubel</t>
  </si>
  <si>
    <t>Daniela Klarnet Wrobel</t>
  </si>
  <si>
    <t>Bl 2 - 113 e 114</t>
  </si>
  <si>
    <t>Daniela Maria Wonglon Pereira</t>
  </si>
  <si>
    <t>1112</t>
  </si>
  <si>
    <t>Daniela Portinho Bruno Pinto</t>
  </si>
  <si>
    <t>Bl 11 - 208</t>
  </si>
  <si>
    <t>Sl 505 e 506</t>
  </si>
  <si>
    <t>Daniele Fernandes Murga</t>
  </si>
  <si>
    <t>DANIELE GOMES RODRIGUES TEIXEIRA VIEIRA</t>
  </si>
  <si>
    <t>SALA 708 E 709</t>
  </si>
  <si>
    <t>Rua Afonso Pena</t>
  </si>
  <si>
    <t>4</t>
  </si>
  <si>
    <t>422</t>
  </si>
  <si>
    <t>Daniele Quintas dos Santos Lima</t>
  </si>
  <si>
    <t>Bl 2- Sala 517</t>
  </si>
  <si>
    <t>DANIELE VIEIRA BALBI</t>
  </si>
  <si>
    <t>Rua da Assembleia</t>
  </si>
  <si>
    <t>2421</t>
  </si>
  <si>
    <t>Danieli do Bomfim Sampaio Novo Melo</t>
  </si>
  <si>
    <t>Bl 1 - 218</t>
  </si>
  <si>
    <t>Daniella Baptista Varela</t>
  </si>
  <si>
    <t>242</t>
  </si>
  <si>
    <t>Daniella Leitao Mendes</t>
  </si>
  <si>
    <t>Rua Sao Januario</t>
  </si>
  <si>
    <t>Sao Cristovao</t>
  </si>
  <si>
    <t>Daniella Rossi de Menezes</t>
  </si>
  <si>
    <t>Danielle da Silva Pedreira</t>
  </si>
  <si>
    <t>Danielle Gregory Santos</t>
  </si>
  <si>
    <t>Bl 16 - 107</t>
  </si>
  <si>
    <t>Danielle Nunes Forny</t>
  </si>
  <si>
    <t>Bl 4 - 341</t>
  </si>
  <si>
    <t>Danilo Oliveira Lopes</t>
  </si>
  <si>
    <t>Danilo Sant Ana Schuffner</t>
  </si>
  <si>
    <t>Bl 2 - 119 e 120</t>
  </si>
  <si>
    <t>Danilo Souza Lima da Costa Cruz</t>
  </si>
  <si>
    <t>Dasio Lopes Simoes</t>
  </si>
  <si>
    <t>David Buchland</t>
  </si>
  <si>
    <t>David Szpilman</t>
  </si>
  <si>
    <t>Bl 2 - Cob 302</t>
  </si>
  <si>
    <t>Debora Cristina Cunha Goncalves Camara</t>
  </si>
  <si>
    <t>Bl 8 - 222</t>
  </si>
  <si>
    <t>Deborah Motta de Carvalho Haringer</t>
  </si>
  <si>
    <t>1020</t>
  </si>
  <si>
    <t>Deise Santana Soares Galindo</t>
  </si>
  <si>
    <t>Rua Republica Arabe da Siria</t>
  </si>
  <si>
    <t>Denis Moraes Abrahao</t>
  </si>
  <si>
    <t>614 e 615</t>
  </si>
  <si>
    <t>Denise Altomar de Lima Carvalho</t>
  </si>
  <si>
    <t>1201</t>
  </si>
  <si>
    <t>616 e 617</t>
  </si>
  <si>
    <t>Denise da Silva Goncalves Durao</t>
  </si>
  <si>
    <t>1402</t>
  </si>
  <si>
    <t>Denise de Abreu Durao</t>
  </si>
  <si>
    <t>Bl 6 - 214</t>
  </si>
  <si>
    <t>Denise de Andrade Correa Braga</t>
  </si>
  <si>
    <t>Bl E - 217</t>
  </si>
  <si>
    <t>Denise Fagundes Chambarelli</t>
  </si>
  <si>
    <t>Bl 4 - 132</t>
  </si>
  <si>
    <t>Denise Fidry</t>
  </si>
  <si>
    <t>Bl A - 215</t>
  </si>
  <si>
    <t>Denise Frydman</t>
  </si>
  <si>
    <t>Denise Larangeira da Silveira Pellitteri</t>
  </si>
  <si>
    <t>111</t>
  </si>
  <si>
    <t>Denise Lourenco de Carvalho</t>
  </si>
  <si>
    <t>1124</t>
  </si>
  <si>
    <t>Denise Maria Soares Mohr</t>
  </si>
  <si>
    <t>Denise Sotto Mayor Ribeiro</t>
  </si>
  <si>
    <t>Denise Werneck Goldenberg Sereno</t>
  </si>
  <si>
    <t>ESTRADA DOS BANDEIRANTES</t>
  </si>
  <si>
    <t>Denny Granatowicz</t>
  </si>
  <si>
    <t>Rua Ferreira Borges</t>
  </si>
  <si>
    <t>2</t>
  </si>
  <si>
    <t>Diana Lucia da Silva Pereira</t>
  </si>
  <si>
    <t>Bl 1 - 128</t>
  </si>
  <si>
    <t>Dianice Gallo Dalmeida</t>
  </si>
  <si>
    <t>Dilceana Freitas Cosendey</t>
  </si>
  <si>
    <t>1006 a 1009</t>
  </si>
  <si>
    <t>Dilton Carlos de Figueiredo Rocha</t>
  </si>
  <si>
    <t>Dimitrius Cavalcante Stenzel</t>
  </si>
  <si>
    <t>Bl C Sl 1103</t>
  </si>
  <si>
    <t>DINEY DA CRUZ LOUREIRO</t>
  </si>
  <si>
    <t>231</t>
  </si>
  <si>
    <t>614</t>
  </si>
  <si>
    <t>Diogo Abdalla Buchaul</t>
  </si>
  <si>
    <t>And 2</t>
  </si>
  <si>
    <t>Diogo Arruda Camara Pereira de Lucena</t>
  </si>
  <si>
    <t>Bl A - 122</t>
  </si>
  <si>
    <t>Diogo Cerqueira de Salles Soares</t>
  </si>
  <si>
    <t>403 e 404</t>
  </si>
  <si>
    <t>Diogo Monteiro Thielmann</t>
  </si>
  <si>
    <t>Diogo Ribeiro Alves</t>
  </si>
  <si>
    <t>Djalma Elidio do Amaral Neto</t>
  </si>
  <si>
    <t>606</t>
  </si>
  <si>
    <t>Domingos de Jesus Teixeira Lopes</t>
  </si>
  <si>
    <t>923</t>
  </si>
  <si>
    <t>Domingos Fittipaldi</t>
  </si>
  <si>
    <t>Doris Mary Silveira Zogahib</t>
  </si>
  <si>
    <t>716 e 717</t>
  </si>
  <si>
    <t>Dorotea da Silva</t>
  </si>
  <si>
    <t>Douglas Machado Caetano</t>
  </si>
  <si>
    <t>260</t>
  </si>
  <si>
    <t>103</t>
  </si>
  <si>
    <t>Dulce Calheiros Fernandes de Oliveira</t>
  </si>
  <si>
    <t>Bl B - 1819</t>
  </si>
  <si>
    <t>1006 e 1007</t>
  </si>
  <si>
    <t>Edgard Pereira da Silva Porto Neto</t>
  </si>
  <si>
    <t>Avenida Joao Cabral de Mello Neto</t>
  </si>
  <si>
    <t>Bl 1 - 815</t>
  </si>
  <si>
    <t>EDGARD RENAUD BAPTISTA DE OLIVEIRA</t>
  </si>
  <si>
    <t>1506</t>
  </si>
  <si>
    <t>Edir de Souza Porto Junior</t>
  </si>
  <si>
    <t>Edmar Antonio Miranda</t>
  </si>
  <si>
    <t>TRAVESSA GUAJUVIRA</t>
  </si>
  <si>
    <t>Edmundo Jose Nogueira Iorio</t>
  </si>
  <si>
    <t>2109</t>
  </si>
  <si>
    <t>Edna Maria da Fonseca Pinto</t>
  </si>
  <si>
    <t>AVENIDA SANTA CRUZ</t>
  </si>
  <si>
    <t>REALENGO</t>
  </si>
  <si>
    <t>Edna Marilia Reis Cordeiro</t>
  </si>
  <si>
    <t>Edson Bento Nascimento da Silva</t>
  </si>
  <si>
    <t>1519</t>
  </si>
  <si>
    <t>Edson Nogueira Braune</t>
  </si>
  <si>
    <t>Bl H - 206</t>
  </si>
  <si>
    <t>Edson Pereira Micelli</t>
  </si>
  <si>
    <t>Edson Pinto</t>
  </si>
  <si>
    <t>826</t>
  </si>
  <si>
    <t>Eduardo Augusto Vilela Pantaleao</t>
  </si>
  <si>
    <t>1001 e 1002</t>
  </si>
  <si>
    <t>Pvm 5 - 501 e Pvm 6 - 601</t>
  </si>
  <si>
    <t>Eduardo Costa de Freitas Silva</t>
  </si>
  <si>
    <t>1110</t>
  </si>
  <si>
    <t>Eduardo de Barros Falcao de Lacerda Balieiro de Carvalho</t>
  </si>
  <si>
    <t>1023</t>
  </si>
  <si>
    <t>2113</t>
  </si>
  <si>
    <t>EDUARDO FONSECA FARIAS DA SILVA</t>
  </si>
  <si>
    <t>80</t>
  </si>
  <si>
    <t>Rua Bambina</t>
  </si>
  <si>
    <t>108</t>
  </si>
  <si>
    <t>Eduardo Laboissiere da Silva</t>
  </si>
  <si>
    <t>Rua Rodolfo Dantas</t>
  </si>
  <si>
    <t>217</t>
  </si>
  <si>
    <t>Eduardo Novaes da Mota</t>
  </si>
  <si>
    <t>723</t>
  </si>
  <si>
    <t>Cob 1</t>
  </si>
  <si>
    <t>Rua Soares da Costa</t>
  </si>
  <si>
    <t>Eduardo Xavier</t>
  </si>
  <si>
    <t>RUA DOUTOR BULHOES</t>
  </si>
  <si>
    <t>Edurne dos Santos Estebanez</t>
  </si>
  <si>
    <t>Avenida Perimetral Marechal Deodoro</t>
  </si>
  <si>
    <t>Edvaldo Therio do Bomfim Junior</t>
  </si>
  <si>
    <t>1103 - 1105</t>
  </si>
  <si>
    <t>Elaine de Carvalho Brandao</t>
  </si>
  <si>
    <t>Elaine Paulo Machado</t>
  </si>
  <si>
    <t>Elaine Pereirinha Pinheiral Rocha</t>
  </si>
  <si>
    <t>Elaine Viegas Balthar de Oliveira</t>
  </si>
  <si>
    <t>ELANE MEIRELLES DE ASSIS RIBEIRO DE LAURITO</t>
  </si>
  <si>
    <t>RUA GOIAS</t>
  </si>
  <si>
    <t>PIEDADE</t>
  </si>
  <si>
    <t>Elcio Moura</t>
  </si>
  <si>
    <t>Elezir Fonseca</t>
  </si>
  <si>
    <t>Eliana Alves Mazzaro</t>
  </si>
  <si>
    <t>Avenida Afonso Arinos de Melo Franco</t>
  </si>
  <si>
    <t>Bl 2 - 231</t>
  </si>
  <si>
    <t>Eliane Barros Alves</t>
  </si>
  <si>
    <t>Bl B - 310</t>
  </si>
  <si>
    <t>Eliane Deminicis</t>
  </si>
  <si>
    <t>Eliane Fernandes de Albuquerque</t>
  </si>
  <si>
    <t>Eliane Fridman</t>
  </si>
  <si>
    <t>1204</t>
  </si>
  <si>
    <t>Eliane Maria de Araujo Pinheiro</t>
  </si>
  <si>
    <t>Eliane Martiniano Paradela</t>
  </si>
  <si>
    <t>Eliane Vasconcelos Villar</t>
  </si>
  <si>
    <t>Bl 1 - 307</t>
  </si>
  <si>
    <t>1013</t>
  </si>
  <si>
    <t>Elimario Ferreira da Silva</t>
  </si>
  <si>
    <t>414</t>
  </si>
  <si>
    <t>Elisa Alonso da Costa Colucci</t>
  </si>
  <si>
    <t>1217</t>
  </si>
  <si>
    <t>Elisa Maria Vicente Perrotta</t>
  </si>
  <si>
    <t>2002</t>
  </si>
  <si>
    <t>Elisabete da Silva Blanc</t>
  </si>
  <si>
    <t>Elisabete do Carmo Lopes de Oliveira</t>
  </si>
  <si>
    <t>1406</t>
  </si>
  <si>
    <t>CNU</t>
  </si>
  <si>
    <t>Elisabete Pedra de Matos</t>
  </si>
  <si>
    <t>Avenida Ministro Ivan Lins</t>
  </si>
  <si>
    <t>Elise Sant Ana Isaias</t>
  </si>
  <si>
    <t>Sl 1307</t>
  </si>
  <si>
    <t>Elizabete Campos Pinheiro</t>
  </si>
  <si>
    <t>Elizabete Rangel Sobral</t>
  </si>
  <si>
    <t>Rua Professor Clemente Ferreira</t>
  </si>
  <si>
    <t>620</t>
  </si>
  <si>
    <t>Elizabeth dos Santos Ferracini</t>
  </si>
  <si>
    <t>Elizabeth Jose Nascimento</t>
  </si>
  <si>
    <t>Bl 1 - 208</t>
  </si>
  <si>
    <t>802 - 807</t>
  </si>
  <si>
    <t>Elizabeth Maria Rabelo de Azeredo</t>
  </si>
  <si>
    <t>Bl 1 - 302</t>
  </si>
  <si>
    <t>538</t>
  </si>
  <si>
    <t>Bl 1 - 602</t>
  </si>
  <si>
    <t>ELMO COSTA CEZAR</t>
  </si>
  <si>
    <t>Elmo Marques Carneiro Filho</t>
  </si>
  <si>
    <t>Braz de Pina</t>
  </si>
  <si>
    <t>Elson Caneschi</t>
  </si>
  <si>
    <t>Emerson Trindade da Costa</t>
  </si>
  <si>
    <t>Bl 20 - 213</t>
  </si>
  <si>
    <t>Rua Mariz e Barros</t>
  </si>
  <si>
    <t>Emiliane Silva Simonek</t>
  </si>
  <si>
    <t>Bl 4 - 412</t>
  </si>
  <si>
    <t>Eneida Cristina Araujo de Mello</t>
  </si>
  <si>
    <t>Bl 3 - 314 e 315</t>
  </si>
  <si>
    <t>Eneida Pinto Cavalheiro</t>
  </si>
  <si>
    <t>Eni Menezes Rozo</t>
  </si>
  <si>
    <t>234</t>
  </si>
  <si>
    <t>Enio Eduardo Lima Lopes</t>
  </si>
  <si>
    <t>Enio Luiz de Franca Costa</t>
  </si>
  <si>
    <t>Enio Mannarino Fabiano</t>
  </si>
  <si>
    <t>Bl 9 - 225 - A</t>
  </si>
  <si>
    <t>618</t>
  </si>
  <si>
    <t>Erasmo Gravina Neto</t>
  </si>
  <si>
    <t>Avenida Flamboyants da Peninsula</t>
  </si>
  <si>
    <t>Bl 3 - 1313</t>
  </si>
  <si>
    <t>Erika Melon Barroso Braga</t>
  </si>
  <si>
    <t>Erika Silva de Abreu</t>
  </si>
  <si>
    <t>Rua Barcelos Domingos</t>
  </si>
  <si>
    <t>Erika Tiemi Irie Cerqueira</t>
  </si>
  <si>
    <t>426 e 427</t>
  </si>
  <si>
    <t>Erlane de Barros Nogueira</t>
  </si>
  <si>
    <t>Rua Apiacas</t>
  </si>
  <si>
    <t>Ernesto Carvalho da Silva Gomes</t>
  </si>
  <si>
    <t>Esmeralda Alinson Aparcana Canales</t>
  </si>
  <si>
    <t>Bl 1 - 236</t>
  </si>
  <si>
    <t>Esperidiao Vaccari Simao</t>
  </si>
  <si>
    <t>Estela Lucia Cassia dos Santos de Gouvea</t>
  </si>
  <si>
    <t>Eugenio Bargiona Junior</t>
  </si>
  <si>
    <t>Evandil Bandeira Junior</t>
  </si>
  <si>
    <t>Avenida Marechal Camara</t>
  </si>
  <si>
    <t>Rua Jose Higino</t>
  </si>
  <si>
    <t>Everson da Fonseca Quintao</t>
  </si>
  <si>
    <t>Everton Vale da Silva</t>
  </si>
  <si>
    <t>Lj 110</t>
  </si>
  <si>
    <t>Bl 1 - 501</t>
  </si>
  <si>
    <t>Fabiana Sayuri Ueda</t>
  </si>
  <si>
    <t>Trr 2 - 507</t>
  </si>
  <si>
    <t>Fabiana Tonellotto</t>
  </si>
  <si>
    <t>238</t>
  </si>
  <si>
    <t>Bl 4 - 309</t>
  </si>
  <si>
    <t>1101 e 1102</t>
  </si>
  <si>
    <t>Fabio Alexandre Goulart Martins</t>
  </si>
  <si>
    <t>Bl 3 - 201 e 202</t>
  </si>
  <si>
    <t>Fabio Azevedo Lima</t>
  </si>
  <si>
    <t>Fabio Bernardo Oliveira da Silva</t>
  </si>
  <si>
    <t>Sl 3019</t>
  </si>
  <si>
    <t>Fabio de Almeida Leal</t>
  </si>
  <si>
    <t>Bl 1 - 117 e 118</t>
  </si>
  <si>
    <t>Fabio Jose Amaue Peres</t>
  </si>
  <si>
    <t>Fabio Jose da Cruz Oliveira</t>
  </si>
  <si>
    <t>Rua Ivo do Prado</t>
  </si>
  <si>
    <t>Fabio Lopes Ferraz</t>
  </si>
  <si>
    <t>Bl 4 - 543</t>
  </si>
  <si>
    <t>319</t>
  </si>
  <si>
    <t>1203</t>
  </si>
  <si>
    <t>Fabio Stiven Leonetti</t>
  </si>
  <si>
    <t>Bl 9 - 120</t>
  </si>
  <si>
    <t>Rua Paulo Barreto</t>
  </si>
  <si>
    <t>Fabiola Maia Garcia</t>
  </si>
  <si>
    <t>Fabiola Nahmias Carvalho da Silva Felix</t>
  </si>
  <si>
    <t>Bl 1 - 219</t>
  </si>
  <si>
    <t>Fabricia Gobi Martinelli Botelho</t>
  </si>
  <si>
    <t>Fabricio Lamy</t>
  </si>
  <si>
    <t>Bl 4 - 411</t>
  </si>
  <si>
    <t>Fabricio Silva Machado</t>
  </si>
  <si>
    <t>Fatima Adenyr Ribeiro Dias Pires</t>
  </si>
  <si>
    <t>Rua Delfim Carlos</t>
  </si>
  <si>
    <t>Bl 3 - 202</t>
  </si>
  <si>
    <t>Fatima da Conceicao Lopes Ventura</t>
  </si>
  <si>
    <t>Fatima Maria de Freitas Melcop</t>
  </si>
  <si>
    <t>Fatima Marques Fernandes dos Santos</t>
  </si>
  <si>
    <t>Rua Marcos de Macedo</t>
  </si>
  <si>
    <t>Guadalupe</t>
  </si>
  <si>
    <t>Felipe Borges Fagundes</t>
  </si>
  <si>
    <t>354</t>
  </si>
  <si>
    <t>Felipe Brandao de Carvalho</t>
  </si>
  <si>
    <t>902</t>
  </si>
  <si>
    <t>642</t>
  </si>
  <si>
    <t>Felipe Duque Estrada Zeitune</t>
  </si>
  <si>
    <t>Felipe Faria da Silva Teodoro</t>
  </si>
  <si>
    <t>510 e 511</t>
  </si>
  <si>
    <t>1</t>
  </si>
  <si>
    <t>Felipe Leite de Figueiredo</t>
  </si>
  <si>
    <t>Felipe Lima de Almeida</t>
  </si>
  <si>
    <t>909 e 910</t>
  </si>
  <si>
    <t>FELIPE MACHADO OROFINO DO NASCIMENTO</t>
  </si>
  <si>
    <t>112</t>
  </si>
  <si>
    <t>Felipe Malafaia Rezende de Figueiredo</t>
  </si>
  <si>
    <t>421 e 422</t>
  </si>
  <si>
    <t>Largo do Ibam</t>
  </si>
  <si>
    <t>Felipe Souza Garcia de Sa</t>
  </si>
  <si>
    <t>Estrada General Canrobert Pereira da Cos</t>
  </si>
  <si>
    <t>Rua Vinicius de Moraes</t>
  </si>
  <si>
    <t>Felippe Luiz Guimaraes Fonseca</t>
  </si>
  <si>
    <t>Fernanda de Araujo Gomes Pacheco</t>
  </si>
  <si>
    <t>Fernanda Helena da Silva Correa</t>
  </si>
  <si>
    <t>Rua das Dalias</t>
  </si>
  <si>
    <t>Fernanda Perez Monte Razo</t>
  </si>
  <si>
    <t>1410</t>
  </si>
  <si>
    <t>Fernanda Sanchez Cunha</t>
  </si>
  <si>
    <t>Bl 2 - 201</t>
  </si>
  <si>
    <t>Fernanda Silva Santos</t>
  </si>
  <si>
    <t>Bl B - 311</t>
  </si>
  <si>
    <t>Fernanda Souza Cardeal</t>
  </si>
  <si>
    <t>Rua Doze de Fevereiro</t>
  </si>
  <si>
    <t>Fernanda Varela Lopes</t>
  </si>
  <si>
    <t>514</t>
  </si>
  <si>
    <t>Fernando Antonio Lamas Flores</t>
  </si>
  <si>
    <t>Bl 2 - 202</t>
  </si>
  <si>
    <t>Fernando Antonio Monteiro</t>
  </si>
  <si>
    <t>507</t>
  </si>
  <si>
    <t>Fernando Gabriel de Andrade</t>
  </si>
  <si>
    <t>Avenida Almirante Barroso</t>
  </si>
  <si>
    <t>Fernando Gusmao Costa</t>
  </si>
  <si>
    <t>Bl B - 309</t>
  </si>
  <si>
    <t>Fernando Jorge dos Santos Barros</t>
  </si>
  <si>
    <t>2301</t>
  </si>
  <si>
    <t>Fernando Jose Basbaum Gosling</t>
  </si>
  <si>
    <t>Rua do Ouvidor</t>
  </si>
  <si>
    <t>Fernando Jose Moretzsohn de Mello</t>
  </si>
  <si>
    <t>Fernando Linardi Piccoli</t>
  </si>
  <si>
    <t>Fernando Luiz Cid Fonseca</t>
  </si>
  <si>
    <t>223</t>
  </si>
  <si>
    <t>809</t>
  </si>
  <si>
    <t>Fernando Prado de Barros</t>
  </si>
  <si>
    <t>Bl 11 - 206</t>
  </si>
  <si>
    <t>Fernando Souto Maior Laranjeira</t>
  </si>
  <si>
    <t>Fernando Teixeira Mattar</t>
  </si>
  <si>
    <t>424</t>
  </si>
  <si>
    <t>Fernando Thomaz Faria</t>
  </si>
  <si>
    <t>Bl 5 - 219</t>
  </si>
  <si>
    <t>Fernando Vieira Monteiro</t>
  </si>
  <si>
    <t>Bl 7 - 221</t>
  </si>
  <si>
    <t>2309</t>
  </si>
  <si>
    <t>901 e 902</t>
  </si>
  <si>
    <t>Flavia Cruz Von Glehn Herkenhoff</t>
  </si>
  <si>
    <t>Bl 2 - 807</t>
  </si>
  <si>
    <t>Flavia da Silva Rosa</t>
  </si>
  <si>
    <t>204 e 205</t>
  </si>
  <si>
    <t>Flavia de Oliveira Ponce Alves Ofeiche</t>
  </si>
  <si>
    <t>Flavia Demoro Novis Prado</t>
  </si>
  <si>
    <t>Flavia Guedes Pinto Domingues</t>
  </si>
  <si>
    <t>Bl 8 - Lj 219 - D e E</t>
  </si>
  <si>
    <t>Flavia Leticia Ramos Goncalves</t>
  </si>
  <si>
    <t>Flavia Luz Felicio</t>
  </si>
  <si>
    <t>Bl 9 - Trr 2 - 405</t>
  </si>
  <si>
    <t>Flavia Maciel Pinto</t>
  </si>
  <si>
    <t>RUA TIROL</t>
  </si>
  <si>
    <t>Flavia Maria Masson Nascimento</t>
  </si>
  <si>
    <t>Bl 2 - 226 e 227</t>
  </si>
  <si>
    <t>Flavia Nikolai</t>
  </si>
  <si>
    <t>Rua Conde de Agrolongo</t>
  </si>
  <si>
    <t>Pte</t>
  </si>
  <si>
    <t>FLAVIA RODRIGUES CONSTANTIN DUARTE</t>
  </si>
  <si>
    <t>Flavia Sodre Silva</t>
  </si>
  <si>
    <t>Flavia Souza dos Santos</t>
  </si>
  <si>
    <t>712 e 713</t>
  </si>
  <si>
    <t>1009</t>
  </si>
  <si>
    <t>Flavio Bandeira Pereira</t>
  </si>
  <si>
    <t>724</t>
  </si>
  <si>
    <t>Flavio Caldas Caetano</t>
  </si>
  <si>
    <t>Flavio dos Reis Albuquerque Cajaraville</t>
  </si>
  <si>
    <t>Flavio Luis de Sousa Brandao</t>
  </si>
  <si>
    <t>313</t>
  </si>
  <si>
    <t>Flavio Martins de Paula</t>
  </si>
  <si>
    <t>Bl 2 - 304</t>
  </si>
  <si>
    <t>Flavio Moutinho Souza</t>
  </si>
  <si>
    <t>105 e 106</t>
  </si>
  <si>
    <t>Francesco Paolo Palazzo</t>
  </si>
  <si>
    <t>Francisca Hercilia Moreira Borges</t>
  </si>
  <si>
    <t>BL 21 - 321</t>
  </si>
  <si>
    <t>Rua Barao de Pirassinunga</t>
  </si>
  <si>
    <t>Bl 3 - 1207</t>
  </si>
  <si>
    <t>Rua Campos Sales</t>
  </si>
  <si>
    <t>1113</t>
  </si>
  <si>
    <t>Francisco Carlos Arnoni</t>
  </si>
  <si>
    <t>Francisco Carlos Nolasco Pereira</t>
  </si>
  <si>
    <t>Francisco Goncalves Martins</t>
  </si>
  <si>
    <t>250</t>
  </si>
  <si>
    <t>1230</t>
  </si>
  <si>
    <t>Francisco Jose de Carvalho</t>
  </si>
  <si>
    <t>Rua Euclides Faria</t>
  </si>
  <si>
    <t>1801</t>
  </si>
  <si>
    <t>Francisco Manoel Dargains Brandao da Silva</t>
  </si>
  <si>
    <t>RUA DO BISPO</t>
  </si>
  <si>
    <t>Bl 21 - 231</t>
  </si>
  <si>
    <t>RIO COMPRIDO</t>
  </si>
  <si>
    <t>Francisco Perricelli Junior</t>
  </si>
  <si>
    <t>Franco di Mango</t>
  </si>
  <si>
    <t>RUA MESTRE RODRIGUES</t>
  </si>
  <si>
    <t>603 e 604</t>
  </si>
  <si>
    <t>Freddy Baptista Frajdenrajch</t>
  </si>
  <si>
    <t>Frederico Oertel da Rosa Machado</t>
  </si>
  <si>
    <t>Frederico Paz Genuino de Oliveira</t>
  </si>
  <si>
    <t>Frederico Pereira Bom Braga</t>
  </si>
  <si>
    <t>FULVIO TOSHIO DE SOUZA LIMA HARA</t>
  </si>
  <si>
    <t>Avenida Ator Jose Wilker</t>
  </si>
  <si>
    <t>Bl C - Sl 620 e 621</t>
  </si>
  <si>
    <t>Gabriel Villela de Andrade Massot</t>
  </si>
  <si>
    <t>Office II - 215 - 218</t>
  </si>
  <si>
    <t>Gabriela Andrade Coelho Dias</t>
  </si>
  <si>
    <t>Gabriela de Moura</t>
  </si>
  <si>
    <t>Gabriela Maria Mendes Silva D Almeida</t>
  </si>
  <si>
    <t>1002 e 1003</t>
  </si>
  <si>
    <t>Geldo Jose dos Santos Cavalcante</t>
  </si>
  <si>
    <t>Generoso Martins das Neves</t>
  </si>
  <si>
    <t>Genilza Silva Costa</t>
  </si>
  <si>
    <t>205 e 206</t>
  </si>
  <si>
    <t>George Freiha</t>
  </si>
  <si>
    <t>201 e 202 - 301 e 302</t>
  </si>
  <si>
    <t>George Uzeda Stivanello</t>
  </si>
  <si>
    <t>Cob 6</t>
  </si>
  <si>
    <t>Geraldo Nilton de Castro</t>
  </si>
  <si>
    <t>2420</t>
  </si>
  <si>
    <t>Germano Augusto Fortuna</t>
  </si>
  <si>
    <t>Germano Madeira Quindos</t>
  </si>
  <si>
    <t>Bl 3 - A - 421</t>
  </si>
  <si>
    <t>Cob 8</t>
  </si>
  <si>
    <t>Gilberto Antonio dos Santos</t>
  </si>
  <si>
    <t>Estrada Adhemar Bebiano</t>
  </si>
  <si>
    <t>322 - B</t>
  </si>
  <si>
    <t>Gilberto dos Passos</t>
  </si>
  <si>
    <t>Praia da Olaria</t>
  </si>
  <si>
    <t>Cocota</t>
  </si>
  <si>
    <t>Rua Conselheiro Zenha</t>
  </si>
  <si>
    <t>B</t>
  </si>
  <si>
    <t>Gilberto Monteiro Martins</t>
  </si>
  <si>
    <t>201 - 203</t>
  </si>
  <si>
    <t>Gilda Moura Penha</t>
  </si>
  <si>
    <t>Gilmar dos Santos Stulzer</t>
  </si>
  <si>
    <t>Gilmar Jose Binda</t>
  </si>
  <si>
    <t>243</t>
  </si>
  <si>
    <t>Gilson Carvalho de Oliveira Junior</t>
  </si>
  <si>
    <t>1507</t>
  </si>
  <si>
    <t>Gilvanda Maria Cavalcante Campos Tavares</t>
  </si>
  <si>
    <t>Giovanni Malafaia Nesti</t>
  </si>
  <si>
    <t>Giovanni Nesti</t>
  </si>
  <si>
    <t>Avenida Afranio de Melo Franco</t>
  </si>
  <si>
    <t>Gisela Ferreira Garcia</t>
  </si>
  <si>
    <t>Gisela Nunes Gosling</t>
  </si>
  <si>
    <t>Gisele Alves Balloussier</t>
  </si>
  <si>
    <t>Gisele Baiao Fernando</t>
  </si>
  <si>
    <t>Bl 9 - 1009</t>
  </si>
  <si>
    <t>Gisele Cardoso Silva de Sena</t>
  </si>
  <si>
    <t>Gisele Ferreira da Silva</t>
  </si>
  <si>
    <t>RUA PASSO DA PATRIA</t>
  </si>
  <si>
    <t>Giseli Petrone de Souza</t>
  </si>
  <si>
    <t>Bl 7 - 238</t>
  </si>
  <si>
    <t>Glace Mara Pinto</t>
  </si>
  <si>
    <t>916 e 917</t>
  </si>
  <si>
    <t>Glaucia Campello Gouveia</t>
  </si>
  <si>
    <t>Glaucia Cristina Edral Carvalho</t>
  </si>
  <si>
    <t>221</t>
  </si>
  <si>
    <t>Glaucimara Gonzaga Nunes Hacar</t>
  </si>
  <si>
    <t>Glauco de Lima Rodrigues</t>
  </si>
  <si>
    <t>619</t>
  </si>
  <si>
    <t>Glauco dos Santos Monteiro</t>
  </si>
  <si>
    <t>Glaucus Cajaty dos Santos Martins</t>
  </si>
  <si>
    <t>Bl 2 - 210</t>
  </si>
  <si>
    <t>Gloria Maria Martins Monteiro Leber</t>
  </si>
  <si>
    <t>Graca Fuoco da Rocha</t>
  </si>
  <si>
    <t>Rua Victor Civita</t>
  </si>
  <si>
    <t>Bl 2 - 236</t>
  </si>
  <si>
    <t>714</t>
  </si>
  <si>
    <t>Grazzia Venancio</t>
  </si>
  <si>
    <t>726</t>
  </si>
  <si>
    <t>Gualter Stivanello</t>
  </si>
  <si>
    <t>257</t>
  </si>
  <si>
    <t>Guilherme Chonchol Bahbout</t>
  </si>
  <si>
    <t>Bl A - 266</t>
  </si>
  <si>
    <t>Guilherme Damian Tostes</t>
  </si>
  <si>
    <t>Bl 3 - 224 a 226</t>
  </si>
  <si>
    <t>Rua do Humaita</t>
  </si>
  <si>
    <t>Guilherme Ferretti de Souza</t>
  </si>
  <si>
    <t>Bl. A Sl. 342</t>
  </si>
  <si>
    <t>Guilherme Gielo Quinellato</t>
  </si>
  <si>
    <t>Guilherme Goncalves Botelho</t>
  </si>
  <si>
    <t>Guilherme Minzon Neto</t>
  </si>
  <si>
    <t>1120</t>
  </si>
  <si>
    <t>420</t>
  </si>
  <si>
    <t>Guilherme Ornellas Gouget</t>
  </si>
  <si>
    <t>Rua Sao Francisco Xavier</t>
  </si>
  <si>
    <t>Bl 6 - 220</t>
  </si>
  <si>
    <t>Gustavo Adolfo Carneiro Franco</t>
  </si>
  <si>
    <t>Bl 4 - 208</t>
  </si>
  <si>
    <t>Gustavo Alcides Ayres Costa</t>
  </si>
  <si>
    <t>Bl 3 - 313</t>
  </si>
  <si>
    <t>Gustavo Bittar</t>
  </si>
  <si>
    <t>Gustavo Guagliardi Pacheco</t>
  </si>
  <si>
    <t>Bl 1 - 211</t>
  </si>
  <si>
    <t>Gustavo Henrique Costa Silva Suarez</t>
  </si>
  <si>
    <t>Gustavo Khaled Vasconcellos da Silva Delgado</t>
  </si>
  <si>
    <t>Gustavo Moreira Adum</t>
  </si>
  <si>
    <t>1020 e 1021</t>
  </si>
  <si>
    <t>Hamilcar Manoel de Melo Farias</t>
  </si>
  <si>
    <t>Hamilton Xavier</t>
  </si>
  <si>
    <t>Harleson Soares Vieira</t>
  </si>
  <si>
    <t>Bl 7 - 207 e 208 - B</t>
  </si>
  <si>
    <t>Harold Jose Magosso Martinelli</t>
  </si>
  <si>
    <t>Rua Fonseca</t>
  </si>
  <si>
    <t>Haroldo Millet Neves</t>
  </si>
  <si>
    <t>Rua Diniz Cordeiro</t>
  </si>
  <si>
    <t>Bl 5 - 437</t>
  </si>
  <si>
    <t>HASSANA DE ALMEIDA FONSECA</t>
  </si>
  <si>
    <t>Helce Ribeiro Julio Junior</t>
  </si>
  <si>
    <t>Helena de Souza Neves Carnevale</t>
  </si>
  <si>
    <t>Bl 1 - 606 - D</t>
  </si>
  <si>
    <t>Helena Hertha Weibel Goncalves</t>
  </si>
  <si>
    <t>1708</t>
  </si>
  <si>
    <t>Helenice de Lourdes Pereira</t>
  </si>
  <si>
    <t>Helia Gomes Vancini</t>
  </si>
  <si>
    <t>Helio Crohmal</t>
  </si>
  <si>
    <t>705 e 706</t>
  </si>
  <si>
    <t>Helio do Nascimento Aguiar Filho</t>
  </si>
  <si>
    <t>Helio Saul Barreto</t>
  </si>
  <si>
    <t>Heliosandro Pires Domingues Junior</t>
  </si>
  <si>
    <t>Heloisa Dias Gamal</t>
  </si>
  <si>
    <t>Heloisa Helena Goncalves de Moura</t>
  </si>
  <si>
    <t>Bl 2 - 106</t>
  </si>
  <si>
    <t>Heloisa Mury Fernandes Messias</t>
  </si>
  <si>
    <t>Bl 1 - 526</t>
  </si>
  <si>
    <t>Heloisa Queiroz Medeiros</t>
  </si>
  <si>
    <t>Heloiza Helena Nunes da Silveira</t>
  </si>
  <si>
    <t>Helton Jeveaux Pereira</t>
  </si>
  <si>
    <t>E 80</t>
  </si>
  <si>
    <t>HENRIQUE DE BARROS PINTO NETTO</t>
  </si>
  <si>
    <t>1725 e 1726</t>
  </si>
  <si>
    <t>2202 e 2203</t>
  </si>
  <si>
    <t>Henrique Simoes de Almeida</t>
  </si>
  <si>
    <t>Henryk Maultasch</t>
  </si>
  <si>
    <t>1807 - 1809</t>
  </si>
  <si>
    <t>Rua Santo Afonso</t>
  </si>
  <si>
    <t>Heros Valeriano Moyses</t>
  </si>
  <si>
    <t>Hilton Franco Pereira</t>
  </si>
  <si>
    <t>Rua Araujo Porto Alegre</t>
  </si>
  <si>
    <t>201 - 209</t>
  </si>
  <si>
    <t>Bl 1 - 906 e 907</t>
  </si>
  <si>
    <t>HORACIO DE BARBOSA MESQUITA</t>
  </si>
  <si>
    <t>2929</t>
  </si>
  <si>
    <t>Bl 2 - 502</t>
  </si>
  <si>
    <t>Huascar Abdalla Cabrera Cardona</t>
  </si>
  <si>
    <t>Hugnei da Silva Ferro</t>
  </si>
  <si>
    <t>Hugo Pestana Mello Filho</t>
  </si>
  <si>
    <t>Hugo Pinheiro Faria</t>
  </si>
  <si>
    <t>Humberto Iwao Sakaya</t>
  </si>
  <si>
    <t>Humberto Jun Irie</t>
  </si>
  <si>
    <t>Humberto Maciel Nobre</t>
  </si>
  <si>
    <t>1215</t>
  </si>
  <si>
    <t>Rua Teodoro da Silva</t>
  </si>
  <si>
    <t>Iaciara Maria Monteiro Farias</t>
  </si>
  <si>
    <t>1908</t>
  </si>
  <si>
    <t>Iana Maria Miranda Silva Rodrigues</t>
  </si>
  <si>
    <t>Bl 8 - 229</t>
  </si>
  <si>
    <t>Igor Amorim Coutinho</t>
  </si>
  <si>
    <t>Bl 11 - 302</t>
  </si>
  <si>
    <t>IGOR CILENTO DE MENEZES</t>
  </si>
  <si>
    <t>Bl 4 - 219</t>
  </si>
  <si>
    <t>Igor Luiz Araujo da Silva</t>
  </si>
  <si>
    <t>Ilcenir Marins Coutinho Junior</t>
  </si>
  <si>
    <t>IMAD SALEH HIJAZ</t>
  </si>
  <si>
    <t>Bl 4 - Cob 301</t>
  </si>
  <si>
    <t>Ines Aparecida Loureiro de Queiroz</t>
  </si>
  <si>
    <t>Ines de Castro</t>
  </si>
  <si>
    <t>Lj K</t>
  </si>
  <si>
    <t>Ingrind Schmidt Tagomori</t>
  </si>
  <si>
    <t>Iondes Joao de Freitas</t>
  </si>
  <si>
    <t>Rua Aiara</t>
  </si>
  <si>
    <t>Higienopolis</t>
  </si>
  <si>
    <t>Ione de Sa e Benevides Braga</t>
  </si>
  <si>
    <t>Bl 1 - 464</t>
  </si>
  <si>
    <t>Iracema Camardella Carneiro</t>
  </si>
  <si>
    <t>IRACEMA DE LIMA LANZAROTTI</t>
  </si>
  <si>
    <t>1218</t>
  </si>
  <si>
    <t>Iraides Maria Lani Louzada</t>
  </si>
  <si>
    <t>Isaac Rodrigues Barbosa</t>
  </si>
  <si>
    <t>211</t>
  </si>
  <si>
    <t>Isabel Cristina Cardoso de Menezes</t>
  </si>
  <si>
    <t>Isabella Silva Cardoso</t>
  </si>
  <si>
    <t>Isabelle Cavalcante Mury</t>
  </si>
  <si>
    <t>221 e 222</t>
  </si>
  <si>
    <t>Istvan Pal Urmenyi</t>
  </si>
  <si>
    <t>Bl 4 - 216</t>
  </si>
  <si>
    <t>Ituriel Romel dos Santos Fernandes</t>
  </si>
  <si>
    <t>Ivan dos Anjos Ferreira</t>
  </si>
  <si>
    <t>IVAN DOS SANTOS FERRAZ</t>
  </si>
  <si>
    <t>Ivan Furtado Rodrigues</t>
  </si>
  <si>
    <t>2510</t>
  </si>
  <si>
    <t>Ivan Jorge Freire de Semenovitch</t>
  </si>
  <si>
    <t>Bl C - 209</t>
  </si>
  <si>
    <t>Ivan Nicolau dos Santos</t>
  </si>
  <si>
    <t>Ivanesio Merlo</t>
  </si>
  <si>
    <t>1011</t>
  </si>
  <si>
    <t>Ivanilda Maria de Souza Ferreira</t>
  </si>
  <si>
    <t>A - 36 - 332</t>
  </si>
  <si>
    <t>Ivo Soares da Silva</t>
  </si>
  <si>
    <t>Ivson Botelho Mustafa</t>
  </si>
  <si>
    <t>Izabel Christina Medeiros Cova</t>
  </si>
  <si>
    <t>Izilda Bacil Lourenco Ferreira</t>
  </si>
  <si>
    <t>Bl 6 - 612</t>
  </si>
  <si>
    <t>Jackelyne Jacomo de Paula</t>
  </si>
  <si>
    <t>Jacob Lam</t>
  </si>
  <si>
    <t>1709</t>
  </si>
  <si>
    <t>RUA JORNALISTA ORLANDO DANTAS</t>
  </si>
  <si>
    <t>516</t>
  </si>
  <si>
    <t>Jacquelline de La Rocque Pinho Araujo</t>
  </si>
  <si>
    <t>Jacques Golzman</t>
  </si>
  <si>
    <t>Jacy Chrispim dos Santos</t>
  </si>
  <si>
    <t>Avenida Vicente de Carvalho</t>
  </si>
  <si>
    <t>Jaime Augusto Ferreira Guedes</t>
  </si>
  <si>
    <t>Bl 4 - 115</t>
  </si>
  <si>
    <t>Jaime Liberman</t>
  </si>
  <si>
    <t>Jaime Ricardo Solares Mariscal</t>
  </si>
  <si>
    <t>Jair Jesus de Godoy</t>
  </si>
  <si>
    <t>Jair Luiz de Moraes</t>
  </si>
  <si>
    <t>808 - 811</t>
  </si>
  <si>
    <t>Jairo Gaz</t>
  </si>
  <si>
    <t>Jandira Fatima Gomes Barboza</t>
  </si>
  <si>
    <t>1260</t>
  </si>
  <si>
    <t>Janilson Mello dos Santos</t>
  </si>
  <si>
    <t>Janini Oliveira Matos de Figueiredo</t>
  </si>
  <si>
    <t>Jaques Zielonogora</t>
  </si>
  <si>
    <t>2206</t>
  </si>
  <si>
    <t>Jarbas Garcia Martins</t>
  </si>
  <si>
    <t>Avenida Ministro Ary Franco</t>
  </si>
  <si>
    <t>704 e 705</t>
  </si>
  <si>
    <t>Jatir Lugon Ribeiro</t>
  </si>
  <si>
    <t>Rua Francisco Batista</t>
  </si>
  <si>
    <t>Avenida Rui Barbosa</t>
  </si>
  <si>
    <t>Jeane Pereira da Silva Juver</t>
  </si>
  <si>
    <t>Jeanne Lemos de Andrade</t>
  </si>
  <si>
    <t>Jeffrey Schmidt</t>
  </si>
  <si>
    <t>Jessica Souto Rozemberg</t>
  </si>
  <si>
    <t>Jimmy Alberto de Brito</t>
  </si>
  <si>
    <t>Joanne Rocha Portela da Costa</t>
  </si>
  <si>
    <t>JOANOR ALESSIO CUMAN</t>
  </si>
  <si>
    <t>Joao Alfredo Werner de Barros</t>
  </si>
  <si>
    <t>Joao Barbosa Orlandini</t>
  </si>
  <si>
    <t>Bl B - 206</t>
  </si>
  <si>
    <t>Joao Batista Moniz Barreto de Aragao</t>
  </si>
  <si>
    <t>Bl 3 - 123</t>
  </si>
  <si>
    <t>JOAO BERCHMANS IORIO DE ARAUJO</t>
  </si>
  <si>
    <t>Bl 2 - 129</t>
  </si>
  <si>
    <t>Joao Bosco Lopes de Barros</t>
  </si>
  <si>
    <t>120</t>
  </si>
  <si>
    <t>Joao Carlos Mendes Lourenco</t>
  </si>
  <si>
    <t>Joao Claudio de Barros Barreto</t>
  </si>
  <si>
    <t>Joao Francisco Recalde Rocha</t>
  </si>
  <si>
    <t>Bl 2 - 1727</t>
  </si>
  <si>
    <t>1104</t>
  </si>
  <si>
    <t>Joao Jose de Carvalho Cordeiro</t>
  </si>
  <si>
    <t>Joao Luis Curvacho Capella</t>
  </si>
  <si>
    <t>Joao Luiz de Carvalho Figueiredo</t>
  </si>
  <si>
    <t>216 - 218</t>
  </si>
  <si>
    <t>Rua Santa Sofia</t>
  </si>
  <si>
    <t>Joao Paulo Porto Martins</t>
  </si>
  <si>
    <t>Avenida dos Italianos</t>
  </si>
  <si>
    <t>Lj E - 201</t>
  </si>
  <si>
    <t>Rocha Miranda</t>
  </si>
  <si>
    <t>Joao Pedro da Silva Giorgetta</t>
  </si>
  <si>
    <t>1017</t>
  </si>
  <si>
    <t>Joao Ricardo Pessoa Auler Coimbra</t>
  </si>
  <si>
    <t>Bl 1 - 127</t>
  </si>
  <si>
    <t>JOAO RICARDO PISCITELLI</t>
  </si>
  <si>
    <t>AVENIDA LUCIO COSTA</t>
  </si>
  <si>
    <t>Joao Serri Morais</t>
  </si>
  <si>
    <t>626</t>
  </si>
  <si>
    <t>Joao Valenca de Castro</t>
  </si>
  <si>
    <t>Joaquim de Azevedo Barros Filho</t>
  </si>
  <si>
    <t>Joaquim Machado Filho</t>
  </si>
  <si>
    <t>Coelho Neto</t>
  </si>
  <si>
    <t>Jocimar Teixeira de Lima</t>
  </si>
  <si>
    <t>Bl 3 - 909</t>
  </si>
  <si>
    <t>Joel Carlos Barros Silveira</t>
  </si>
  <si>
    <t>Joel Ferreira Ribeiro</t>
  </si>
  <si>
    <t>1202</t>
  </si>
  <si>
    <t>Joel Paulo Akerman</t>
  </si>
  <si>
    <t>Joelma Goncalves de Azevedo</t>
  </si>
  <si>
    <t>524</t>
  </si>
  <si>
    <t>Jorge Aluizio de Araujo</t>
  </si>
  <si>
    <t>Jorge Antonio Batista Maroun</t>
  </si>
  <si>
    <t>Rua Aurelio Figueiredo</t>
  </si>
  <si>
    <t>Jorge Antonio de Sant Anna Lins</t>
  </si>
  <si>
    <t>Jorge Antonio Vaz Filho</t>
  </si>
  <si>
    <t>Jorge de Lima Castagnino Filho</t>
  </si>
  <si>
    <t>Rua Doutor Poty Medeiros</t>
  </si>
  <si>
    <t>Jorge Eduardo Calcado</t>
  </si>
  <si>
    <t>314 e 315</t>
  </si>
  <si>
    <t>Jorge Farha</t>
  </si>
  <si>
    <t>1811</t>
  </si>
  <si>
    <t>501 e 502</t>
  </si>
  <si>
    <t>Jorge Francisco da Cunha Pinto</t>
  </si>
  <si>
    <t>1414</t>
  </si>
  <si>
    <t>Jorge Gomes da Silva</t>
  </si>
  <si>
    <t>Jorge Lopes de Souza Costa</t>
  </si>
  <si>
    <t>Bl 7 - 302 - 304</t>
  </si>
  <si>
    <t>Jorge Luis Ribeiro da Silva</t>
  </si>
  <si>
    <t>Bl 1 - 908</t>
  </si>
  <si>
    <t>Jorge Luiz Fernandes da Motta</t>
  </si>
  <si>
    <t>Jorge Luiz Ferreira Costa Pinto</t>
  </si>
  <si>
    <t>Bl 8 - 309 - H</t>
  </si>
  <si>
    <t>Jorge Luiz Goncalves Braga</t>
  </si>
  <si>
    <t>Jorge Paes Barreto Marcondes de Souza</t>
  </si>
  <si>
    <t>Avenida Joao Carlos Machado</t>
  </si>
  <si>
    <t>Jorge Porto Marassi</t>
  </si>
  <si>
    <t>406 e 407</t>
  </si>
  <si>
    <t>Jorge Ricardo da Costa Munhoz</t>
  </si>
  <si>
    <t>Jorge Roberto Mota Rezende</t>
  </si>
  <si>
    <t>Bl 4 - 703</t>
  </si>
  <si>
    <t>917 e 918</t>
  </si>
  <si>
    <t>Jorge Sabaneeff</t>
  </si>
  <si>
    <t>Jorge Silvestre Neves de Gouvea</t>
  </si>
  <si>
    <t>Jorge Soares de Oliveira</t>
  </si>
  <si>
    <t>Jose Alberto Ferreira Lage</t>
  </si>
  <si>
    <t>Jose Alberto Galvao Cruz</t>
  </si>
  <si>
    <t>622</t>
  </si>
  <si>
    <t>Jose Alberto Vaz Morais</t>
  </si>
  <si>
    <t>Jose Alexandre Bastos Pereira</t>
  </si>
  <si>
    <t>2001 - 2004</t>
  </si>
  <si>
    <t>Jose Alexandre de Lima Kniaseff</t>
  </si>
  <si>
    <t>Jose Alvaro Bastos Pinheiro</t>
  </si>
  <si>
    <t>Jose Antonio Antao</t>
  </si>
  <si>
    <t>Bl B - 1310</t>
  </si>
  <si>
    <t>Jose Antonio Goncalves Rodrigues</t>
  </si>
  <si>
    <t>AVENIDA MARECHAL FONTENELLE</t>
  </si>
  <si>
    <t>Jose Antonio Moutinho Nadais</t>
  </si>
  <si>
    <t>Jose Antonio Torres Daiha</t>
  </si>
  <si>
    <t>Jose Augusto de Freitas Durao</t>
  </si>
  <si>
    <t>828</t>
  </si>
  <si>
    <t>Jose Augusto de Mesquita Neto</t>
  </si>
  <si>
    <t>RUA GENERAL ORLANDO GEISEL</t>
  </si>
  <si>
    <t>Avenida Padre Leonel Franca</t>
  </si>
  <si>
    <t>Jose Bittar Filho</t>
  </si>
  <si>
    <t>Jose Candido Goncalves da Costa</t>
  </si>
  <si>
    <t>Jose Carlos Coelho</t>
  </si>
  <si>
    <t>Jose Carlos da Costa Lopes</t>
  </si>
  <si>
    <t>Jose Carlos Figueredo Poleshuck</t>
  </si>
  <si>
    <t>AVENIDA TEIXEIRA DE CASTRO</t>
  </si>
  <si>
    <t>Bl 2 - 212</t>
  </si>
  <si>
    <t>Jose Carlos Lino da Silva</t>
  </si>
  <si>
    <t>Jose Carlos Vecchiati da Silva Filho</t>
  </si>
  <si>
    <t>Jose Celestino Castro Castineira</t>
  </si>
  <si>
    <t>JOSE CERDEIRO NETO</t>
  </si>
  <si>
    <t>Jose Constantino Afonso Pires</t>
  </si>
  <si>
    <t>1223</t>
  </si>
  <si>
    <t>Jose de Souza Dantas Neto</t>
  </si>
  <si>
    <t>450</t>
  </si>
  <si>
    <t>Jose Dib Mourad</t>
  </si>
  <si>
    <t>Jose Edmilson Ferreira da Silva</t>
  </si>
  <si>
    <t>Jose Eduardo Albano do Amarante Filho</t>
  </si>
  <si>
    <t>Jose Eduardo da Silva</t>
  </si>
  <si>
    <t>Bl 20 - 126</t>
  </si>
  <si>
    <t>PRAIA DE BOTAFOGO</t>
  </si>
  <si>
    <t>1007</t>
  </si>
  <si>
    <t>Jose Eduardo de Azevedo</t>
  </si>
  <si>
    <t>Jose Eduardo Zandona</t>
  </si>
  <si>
    <t>Bl 23 - 308</t>
  </si>
  <si>
    <t>Jose Eustaquio Ribeiro Ferreira</t>
  </si>
  <si>
    <t>Jose Fernando Callijao Araujo</t>
  </si>
  <si>
    <t>Jose Francisco Domingos Ramos</t>
  </si>
  <si>
    <t>Jose Goncalves Veloso</t>
  </si>
  <si>
    <t>Jose Guilherme Cunha de Jesus</t>
  </si>
  <si>
    <t>RUA PADRE TELEMACO</t>
  </si>
  <si>
    <t>Jose Henrique Lopes Gouvea</t>
  </si>
  <si>
    <t>Jose Jorge Goncalves Ferreira</t>
  </si>
  <si>
    <t>Jose Laerte Junior Boechat Morandi</t>
  </si>
  <si>
    <t>Rua Camaragibe</t>
  </si>
  <si>
    <t>711</t>
  </si>
  <si>
    <t>Jose Luiz de Alcantara Roman</t>
  </si>
  <si>
    <t>Jose Luiz de Lacerda Junior</t>
  </si>
  <si>
    <t>201 - H</t>
  </si>
  <si>
    <t>Jose Luiz de Magalhaes Rios</t>
  </si>
  <si>
    <t>Jose Luiz Martino</t>
  </si>
  <si>
    <t>RUA HILDEGARDA RIBEIRO</t>
  </si>
  <si>
    <t>272 e 273</t>
  </si>
  <si>
    <t>Jose Marcio Soares da Silva Reis</t>
  </si>
  <si>
    <t>Jose Marcio Soares Goulart Portugal</t>
  </si>
  <si>
    <t>Jose Marcos de Oliveira</t>
  </si>
  <si>
    <t>Jose Mario Gameiro Francisco</t>
  </si>
  <si>
    <t>Rua Professor Castilho</t>
  </si>
  <si>
    <t>Bl 1 - 413 - B</t>
  </si>
  <si>
    <t>Jose Miguel</t>
  </si>
  <si>
    <t>522 e 523</t>
  </si>
  <si>
    <t>Jose Noberto Giordano</t>
  </si>
  <si>
    <t>Jose Nunes da Costa Junior</t>
  </si>
  <si>
    <t>Jose Paulo Grillo Cabral</t>
  </si>
  <si>
    <t>315 - 317</t>
  </si>
  <si>
    <t>Jose Pereira Camargo</t>
  </si>
  <si>
    <t>Jose Piedade Cardoso</t>
  </si>
  <si>
    <t>1018</t>
  </si>
  <si>
    <t>Jose Raphael de Castro Junior</t>
  </si>
  <si>
    <t>401 - 405</t>
  </si>
  <si>
    <t>Jose Renato Ferreira Zottich</t>
  </si>
  <si>
    <t>Jose Ricardo Brizzi Chiani</t>
  </si>
  <si>
    <t>Bl 2 -  409</t>
  </si>
  <si>
    <t>Jose Ricardo Pereira Gomes</t>
  </si>
  <si>
    <t>Jose Roberto Coelho dos Santos</t>
  </si>
  <si>
    <t>Bl 9 -Trr 3 - 1007 e 1008</t>
  </si>
  <si>
    <t>Jose Roberto Guilhermino Cavalcanti</t>
  </si>
  <si>
    <t>Jose Roberto Simoes</t>
  </si>
  <si>
    <t>Jose Ronaldo Andrade Goulart</t>
  </si>
  <si>
    <t>Jose Ronaldo Barbosa Fontoura</t>
  </si>
  <si>
    <t>Bl 1B - 326</t>
  </si>
  <si>
    <t>Jose Tavela Filho</t>
  </si>
  <si>
    <t>Pechincha</t>
  </si>
  <si>
    <t>Jose Wagner de Alencar Mota</t>
  </si>
  <si>
    <t>RUA LAPLACE</t>
  </si>
  <si>
    <t>1006 - 1008</t>
  </si>
  <si>
    <t>912</t>
  </si>
  <si>
    <t>Josimo Augusto Basilio Dias</t>
  </si>
  <si>
    <t>Josina de Brito Correia</t>
  </si>
  <si>
    <t>Josue Nunes de Mattos</t>
  </si>
  <si>
    <t>1401</t>
  </si>
  <si>
    <t>Jougi Yamashita</t>
  </si>
  <si>
    <t>Rua Maria Freitas</t>
  </si>
  <si>
    <t>Juaciara Cardeal de Miranda</t>
  </si>
  <si>
    <t>And P - Sl 11</t>
  </si>
  <si>
    <t>Juan Carlos Cardenas Figueroa</t>
  </si>
  <si>
    <t>Cob 2</t>
  </si>
  <si>
    <t>Jucara Alves Dias dos Santos</t>
  </si>
  <si>
    <t>Jucara Cezario da Silva</t>
  </si>
  <si>
    <t>Julia da Silva Almeida</t>
  </si>
  <si>
    <t>Juliana Amaral Tinoco</t>
  </si>
  <si>
    <t>208 - 210</t>
  </si>
  <si>
    <t>Juliana Braga Ern</t>
  </si>
  <si>
    <t>Juliana de Oliveira Soares</t>
  </si>
  <si>
    <t>1028</t>
  </si>
  <si>
    <t>Juliana Pinho Mattaini Ferreira Vianna</t>
  </si>
  <si>
    <t>Avenida Presidente Vargas</t>
  </si>
  <si>
    <t>Juliane Ferreira Stohler</t>
  </si>
  <si>
    <t>Bl 21 - 226</t>
  </si>
  <si>
    <t>Bl 4 - 419</t>
  </si>
  <si>
    <t>Rua Barao de Jaguaripe</t>
  </si>
  <si>
    <t>Apt 1</t>
  </si>
  <si>
    <t>Julio Areas Demaria da Silva</t>
  </si>
  <si>
    <t>Julio Cesar da Silva Rodrigues</t>
  </si>
  <si>
    <t>Julio Cesar Melo Veloso</t>
  </si>
  <si>
    <t>Julio Cesar Peclat de Oliveira</t>
  </si>
  <si>
    <t>Julio Cesar Trindade da Costa</t>
  </si>
  <si>
    <t>Bl 9 - 225</t>
  </si>
  <si>
    <t>Julio Cesar Valenca de Mello</t>
  </si>
  <si>
    <t>Rua Costa Rica</t>
  </si>
  <si>
    <t>Julio Cezar Saldanha Goncalves</t>
  </si>
  <si>
    <t>1121</t>
  </si>
  <si>
    <t>Julio Mattaini Ferreira Vianna</t>
  </si>
  <si>
    <t>Junot Hortencio de Souza Filho</t>
  </si>
  <si>
    <t>Jurupi dos Santos Camaz</t>
  </si>
  <si>
    <t>RUA BARAO DE UBA</t>
  </si>
  <si>
    <t>JUSSARA MOTE DE CARVALHO NOVAES</t>
  </si>
  <si>
    <t>Kaliandra Vanni Cainelli</t>
  </si>
  <si>
    <t>Karen Grace Pena de Azevedo</t>
  </si>
  <si>
    <t>Bl 5 - 346</t>
  </si>
  <si>
    <t>Karen Sacks</t>
  </si>
  <si>
    <t>AV.PASTOR MARTIN LUTHER KING JR</t>
  </si>
  <si>
    <t>360 - A</t>
  </si>
  <si>
    <t>Karime Kalif de Sousa Rebello</t>
  </si>
  <si>
    <t>915</t>
  </si>
  <si>
    <t>24 - D</t>
  </si>
  <si>
    <t>Karina Viana Teixeira</t>
  </si>
  <si>
    <t>Karine de Paula Silva de Miranda</t>
  </si>
  <si>
    <t>Karla Lavinas Raunheitti Duccini da Rocha</t>
  </si>
  <si>
    <t>Bl 13 - 214</t>
  </si>
  <si>
    <t>Karolyn Jean do Carmo Marques</t>
  </si>
  <si>
    <t>722</t>
  </si>
  <si>
    <t>Katia Caetano Burigo</t>
  </si>
  <si>
    <t>Katia Cristina Ribeiro dos Santos</t>
  </si>
  <si>
    <t>Praca Seca</t>
  </si>
  <si>
    <t>Katia Cristina Santos Bandeira de Mello</t>
  </si>
  <si>
    <t>Katia de Vasconcellos Mathias</t>
  </si>
  <si>
    <t>Katia Ferreira Gomes</t>
  </si>
  <si>
    <t>2509</t>
  </si>
  <si>
    <t>Katia Maria de Oliveira Goncalves Pessanha</t>
  </si>
  <si>
    <t>Katia Salzano Gabarron Castello Branco</t>
  </si>
  <si>
    <t>Bl 16 - 315</t>
  </si>
  <si>
    <t>Katia Serra Ayres Craveiro de Almeida</t>
  </si>
  <si>
    <t>Katia Soraia Nachard</t>
  </si>
  <si>
    <t>Katia Virginia Tavares Oliveira Canavarros</t>
  </si>
  <si>
    <t>Katya Guimaraes Azevedo Araujo</t>
  </si>
  <si>
    <t>Keila Rachel Martins da Costa Ramos de Azevedo</t>
  </si>
  <si>
    <t>Kellen Nogueira Vieira</t>
  </si>
  <si>
    <t>Keller Henry Pena de Azevedo</t>
  </si>
  <si>
    <t>705 - 707</t>
  </si>
  <si>
    <t>Keyla Schneider Paredes Bruno Almeida</t>
  </si>
  <si>
    <t>KIRIA BARBOSA SANTOS</t>
  </si>
  <si>
    <t>RUA ESPUMAS</t>
  </si>
  <si>
    <t>306 e 307</t>
  </si>
  <si>
    <t>Lacy Lyra Gomes</t>
  </si>
  <si>
    <t>427</t>
  </si>
  <si>
    <t>Laira Vidal da Cunha Moreira</t>
  </si>
  <si>
    <t>Bl 4 - 302 - 304</t>
  </si>
  <si>
    <t>601 - 610</t>
  </si>
  <si>
    <t>Lana Patricia Souza Moutinho</t>
  </si>
  <si>
    <t>308 e 309</t>
  </si>
  <si>
    <t>LARISSA DE SOUZA ALMEIDA</t>
  </si>
  <si>
    <t>Bl 9 - Trr 3 - 1008</t>
  </si>
  <si>
    <t>Larissa Mateus Duarte Abreu de Souza</t>
  </si>
  <si>
    <t>Maria das Merces Vieira Rego</t>
  </si>
  <si>
    <t>Bl 2 - 601</t>
  </si>
  <si>
    <t>Laudemy Costa</t>
  </si>
  <si>
    <t>Laura Carmela de Luca Franca</t>
  </si>
  <si>
    <t>616</t>
  </si>
  <si>
    <t>Laura Ohana Marques Coelho de Carvalho</t>
  </si>
  <si>
    <t>Rua Conde de Iraja</t>
  </si>
  <si>
    <t>Lauro Augusto Costa Rebello</t>
  </si>
  <si>
    <t>Lea Pikelhaizen Velloso</t>
  </si>
  <si>
    <t>Bl B - 1109 e 1110</t>
  </si>
  <si>
    <t>1003 e 1004</t>
  </si>
  <si>
    <t>Leandro Rangel Jardim</t>
  </si>
  <si>
    <t>Leandro Silva Vale</t>
  </si>
  <si>
    <t>Leila Arnouk Berbara Ratier</t>
  </si>
  <si>
    <t>2714</t>
  </si>
  <si>
    <t>Leila Maria Antunes Figueira</t>
  </si>
  <si>
    <t>Bl 8 - 230</t>
  </si>
  <si>
    <t>Leila Maria Maynarde Oliveira</t>
  </si>
  <si>
    <t>Leila Maria Moreira da Fonseca</t>
  </si>
  <si>
    <t>Leila Marinho Lage</t>
  </si>
  <si>
    <t>Leiliane Goncalves de Carvalho</t>
  </si>
  <si>
    <t>Bl 1 - 315</t>
  </si>
  <si>
    <t>Lelia Mara Leal Josua</t>
  </si>
  <si>
    <t>716</t>
  </si>
  <si>
    <t>LENISE DURAO UCHOA</t>
  </si>
  <si>
    <t>Leonardo Antunes Bellot de Souza</t>
  </si>
  <si>
    <t>Bl 3 - 803</t>
  </si>
  <si>
    <t>Leonardo Cammarota da Rocha</t>
  </si>
  <si>
    <t>Bl 1 - 311</t>
  </si>
  <si>
    <t>31 - A</t>
  </si>
  <si>
    <t>Leonardo Fantozzi Vieira</t>
  </si>
  <si>
    <t>Rua Alfredo de Souza Mendes</t>
  </si>
  <si>
    <t>Bl 1 - 1401</t>
  </si>
  <si>
    <t>Leonardo Fernandes Valentim</t>
  </si>
  <si>
    <t>Leonardo Huber Tauil</t>
  </si>
  <si>
    <t>Leonardo Martins Machado</t>
  </si>
  <si>
    <t>Rua Castro Alves</t>
  </si>
  <si>
    <t>Leonardo Monte Razo Rezende</t>
  </si>
  <si>
    <t>Rua Marques de Sao Vicente</t>
  </si>
  <si>
    <t>LEONARDO SALOES RODRIGUES</t>
  </si>
  <si>
    <t>Leonardo Silva Costa</t>
  </si>
  <si>
    <t>415</t>
  </si>
  <si>
    <t>Leonor Abdalla Sapienza</t>
  </si>
  <si>
    <t>RUA EUNICE GONDIM</t>
  </si>
  <si>
    <t>305 Cobertura</t>
  </si>
  <si>
    <t>Leontina Cecilia Siqueira de Souza</t>
  </si>
  <si>
    <t>RUA PADRE PAULO</t>
  </si>
  <si>
    <t>Lessandro Curcio Goncalves</t>
  </si>
  <si>
    <t>Leticia do Amaral Ziegler Neves</t>
  </si>
  <si>
    <t>Leticia Gomes Cunha</t>
  </si>
  <si>
    <t>LETICIA VELLOZO DOS REIS</t>
  </si>
  <si>
    <t>Letycia de Lima Coutinho Shor</t>
  </si>
  <si>
    <t>Rua Tenente Jose Dias</t>
  </si>
  <si>
    <t>Levi Soares de Araujo</t>
  </si>
  <si>
    <t>508 e 509</t>
  </si>
  <si>
    <t>LIANA TOFFANO COUTINHO</t>
  </si>
  <si>
    <t>Liane Prudencio Martins</t>
  </si>
  <si>
    <t>Rua Lopo Saraiva</t>
  </si>
  <si>
    <t>Bl 2 - 624</t>
  </si>
  <si>
    <t>Libania Lago Cattani Pinto</t>
  </si>
  <si>
    <t>Lidia Cristina de Oliveira Guimaraes</t>
  </si>
  <si>
    <t>Sala 1015</t>
  </si>
  <si>
    <t>Lidia Sabaneeff</t>
  </si>
  <si>
    <t>Bl 4 - 708</t>
  </si>
  <si>
    <t>Avenida Prado Junior</t>
  </si>
  <si>
    <t>Lilian Brauns Teixeira</t>
  </si>
  <si>
    <t>Lilian Cavallo Garcia</t>
  </si>
  <si>
    <t>Lilian da Costa dos Santos Mesquita</t>
  </si>
  <si>
    <t>Rua Intendente Cunha Menezes</t>
  </si>
  <si>
    <t>Bl 6 - 110</t>
  </si>
  <si>
    <t>Lilian Ferreira Quintanilha</t>
  </si>
  <si>
    <t>Lilian Kane Ando Vianna</t>
  </si>
  <si>
    <t>Bl 1 - 238</t>
  </si>
  <si>
    <t>Lilian Nicolau Jorge</t>
  </si>
  <si>
    <t>Rua Engenheiro Trindade</t>
  </si>
  <si>
    <t>Lilian Rosa Laber</t>
  </si>
  <si>
    <t>Liliane Cristine Porto de Lima</t>
  </si>
  <si>
    <t>AV GOVERNADOR LEONEL DE M. BRIZOLA</t>
  </si>
  <si>
    <t>Liliane Guimaraes</t>
  </si>
  <si>
    <t>Bl 1 - 1311</t>
  </si>
  <si>
    <t>1017 e 1018</t>
  </si>
  <si>
    <t>Lincoln Jose dos Santos Penetra</t>
  </si>
  <si>
    <t>Bl 2 - 402</t>
  </si>
  <si>
    <t>Lino Pereira Duarte</t>
  </si>
  <si>
    <t>Bl 3 - 326</t>
  </si>
  <si>
    <t>Loredana Mantovano</t>
  </si>
  <si>
    <t>2205</t>
  </si>
  <si>
    <t>Lourenco Carlos de Mello e Souza</t>
  </si>
  <si>
    <t>LUANA BANDEIRA ROCHA</t>
  </si>
  <si>
    <t>Sl 534 - 550 e 551</t>
  </si>
  <si>
    <t>Luana Ferreira Cruz</t>
  </si>
  <si>
    <t>Rua Teresa Guimaraes</t>
  </si>
  <si>
    <t>Lucia Barreto Tavares Cavalcanti</t>
  </si>
  <si>
    <t>Lucia Cristina Figueiredo Lenzi</t>
  </si>
  <si>
    <t>Lucia da Gama Passos</t>
  </si>
  <si>
    <t>1320 e 1321</t>
  </si>
  <si>
    <t>315 e 316</t>
  </si>
  <si>
    <t>Lucia Durao Meira</t>
  </si>
  <si>
    <t>Lucia Helena Canelhas Guimaraes</t>
  </si>
  <si>
    <t>Lucia Helena Pacanowski</t>
  </si>
  <si>
    <t>905</t>
  </si>
  <si>
    <t>Lucia Maria da Silva Garcia</t>
  </si>
  <si>
    <t>Lucia Mendes de Oliveira Rolim</t>
  </si>
  <si>
    <t>213 e 214</t>
  </si>
  <si>
    <t>Lucia Regina Benchimol</t>
  </si>
  <si>
    <t>Lucia Werneck Goncalves</t>
  </si>
  <si>
    <t>Luciana Cunha de Freitas Lima</t>
  </si>
  <si>
    <t>Rua Dalcidio Jurandir</t>
  </si>
  <si>
    <t>Luciana Lopes Gila</t>
  </si>
  <si>
    <t>Luciana Maria Vasconcelos da Silva</t>
  </si>
  <si>
    <t>Luciana Moreira Lima Fonseca Cardoso</t>
  </si>
  <si>
    <t>Luciana Nossar Labouriau</t>
  </si>
  <si>
    <t>Luciana Pinto do Ouro</t>
  </si>
  <si>
    <t>LUCIANA PIRES MALBURG DA SILVEIRA</t>
  </si>
  <si>
    <t>Luciana Ribeiro de Mello dos Santos</t>
  </si>
  <si>
    <t>Bl 1 - 330</t>
  </si>
  <si>
    <t>Luciana Silva de Oliveira</t>
  </si>
  <si>
    <t>Luciana Silveira Carvalho</t>
  </si>
  <si>
    <t>Lj D</t>
  </si>
  <si>
    <t>Luciane Bekman Diniz Mitleg Rocha</t>
  </si>
  <si>
    <t>823</t>
  </si>
  <si>
    <t>Luciane de Figueiredo Mello</t>
  </si>
  <si>
    <t>Bl 3 - 230</t>
  </si>
  <si>
    <t>Luciane Lotti Fonseca</t>
  </si>
  <si>
    <t>Luciano da Silva Lucio</t>
  </si>
  <si>
    <t>Lucilio Medeiros Neto</t>
  </si>
  <si>
    <t>Lucinda da Silva Fernandes</t>
  </si>
  <si>
    <t>Ludmila Ferreira Abram Oliveira</t>
  </si>
  <si>
    <t>Luis Alejandro Acosta Saltos</t>
  </si>
  <si>
    <t>Bl 2 - 520</t>
  </si>
  <si>
    <t>Luis Alexandre Caniato Amorim</t>
  </si>
  <si>
    <t>Luis Carlos Cardoso dos Santos</t>
  </si>
  <si>
    <t>Bl 1 - 201</t>
  </si>
  <si>
    <t>Luis Cesar Lopes da Silva</t>
  </si>
  <si>
    <t>BL1 S 706D</t>
  </si>
  <si>
    <t>Bl 4 - 212 - 214</t>
  </si>
  <si>
    <t>501 - 508</t>
  </si>
  <si>
    <t>Luis Gustavo Belo de Moraes</t>
  </si>
  <si>
    <t>Luis Gustavo Elarrat</t>
  </si>
  <si>
    <t>Luis Gustavo Santos Perisse</t>
  </si>
  <si>
    <t>Luis Juan de Dios Acosta Y Darias</t>
  </si>
  <si>
    <t>Luiz Alberto Cerqueira Duque</t>
  </si>
  <si>
    <t>Bl A - 172</t>
  </si>
  <si>
    <t>LUIZ ALBERTO DA FONSECA CAMPOS</t>
  </si>
  <si>
    <t>Luiz Antonio Benchimol Mororo</t>
  </si>
  <si>
    <t>1041</t>
  </si>
  <si>
    <t>Luiz Antonio Coimbra Alves</t>
  </si>
  <si>
    <t>Luiz Antonio dos Santos Pinho</t>
  </si>
  <si>
    <t>RUA ALVARO DE MACEDO</t>
  </si>
  <si>
    <t>PARADA DE LUCAS</t>
  </si>
  <si>
    <t>Luiz Antonio Machado Torres</t>
  </si>
  <si>
    <t>Luiz Antonio Vicente Mathias dos Santos</t>
  </si>
  <si>
    <t>AVENIDA FERNANDO MATTOS</t>
  </si>
  <si>
    <t>Luiz Aristocles Carvalho Nunes Ferreira</t>
  </si>
  <si>
    <t>Bl 3 - 327</t>
  </si>
  <si>
    <t>842</t>
  </si>
  <si>
    <t>Luiz Augusto de Albuquerque Moreira Duailibe</t>
  </si>
  <si>
    <t>Luiz Augusto Felicio Westin de Carvalho</t>
  </si>
  <si>
    <t>3407</t>
  </si>
  <si>
    <t>Luiz Baptista Neto</t>
  </si>
  <si>
    <t>Luiz Carlos Almeida Amorim</t>
  </si>
  <si>
    <t>Luiz Carlos Balbi</t>
  </si>
  <si>
    <t>Luiz Carlos da Silva</t>
  </si>
  <si>
    <t>Luiz Carlos da Silva Moreno</t>
  </si>
  <si>
    <t>Luiz Carlos de Araujo</t>
  </si>
  <si>
    <t>Estrada do Itanhanga</t>
  </si>
  <si>
    <t>Itanhanga</t>
  </si>
  <si>
    <t>Luiz Carlos de Campos</t>
  </si>
  <si>
    <t>Luiz Carlos Goldstein</t>
  </si>
  <si>
    <t>Luiz Carlos Nunes Pereira da Silva</t>
  </si>
  <si>
    <t>Pte 3 - 4083</t>
  </si>
  <si>
    <t>Luiz Carlos Pinto de Oliveira</t>
  </si>
  <si>
    <t>Bl 5 - 352</t>
  </si>
  <si>
    <t>Luiz Cerqueira da Costa</t>
  </si>
  <si>
    <t>Travessa Padre Damiao</t>
  </si>
  <si>
    <t>Luiz Eduardo Pinto de Barros</t>
  </si>
  <si>
    <t>Luiz Felipe Araujo Vieiralves</t>
  </si>
  <si>
    <t>RUA ARISTIDES CAIRE</t>
  </si>
  <si>
    <t>Luiz Felipe Fernandes Osorio</t>
  </si>
  <si>
    <t>201 - 202 - 218</t>
  </si>
  <si>
    <t>Luiz Fernando Andrade e Silva</t>
  </si>
  <si>
    <t>Rua Jaguaruna</t>
  </si>
  <si>
    <t>Luiz Fernando Assumpcao Coelho</t>
  </si>
  <si>
    <t>1214</t>
  </si>
  <si>
    <t>Luiz Fernando Lomelino Soares</t>
  </si>
  <si>
    <t>710 e 711</t>
  </si>
  <si>
    <t>Luiz Fernando Sirimarco</t>
  </si>
  <si>
    <t>Luiz Francisco Azzini</t>
  </si>
  <si>
    <t>Luiz Gomes Morais</t>
  </si>
  <si>
    <t>Luiz Henrique Bastos Cordeiro</t>
  </si>
  <si>
    <t>6</t>
  </si>
  <si>
    <t>LUIZ ILDEGARDES ALVES DE ALENCAR</t>
  </si>
  <si>
    <t>Luiz Manoel Werber de Souza Bandeira</t>
  </si>
  <si>
    <t>Galeao</t>
  </si>
  <si>
    <t>Luiz Margallo de Castro</t>
  </si>
  <si>
    <t>Bl 5 - A - 252</t>
  </si>
  <si>
    <t>Luiz Mauricio Rodriguez Otero</t>
  </si>
  <si>
    <t>Luiz Roberto Ribeiro Miguel</t>
  </si>
  <si>
    <t>Luiz Rodrigues Valim</t>
  </si>
  <si>
    <t>Luiz Sergio Duque Estrada de Castro</t>
  </si>
  <si>
    <t>1716</t>
  </si>
  <si>
    <t>Luiz Stern</t>
  </si>
  <si>
    <t>RUA ALVARO MIRANDA</t>
  </si>
  <si>
    <t>Luiza Lemos Mouco Feres</t>
  </si>
  <si>
    <t>Luiza Maria Santana Spineti</t>
  </si>
  <si>
    <t>Luiza Nahmias Carvalho da Silva</t>
  </si>
  <si>
    <t>Luzia Helena Barros Mathias</t>
  </si>
  <si>
    <t>Lygia Carla Augusto Costa</t>
  </si>
  <si>
    <t>1317 - 1319</t>
  </si>
  <si>
    <t>Magali Luppo Cordeiro Rodrigues do Lago</t>
  </si>
  <si>
    <t>Rua Joao Vicente</t>
  </si>
  <si>
    <t>Maria Eugenia Gagliano de Alencar</t>
  </si>
  <si>
    <t>Magda Candido de Souza Paradela</t>
  </si>
  <si>
    <t>Magnolia Heliodoro Souza</t>
  </si>
  <si>
    <t>808 e 809</t>
  </si>
  <si>
    <t>Maila Seifert Macedo Silva</t>
  </si>
  <si>
    <t>Bl 5 - 231</t>
  </si>
  <si>
    <t>Manoel Arthur de Albuquerque Maranhao Neto</t>
  </si>
  <si>
    <t>Manoel Loyola Andrade</t>
  </si>
  <si>
    <t>Manoel Marques Torres Filho</t>
  </si>
  <si>
    <t>Manuel de Almeida Oliveira</t>
  </si>
  <si>
    <t>MAGALHAES BASTOS</t>
  </si>
  <si>
    <t>Manuel Julio Jose Cota Janeiro</t>
  </si>
  <si>
    <t>Mara Conceicao dos Santos Chiarelli</t>
  </si>
  <si>
    <t>Mara Diane Lisboa Tavares Mazzillo</t>
  </si>
  <si>
    <t>Maracheila Prates Page Drumond</t>
  </si>
  <si>
    <t>Marcela Monho Bottino Sant Anna</t>
  </si>
  <si>
    <t>Marcela Severo Lunardi</t>
  </si>
  <si>
    <t>And 1 - 3</t>
  </si>
  <si>
    <t>Marcella Malafaia Nesti Martinho</t>
  </si>
  <si>
    <t>Marcella Quaresma Salomao Hoyer de Carvalho</t>
  </si>
  <si>
    <t>Bl 7 - 430</t>
  </si>
  <si>
    <t>Marcella Tavares de Vasconcelos</t>
  </si>
  <si>
    <t>Rua Dagmar da Fonseca</t>
  </si>
  <si>
    <t>Marcelle de Figueiredo Mouchalouat</t>
  </si>
  <si>
    <t>Bl 1 - 720</t>
  </si>
  <si>
    <t>Paulo Roberto Cotrim de Souza</t>
  </si>
  <si>
    <t>Marcello Goncalves de Oliveira</t>
  </si>
  <si>
    <t>Marcello Reis da Silva</t>
  </si>
  <si>
    <t>Marcellus do Nascimento Moreira Ramos</t>
  </si>
  <si>
    <t>1707</t>
  </si>
  <si>
    <t>Marcelo Augusto Goncalves de Sequeiros</t>
  </si>
  <si>
    <t>Marcelo Cabral Molinaro</t>
  </si>
  <si>
    <t>Marcelo Costa Autran de Almeida</t>
  </si>
  <si>
    <t>Marcelo Cunha Melo</t>
  </si>
  <si>
    <t>AVENIDA ITAOCA</t>
  </si>
  <si>
    <t>Sl 5</t>
  </si>
  <si>
    <t>Marcelo Daher</t>
  </si>
  <si>
    <t>Marcelo de Avila Trani Fernandes</t>
  </si>
  <si>
    <t>2511</t>
  </si>
  <si>
    <t>Marcelo de Azevedo Araujo</t>
  </si>
  <si>
    <t>Rua Barao de Itapagipe</t>
  </si>
  <si>
    <t>Sl 308</t>
  </si>
  <si>
    <t>1307</t>
  </si>
  <si>
    <t>419</t>
  </si>
  <si>
    <t>Marcelo Fonseca Arraes</t>
  </si>
  <si>
    <t>Bl 2 - 619</t>
  </si>
  <si>
    <t>Marcelo Gomes Gerk</t>
  </si>
  <si>
    <t>Rua Sao Clemente</t>
  </si>
  <si>
    <t>Marcelo Luis Pierro Saraiva</t>
  </si>
  <si>
    <t>Marcelo Maciel Emilio</t>
  </si>
  <si>
    <t>Rua Barao de Lucena</t>
  </si>
  <si>
    <t>2 - Sl 5</t>
  </si>
  <si>
    <t>Marcelo Paiva Ramos</t>
  </si>
  <si>
    <t>Bl 22 A - 216</t>
  </si>
  <si>
    <t>Marcelo Portugal</t>
  </si>
  <si>
    <t>306 - 309</t>
  </si>
  <si>
    <t>Marcelo Ramos Pimenta</t>
  </si>
  <si>
    <t>Bl 1 - 202 - D</t>
  </si>
  <si>
    <t>Marcelo Soares da Silva</t>
  </si>
  <si>
    <t>Lj K - L</t>
  </si>
  <si>
    <t>Marcelo Staccioli Castro</t>
  </si>
  <si>
    <t>Marcelo Tinoco</t>
  </si>
  <si>
    <t>Marcelo Veloso Peixoto</t>
  </si>
  <si>
    <t>Bl 9 - 130</t>
  </si>
  <si>
    <t>Marcia Alves Carneiro</t>
  </si>
  <si>
    <t>Marcia Ben Senor</t>
  </si>
  <si>
    <t>Marcia Brazuna de Castro</t>
  </si>
  <si>
    <t>Marcia Claudia Estrella Guimaraes de Moura Pinheiro</t>
  </si>
  <si>
    <t>Marcia Cristina D Elia</t>
  </si>
  <si>
    <t>Trr 1000 - 1308</t>
  </si>
  <si>
    <t>Marcia Cristina Nunes Costa Lima</t>
  </si>
  <si>
    <t>Marcia Cristina Ramos Pimenta</t>
  </si>
  <si>
    <t>Marcia de Britto da Rocha</t>
  </si>
  <si>
    <t>MARCIA DE FARIA MARTIN</t>
  </si>
  <si>
    <t>Marcia de Matos Silva</t>
  </si>
  <si>
    <t>632</t>
  </si>
  <si>
    <t>Marcia Duarte Boente</t>
  </si>
  <si>
    <t>617</t>
  </si>
  <si>
    <t>Marcia Gonzalez Teixeira</t>
  </si>
  <si>
    <t>Lj 310</t>
  </si>
  <si>
    <t>Marcia Guanabara Montez</t>
  </si>
  <si>
    <t>Marcia Helena de Aragao Marques</t>
  </si>
  <si>
    <t>Bl 20 - 216</t>
  </si>
  <si>
    <t>Marcia Martins Castilho</t>
  </si>
  <si>
    <t>Bl 4 - 334</t>
  </si>
  <si>
    <t>1212</t>
  </si>
  <si>
    <t>Marcia Pedreira Guerra</t>
  </si>
  <si>
    <t>428</t>
  </si>
  <si>
    <t>Marciano Valladares Nader</t>
  </si>
  <si>
    <t>339</t>
  </si>
  <si>
    <t>Marcio Abrao Cvaigman</t>
  </si>
  <si>
    <t>AVENIDAS DAS AMERICAS</t>
  </si>
  <si>
    <t>Marcio Augusto Martins Esteves</t>
  </si>
  <si>
    <t>Marcio Bermanzon</t>
  </si>
  <si>
    <t>Marcio Dantas de Freitas Lodi</t>
  </si>
  <si>
    <t>Rua Manaus</t>
  </si>
  <si>
    <t>Marcio Freire de Lucena</t>
  </si>
  <si>
    <t>8</t>
  </si>
  <si>
    <t>MARCIO GLEJZER</t>
  </si>
  <si>
    <t>Rua Vinte e Quatro de Maio</t>
  </si>
  <si>
    <t>LOJA B</t>
  </si>
  <si>
    <t>Riachuelo</t>
  </si>
  <si>
    <t>Marcio Henrique Malta Almeida</t>
  </si>
  <si>
    <t>Bl 5 - 301</t>
  </si>
  <si>
    <t>Marcio Jose Jamel</t>
  </si>
  <si>
    <t>Marcio Lucas da Silva</t>
  </si>
  <si>
    <t>MARCIO MAGNO GADELHA MACIEL</t>
  </si>
  <si>
    <t>Marcio Mauricio Fonseca de Andrade</t>
  </si>
  <si>
    <t>1318</t>
  </si>
  <si>
    <t>Marcio Moura Pereira</t>
  </si>
  <si>
    <t>Bl 1 - 307 - A</t>
  </si>
  <si>
    <t>Marcio Neves Bianchi</t>
  </si>
  <si>
    <t>Avenida Franklin Roosevelt</t>
  </si>
  <si>
    <t>Marcio Obeica Mendes</t>
  </si>
  <si>
    <t>2215</t>
  </si>
  <si>
    <t>Marcius Achiame Peryassu</t>
  </si>
  <si>
    <t>Marco Antonio Alves Azizi</t>
  </si>
  <si>
    <t>Avenida Oliveira Belo</t>
  </si>
  <si>
    <t>Marco Antonio Bastos Cordeiro</t>
  </si>
  <si>
    <t>Rua Petrolandia</t>
  </si>
  <si>
    <t>Vista Alegre</t>
  </si>
  <si>
    <t>Marco Antonio Daiha</t>
  </si>
  <si>
    <t>Bl 2 - 108</t>
  </si>
  <si>
    <t>Marco Antonio de Mattos</t>
  </si>
  <si>
    <t>Bl 9 - 304</t>
  </si>
  <si>
    <t>Marco Antonio dos Santos Flores</t>
  </si>
  <si>
    <t>Marco Antonio Lacerda Lima</t>
  </si>
  <si>
    <t>623</t>
  </si>
  <si>
    <t>Marco Antonio Lucidi</t>
  </si>
  <si>
    <t>Marco Antonio Rautha</t>
  </si>
  <si>
    <t>Marco Aurelio de Azambuja Montes</t>
  </si>
  <si>
    <t>Marco Aurelio Goulart</t>
  </si>
  <si>
    <t>Marco Aurelio Paiva Alves de Souza</t>
  </si>
  <si>
    <t>Bl B - 121</t>
  </si>
  <si>
    <t>Marco Vinicio Sauberman</t>
  </si>
  <si>
    <t>Marconi Menezes de Luna</t>
  </si>
  <si>
    <t>Marcos Alcantara Valentim</t>
  </si>
  <si>
    <t>Praca da Taquara</t>
  </si>
  <si>
    <t>Marcos Antonio Carneiro da Rocha</t>
  </si>
  <si>
    <t>Marcos Antonio Turcatel</t>
  </si>
  <si>
    <t>328</t>
  </si>
  <si>
    <t>MARCOS ARCADER</t>
  </si>
  <si>
    <t>Marcos Aurelio Moreira Ponce</t>
  </si>
  <si>
    <t>Marcos Estephan de Oliveira Gobo</t>
  </si>
  <si>
    <t>Bl 3 - 1526</t>
  </si>
  <si>
    <t>Marcos Fernandes Teixeira</t>
  </si>
  <si>
    <t>Marcos Heber Lima</t>
  </si>
  <si>
    <t>101 a 202</t>
  </si>
  <si>
    <t>Marcos Jose Castro Borges de Carvalho</t>
  </si>
  <si>
    <t>RUA DEBRET</t>
  </si>
  <si>
    <t>1216 e 1217</t>
  </si>
  <si>
    <t>1306</t>
  </si>
  <si>
    <t>MARCOS NOBERTO GIORDANO</t>
  </si>
  <si>
    <t>1001 - 1003</t>
  </si>
  <si>
    <t>Marcos Rogerio Leal de Almeida</t>
  </si>
  <si>
    <t>Marcos Tadeu Richard Ferreira</t>
  </si>
  <si>
    <t>Marcus Antonio Vieira Siqueira</t>
  </si>
  <si>
    <t>Marcus Coelho Chiganer</t>
  </si>
  <si>
    <t>Bl 3 - 103</t>
  </si>
  <si>
    <t>10</t>
  </si>
  <si>
    <t>1804</t>
  </si>
  <si>
    <t>Marcus Santos de Pinho</t>
  </si>
  <si>
    <t>Marcus Vinicius Abbud Safady</t>
  </si>
  <si>
    <t>1308 e 1309</t>
  </si>
  <si>
    <t>Marcus Vinicius Cardoso Carneiro</t>
  </si>
  <si>
    <t>Marcus Vinicius Gondomar de Oliveira</t>
  </si>
  <si>
    <t>Margaret Rosi Bornholdt</t>
  </si>
  <si>
    <t>Margarete Maria Xavier</t>
  </si>
  <si>
    <t>Margareth Chagas Augusto Pedro</t>
  </si>
  <si>
    <t>Bl A - 367</t>
  </si>
  <si>
    <t>Margareth Musser Tavares de Mattos</t>
  </si>
  <si>
    <t>Margareth Ribeiro da Fonseca</t>
  </si>
  <si>
    <t>Margareth Simes Chahine Barros</t>
  </si>
  <si>
    <t>A - 702</t>
  </si>
  <si>
    <t>Maria Alice Galvao Chaves</t>
  </si>
  <si>
    <t>Bl B - 302</t>
  </si>
  <si>
    <t>Maria Alzira Bertges de Oliveira Chedid</t>
  </si>
  <si>
    <t>2106 e 2107</t>
  </si>
  <si>
    <t>Maria Angela Facca Senne de Brito</t>
  </si>
  <si>
    <t>306 - 307</t>
  </si>
  <si>
    <t>Maria Angelica Zaidan Pereira</t>
  </si>
  <si>
    <t>Maria Aparecida de Andrade Santiago</t>
  </si>
  <si>
    <t>1118</t>
  </si>
  <si>
    <t>Bl 2 - 509</t>
  </si>
  <si>
    <t>Maria Arminda Amaral Mendes Ferreira</t>
  </si>
  <si>
    <t>1005 e 1006</t>
  </si>
  <si>
    <t>Maria Auxiliadora Oliveira Guimaraes</t>
  </si>
  <si>
    <t>RUA PADRE MANUEL DA NOBREGA</t>
  </si>
  <si>
    <t>QUINTINO BOCAIUVA</t>
  </si>
  <si>
    <t>Maria Auxiliadora Saloes Rodrigues</t>
  </si>
  <si>
    <t>Maria Beatriz Goncalves Guimaraes Fonseca</t>
  </si>
  <si>
    <t>Maria Bianca de Freitas Achtschin</t>
  </si>
  <si>
    <t>MARIA CECILIA AZEVEDO LOPES</t>
  </si>
  <si>
    <t>1702</t>
  </si>
  <si>
    <t>Maria Cecilia Brazilio da Silva</t>
  </si>
  <si>
    <t>411</t>
  </si>
  <si>
    <t>Maria Cecilia Soares Brandao</t>
  </si>
  <si>
    <t>Maria Claudia Lima dos Santos</t>
  </si>
  <si>
    <t>Bl 9 - 1012</t>
  </si>
  <si>
    <t>Maria Claudia Vianna Barbosa</t>
  </si>
  <si>
    <t>Maria Conceicao Coelho Bedim</t>
  </si>
  <si>
    <t>1602</t>
  </si>
  <si>
    <t>MARIA CRISTINA DORNAS</t>
  </si>
  <si>
    <t>Maria Cristina Goncalves Maiolino</t>
  </si>
  <si>
    <t>Maria Cristina Martins Costa</t>
  </si>
  <si>
    <t>Maria Cristina Sayuri Iwamoto</t>
  </si>
  <si>
    <t>Maria Cristina Soares Thome da Silva</t>
  </si>
  <si>
    <t>Maria da Conceicao Vidal Pego</t>
  </si>
  <si>
    <t>Maria da Gloria Pacheco de Oliveira</t>
  </si>
  <si>
    <t>Maria da Graca dos Santos Goulart</t>
  </si>
  <si>
    <t>Maria das Gracas Araujo Costa Neves</t>
  </si>
  <si>
    <t>Maria das Gracas Tavares Ribeiro</t>
  </si>
  <si>
    <t>Maria de Fatima Abrantes Madeira Barbosa</t>
  </si>
  <si>
    <t>Maria de Fatima de Oliveira Rebello</t>
  </si>
  <si>
    <t>Maria de Fatima Epaminondas Emerson</t>
  </si>
  <si>
    <t>Rua Santa Luzia</t>
  </si>
  <si>
    <t>Maria de Fatima Fernandes Carvalhal</t>
  </si>
  <si>
    <t>Maria de Fatima Freire Fernandes</t>
  </si>
  <si>
    <t>1026</t>
  </si>
  <si>
    <t>VICENTE DE CARVALHO</t>
  </si>
  <si>
    <t>Maria de Fatima Rei Pereira Barros</t>
  </si>
  <si>
    <t>Bl 1 - 301</t>
  </si>
  <si>
    <t>Maria de Lourdes Fernandes de Magalhaes</t>
  </si>
  <si>
    <t>Maria de Lourdes Tavares de Carvalho</t>
  </si>
  <si>
    <t>MARIA DO CARMO FERNANDES NASCIMENTO</t>
  </si>
  <si>
    <t>Maria Eduarda Magalhaes Castro</t>
  </si>
  <si>
    <t>Maria Eduarda Oliveira Correia de Melo</t>
  </si>
  <si>
    <t>Maria Elisa Vieira da Cunha Ramos Miterhof</t>
  </si>
  <si>
    <t>Pvm 11 - Grp 1 - 1001 - 1003</t>
  </si>
  <si>
    <t>Maria Elizabeth da Cruz Coutinho</t>
  </si>
  <si>
    <t>Maria Elizabeth Pereira dos Santos</t>
  </si>
  <si>
    <t>Maria Eloisa Cardoso Lopes</t>
  </si>
  <si>
    <t>Maria Emilia Bitar de Oliveira</t>
  </si>
  <si>
    <t>Maria Emilia Fernandes</t>
  </si>
  <si>
    <t>1309 e 1310</t>
  </si>
  <si>
    <t>Maria Fatima Bento de Souza Cardoso</t>
  </si>
  <si>
    <t>1208</t>
  </si>
  <si>
    <t>Maria Fernanda Melman Benuzio</t>
  </si>
  <si>
    <t>Maria Fernanda Oliveira de Aguiar</t>
  </si>
  <si>
    <t>Maria Gallicchio Fittipaldi</t>
  </si>
  <si>
    <t>Maria Guiomar de Souza</t>
  </si>
  <si>
    <t>Maria Helena Daiha</t>
  </si>
  <si>
    <t>Bl 5 - Cob 303</t>
  </si>
  <si>
    <t>Maria Helena Freitas Arantes</t>
  </si>
  <si>
    <t>Maria Helena Roustand Rabay Kunz</t>
  </si>
  <si>
    <t>Maria Helena Santos Dias</t>
  </si>
  <si>
    <t>824</t>
  </si>
  <si>
    <t>Maria Ines Perello Lopes Ferreira</t>
  </si>
  <si>
    <t>Maria Jose Campos de Rezende</t>
  </si>
  <si>
    <t>Maria Jose Laranja da Costa Marques</t>
  </si>
  <si>
    <t>Maria Laurinda dos Santos Lopes Almeida Gomes</t>
  </si>
  <si>
    <t>Maria Licia Xavier Guimaraes</t>
  </si>
  <si>
    <t>Maria Lucia Magalhaes Tavares</t>
  </si>
  <si>
    <t>MARIA LUCIA STOKY</t>
  </si>
  <si>
    <t>Maria Luiza Aguiar Nogueira</t>
  </si>
  <si>
    <t>Maria Luiza Goncalves Ruas</t>
  </si>
  <si>
    <t>Maria Luiza Pereira Barretto</t>
  </si>
  <si>
    <t>Maria Luiza Pereira de Mattos</t>
  </si>
  <si>
    <t>624</t>
  </si>
  <si>
    <t>Maria Natalia Magalhaes Correia Lima</t>
  </si>
  <si>
    <t>Maria Nazareth Ramos Silva</t>
  </si>
  <si>
    <t>Maria Noemi Pinto Mac Culloch</t>
  </si>
  <si>
    <t>526</t>
  </si>
  <si>
    <t>Maria Pilar Couto Argibay</t>
  </si>
  <si>
    <t>Maria Regina Futuro Marcos Dias</t>
  </si>
  <si>
    <t>Maria Regina Santos Banhara</t>
  </si>
  <si>
    <t>Maria Rosana Santa Rosa Pupo</t>
  </si>
  <si>
    <t>Maria Teresa Marcusso</t>
  </si>
  <si>
    <t>Avenida Brasil</t>
  </si>
  <si>
    <t>Via B 1 - 161 Sob Sl 2</t>
  </si>
  <si>
    <t>MARIA TERESA SILVA TRINDADE</t>
  </si>
  <si>
    <t>Bl A - 202</t>
  </si>
  <si>
    <t>Maria Thereza Vieira Brandao</t>
  </si>
  <si>
    <t>520</t>
  </si>
  <si>
    <t>Mariana de Gusmao Nunes</t>
  </si>
  <si>
    <t>1019 - Office 1000</t>
  </si>
  <si>
    <t>MARIANA EPAMINONDAS EMERSON</t>
  </si>
  <si>
    <t>Bl 13 - 314</t>
  </si>
  <si>
    <t>Mariana Lucia Saleme Vergna</t>
  </si>
  <si>
    <t>Mariana Passini Rangel Castelo Branco</t>
  </si>
  <si>
    <t>1312</t>
  </si>
  <si>
    <t>Mariene Halfen Teixeira Liberal Pedro</t>
  </si>
  <si>
    <t>Marilda dos Santos Germano Lima</t>
  </si>
  <si>
    <t>Rua Almirante Pereira Guimaraes</t>
  </si>
  <si>
    <t>Marilia Ferolla Lanna Hespanhol Valenca</t>
  </si>
  <si>
    <t>Marilia Gutierrez Freire</t>
  </si>
  <si>
    <t>Mariluci Costa da Silva</t>
  </si>
  <si>
    <t>Marina Adriani Zoucas</t>
  </si>
  <si>
    <t>525</t>
  </si>
  <si>
    <t>Marina Beatriz Gomes da Silva Matos</t>
  </si>
  <si>
    <t>237 e 238</t>
  </si>
  <si>
    <t>Marina Beatriz Paes</t>
  </si>
  <si>
    <t>2407 e 2408</t>
  </si>
  <si>
    <t>Marina Goke</t>
  </si>
  <si>
    <t>Mario Affonso Conceicao Rosas</t>
  </si>
  <si>
    <t>Rua Nunes Alves</t>
  </si>
  <si>
    <t>Mario Bruno Lobo Neves</t>
  </si>
  <si>
    <t>Mario Cesar Ferreira Lessa</t>
  </si>
  <si>
    <t>Mario de Barros Filho</t>
  </si>
  <si>
    <t>Mario do Nascimento Saraiva</t>
  </si>
  <si>
    <t>1104 - 1106</t>
  </si>
  <si>
    <t>Mario Filipe Bandeira Pereira</t>
  </si>
  <si>
    <t>521 e 522</t>
  </si>
  <si>
    <t>Mario Filippo Dias de Alencar</t>
  </si>
  <si>
    <t>Mario Miguel Faillace</t>
  </si>
  <si>
    <t>Mario Newton Augusto Moreira</t>
  </si>
  <si>
    <t>Mario Roberto de Oliveira</t>
  </si>
  <si>
    <t>MARIO RODRIGUES ALVES</t>
  </si>
  <si>
    <t>206 e 207</t>
  </si>
  <si>
    <t>Mario Vicente Enrique Rivera Iniguez</t>
  </si>
  <si>
    <t>Rua Julio Ribeiro</t>
  </si>
  <si>
    <t>Bl 7 - 203 - B</t>
  </si>
  <si>
    <t>Marisa Alves Conrado de Souza</t>
  </si>
  <si>
    <t>Bl 1 - 702</t>
  </si>
  <si>
    <t>Marisa Moita Laboissiere</t>
  </si>
  <si>
    <t>Bl 3 - 216</t>
  </si>
  <si>
    <t>Marise Nascimento Barbosa da Silva</t>
  </si>
  <si>
    <t>Bl 1 - 506</t>
  </si>
  <si>
    <t>Bl 1 - 402</t>
  </si>
  <si>
    <t>Mariza Suely Brunini</t>
  </si>
  <si>
    <t>Marleide Silva Paraiso Caetano Pinto</t>
  </si>
  <si>
    <t>Bl 22 - 309</t>
  </si>
  <si>
    <t>Marlene Couto Campos</t>
  </si>
  <si>
    <t>Marli Magalhaes Vieira</t>
  </si>
  <si>
    <t>Marli Velloso Durao</t>
  </si>
  <si>
    <t>1228</t>
  </si>
  <si>
    <t>Marluce Ferreira Luciano</t>
  </si>
  <si>
    <t>Marta Almeida Gonzalez</t>
  </si>
  <si>
    <t>Marta Cristina Avila Luchesi</t>
  </si>
  <si>
    <t>Rua Francisco de Almeida Costa</t>
  </si>
  <si>
    <t>Fds</t>
  </si>
  <si>
    <t>Marta Murteira Pinheiro Erthal</t>
  </si>
  <si>
    <t>Martha Beatriz Mello Moraes</t>
  </si>
  <si>
    <t>Martius de Oliveira</t>
  </si>
  <si>
    <t>1723</t>
  </si>
  <si>
    <t>Mary Daysi Cassar</t>
  </si>
  <si>
    <t>Mauricio Corvisier</t>
  </si>
  <si>
    <t>Mauricio David Santos</t>
  </si>
  <si>
    <t>Mauricio Guilherme Couto de Castro</t>
  </si>
  <si>
    <t>1502</t>
  </si>
  <si>
    <t>Mauricio Jose Fonseca da Cunha</t>
  </si>
  <si>
    <t>Mauricio Pinheiro Vitor</t>
  </si>
  <si>
    <t>Mauricio Ricardo Nobre Machado Zaniolo</t>
  </si>
  <si>
    <t>Mauricio Teixeira Campos</t>
  </si>
  <si>
    <t>Bl 2 - 115</t>
  </si>
  <si>
    <t>Mauro Cesar Calvo</t>
  </si>
  <si>
    <t>336</t>
  </si>
  <si>
    <t>Mauro Cezar Soares Cazarim</t>
  </si>
  <si>
    <t>Mauro Cunha de Moraes</t>
  </si>
  <si>
    <t>AVENIDA DOUTOR PLINIO CASADO</t>
  </si>
  <si>
    <t>Mauro de Sousa Lino</t>
  </si>
  <si>
    <t>Mauro Lucio Santos de Almeida</t>
  </si>
  <si>
    <t>Mauro Luiz da Costa Araujo Junior</t>
  </si>
  <si>
    <t>Mawreen Ramalho de Figueiredo</t>
  </si>
  <si>
    <t>Max Augusto Velon</t>
  </si>
  <si>
    <t>Max Santos de Oliveira</t>
  </si>
  <si>
    <t>Mendel Sapunaru</t>
  </si>
  <si>
    <t>Mercedes Rodrigues</t>
  </si>
  <si>
    <t>Michelle Luiza Cortez Gonin</t>
  </si>
  <si>
    <t>Bl 3 - 1006</t>
  </si>
  <si>
    <t>Miguel Angelo Ribeiro</t>
  </si>
  <si>
    <t>Miguel Gomes Lia</t>
  </si>
  <si>
    <t>301 - 310</t>
  </si>
  <si>
    <t>Miguel Henrique Kamhaji</t>
  </si>
  <si>
    <t>Bl 2 - 227</t>
  </si>
  <si>
    <t>Milton da Silva Pereira Filho</t>
  </si>
  <si>
    <t>Milton Mourao de Souza</t>
  </si>
  <si>
    <t>Miriam Celeste Pereira</t>
  </si>
  <si>
    <t>Bl 4 - 244</t>
  </si>
  <si>
    <t>Miriam da Silva Frade Wolter</t>
  </si>
  <si>
    <t>Mohamed Daychoum</t>
  </si>
  <si>
    <t>Monica Amaral Alevato</t>
  </si>
  <si>
    <t>1106 e 1107</t>
  </si>
  <si>
    <t>Monica Campos Kickinger</t>
  </si>
  <si>
    <t>Monica Christina Salomao</t>
  </si>
  <si>
    <t>Bl 2 - 235</t>
  </si>
  <si>
    <t>Monica Cosenza</t>
  </si>
  <si>
    <t>Sl 207</t>
  </si>
  <si>
    <t>Monica Costa dos Santos</t>
  </si>
  <si>
    <t>Monica Cristina de Lima Pires</t>
  </si>
  <si>
    <t>Monica da Rocha Sampaio</t>
  </si>
  <si>
    <t>Monica de Yuan Hora</t>
  </si>
  <si>
    <t>Monica Dias de Almeida</t>
  </si>
  <si>
    <t>Monica Esposito da Silva</t>
  </si>
  <si>
    <t>MONICA FERREIRA CHOR</t>
  </si>
  <si>
    <t>Monica Gerpe Souto Esses</t>
  </si>
  <si>
    <t>Monica Gomes de Oliveira Tebaldi</t>
  </si>
  <si>
    <t>239 e 240</t>
  </si>
  <si>
    <t>Monica Graziadio Ribeiro</t>
  </si>
  <si>
    <t>Bl 5 - 222 e 223</t>
  </si>
  <si>
    <t>Monica Lobato Tavarone</t>
  </si>
  <si>
    <t>Bl 4 - Cob - 320</t>
  </si>
  <si>
    <t>Monica Rodrigues Loureiro</t>
  </si>
  <si>
    <t>Morvan Medina dos Santos</t>
  </si>
  <si>
    <t>RUA BABACU</t>
  </si>
  <si>
    <t>Movses Parseghian</t>
  </si>
  <si>
    <t>Estacio</t>
  </si>
  <si>
    <t>Myrian Scapin Morelli</t>
  </si>
  <si>
    <t>1104 e 1105</t>
  </si>
  <si>
    <t>Nadia Maria Fernandes Pinto Cardoso Carneiro</t>
  </si>
  <si>
    <t>Nadir de Moura Cabral</t>
  </si>
  <si>
    <t>Bl C - 201 - E</t>
  </si>
  <si>
    <t>Rua Bento Lisboa</t>
  </si>
  <si>
    <t>Naerson Brandao Correa</t>
  </si>
  <si>
    <t>Nagib Assad Filho</t>
  </si>
  <si>
    <t>648</t>
  </si>
  <si>
    <t>Nair Ferreira Rey Cardoso</t>
  </si>
  <si>
    <t>509 - A</t>
  </si>
  <si>
    <t>Natair Alves Reis</t>
  </si>
  <si>
    <t>Natalia Faria Delmonte</t>
  </si>
  <si>
    <t>Bl 4 - 215 - 217</t>
  </si>
  <si>
    <t>1805</t>
  </si>
  <si>
    <t>Nelia Rodrigues Lobo</t>
  </si>
  <si>
    <t>Bl A - 177</t>
  </si>
  <si>
    <t>Nelson Luiz de Carvalho Mesquita</t>
  </si>
  <si>
    <t>Nelson Monteiro da Silva Filho</t>
  </si>
  <si>
    <t>Nelson Nunes da Silva</t>
  </si>
  <si>
    <t>Nelson Taira</t>
  </si>
  <si>
    <t>1207 e 1208</t>
  </si>
  <si>
    <t>Neusa Regina Sao Bento de Macedo Costa</t>
  </si>
  <si>
    <t>Apt 6</t>
  </si>
  <si>
    <t>Nilo Sergio Ferraro Carvalho</t>
  </si>
  <si>
    <t>Nilson Ferreira Ramos</t>
  </si>
  <si>
    <t>Praca Panamericana</t>
  </si>
  <si>
    <t>Nilton de Melo Ibiapina Parente</t>
  </si>
  <si>
    <t>Nina Lucia Barbosa Givigi</t>
  </si>
  <si>
    <t>B - 201</t>
  </si>
  <si>
    <t>2115</t>
  </si>
  <si>
    <t>Nivan de Carvalho</t>
  </si>
  <si>
    <t>Norma Correa de Souza</t>
  </si>
  <si>
    <t>Nubio Diniz da Silveira Junior</t>
  </si>
  <si>
    <t>Octavio Moura Brasil do Amaral Filho</t>
  </si>
  <si>
    <t>Olavo Rufino da Silva Neto</t>
  </si>
  <si>
    <t>Olga Maristani de Souza Anacleto</t>
  </si>
  <si>
    <t>Orlando Meirelles Palma Filho</t>
  </si>
  <si>
    <t>Osana Sanches Frozi</t>
  </si>
  <si>
    <t>Osmar Antonio Caravana de Carvalho Leitao Rosa</t>
  </si>
  <si>
    <t>Osvaldo Luiz Moraes da Silva</t>
  </si>
  <si>
    <t>1605</t>
  </si>
  <si>
    <t>Osvalmira Dionizio Coutinho</t>
  </si>
  <si>
    <t>Bl 2 - 215</t>
  </si>
  <si>
    <t>Oswaldo Luiz Cevidanes de Andrade</t>
  </si>
  <si>
    <t>AVENIDA PEDRO MOURA</t>
  </si>
  <si>
    <t>Rua Dezenove de Fevereiro</t>
  </si>
  <si>
    <t>Patricia Avila Galvao</t>
  </si>
  <si>
    <t>Patricia Bracet Governo de Alvarenga Menezes</t>
  </si>
  <si>
    <t>Patricia Caneschi Moreira</t>
  </si>
  <si>
    <t>Patricia Carla do Nascimento Coelho Aguiar</t>
  </si>
  <si>
    <t>Estrada Rodrigues Caldas</t>
  </si>
  <si>
    <t>Patricia de Abreu Ferreira</t>
  </si>
  <si>
    <t>Patricia de Almeida Torre</t>
  </si>
  <si>
    <t>Rua Apiai</t>
  </si>
  <si>
    <t>Patricia de Lima Barbosa</t>
  </si>
  <si>
    <t>Patricia de Oliveira Valle do Couto Soares</t>
  </si>
  <si>
    <t>Patricia Maria Araujo Neves</t>
  </si>
  <si>
    <t>Patricia Miriam Magier</t>
  </si>
  <si>
    <t>Patricia Paula Gomes Deboni</t>
  </si>
  <si>
    <t>Patricia Rocha Celia</t>
  </si>
  <si>
    <t>358</t>
  </si>
  <si>
    <t>Patricia Santos</t>
  </si>
  <si>
    <t>Paula Barrozo Ribeiro Lopes</t>
  </si>
  <si>
    <t>Bl 1 - 420</t>
  </si>
  <si>
    <t>Paula Cardoso D Abreu</t>
  </si>
  <si>
    <t>Rua Araujo Lima</t>
  </si>
  <si>
    <t>Bl 2 - 145</t>
  </si>
  <si>
    <t>Paula Guimaraes Pimentel</t>
  </si>
  <si>
    <t>Avenida Presidente Roosevelt</t>
  </si>
  <si>
    <t>Jardim Rosario</t>
  </si>
  <si>
    <t>Grp  401 - 402</t>
  </si>
  <si>
    <t>Paula Pereira Henriques</t>
  </si>
  <si>
    <t>1512</t>
  </si>
  <si>
    <t>Paula Samy de Castro</t>
  </si>
  <si>
    <t>Bl 2 - 605</t>
  </si>
  <si>
    <t>Paulo Andre Polisuk</t>
  </si>
  <si>
    <t>Bl 23 - 303</t>
  </si>
  <si>
    <t>Paulo Antonio D Almeida Santos</t>
  </si>
  <si>
    <t>Paulo Antonio Oldani Felix</t>
  </si>
  <si>
    <t>2314</t>
  </si>
  <si>
    <t>Paulo Augusto Felipe Marinho Monte</t>
  </si>
  <si>
    <t>Paulo Barroso Tavares</t>
  </si>
  <si>
    <t>323</t>
  </si>
  <si>
    <t>Paulo Cesar Alves Azizi</t>
  </si>
  <si>
    <t>Paulo Cesar da Costa Monteiro</t>
  </si>
  <si>
    <t>Bl 9 - 223 - B</t>
  </si>
  <si>
    <t>PAULO CESAR DE VASCONCELLOS QUINTELLA</t>
  </si>
  <si>
    <t>1714</t>
  </si>
  <si>
    <t>Paulo Cesar Geraldes</t>
  </si>
  <si>
    <t>Paulo Cesar Hamdan</t>
  </si>
  <si>
    <t>Paulo Cesar Horta Barbosa da Costa Leite</t>
  </si>
  <si>
    <t>Paulo Cesar Lima</t>
  </si>
  <si>
    <t>Rua Alcindo Guanabara</t>
  </si>
  <si>
    <t>Paulo Cesar Moraes Teixeira</t>
  </si>
  <si>
    <t>Paulo Cesar Pinto Zarco da Camara</t>
  </si>
  <si>
    <t>Paulo de Tarso de Ribamar Carvalho</t>
  </si>
  <si>
    <t>Paulo Edson Guimaraes Cavalcanti</t>
  </si>
  <si>
    <t>Paulo Euzebio Silva de Sousa</t>
  </si>
  <si>
    <t>Rua Estancia</t>
  </si>
  <si>
    <t>Padre Miguel</t>
  </si>
  <si>
    <t>Paulo Fernando de Carvalho</t>
  </si>
  <si>
    <t>Paulo Gabriel Antunes Pessoa</t>
  </si>
  <si>
    <t>Paulo Henrique Oliveira Rabelo</t>
  </si>
  <si>
    <t>Bl A - 124</t>
  </si>
  <si>
    <t>Paulo Henrique Portella da Rocha</t>
  </si>
  <si>
    <t>Paulo Henrique Santana Rego</t>
  </si>
  <si>
    <t>RUA CORREIA MEIER</t>
  </si>
  <si>
    <t>Paulo Jose Erruas Faciola</t>
  </si>
  <si>
    <t>Paulo Jose Fernandes Ferreira</t>
  </si>
  <si>
    <t>313 e 314</t>
  </si>
  <si>
    <t>Paulo Jose Moreira de Macedo</t>
  </si>
  <si>
    <t>Bl 2 - 927</t>
  </si>
  <si>
    <t>Paulo Machado do Couto Soares</t>
  </si>
  <si>
    <t>Paulo Maultasch</t>
  </si>
  <si>
    <t>Paulo Mauricio Marques Ribeiro</t>
  </si>
  <si>
    <t>Paulo Portes Santos</t>
  </si>
  <si>
    <t>Bl 4 - 507 e 508</t>
  </si>
  <si>
    <t>Lj A - B</t>
  </si>
  <si>
    <t>Paulo Renato Villon</t>
  </si>
  <si>
    <t>Paulo Ricardo Lopes da Costa</t>
  </si>
  <si>
    <t>Paulo Roberto Antao</t>
  </si>
  <si>
    <t>Paulo Roberto Dias da Silva</t>
  </si>
  <si>
    <t>Paulo Roberto dos Santos Rodrigues</t>
  </si>
  <si>
    <t>Paulo Roberto Felisberto de Carvalho</t>
  </si>
  <si>
    <t>Rua Visconde de Sepetiba</t>
  </si>
  <si>
    <t>Paulo Roberto Fernandes</t>
  </si>
  <si>
    <t>109 e 110</t>
  </si>
  <si>
    <t>Paulo Roberto Gaudio</t>
  </si>
  <si>
    <t>Paulo Roberto Mendes de Souza</t>
  </si>
  <si>
    <t>423</t>
  </si>
  <si>
    <t>Paulo Roberto Rodrigues de Almeida</t>
  </si>
  <si>
    <t>Paulo Roberto Salustiano de Carvalho</t>
  </si>
  <si>
    <t>Paulo Roberto Soares Tavares</t>
  </si>
  <si>
    <t>405 e 406</t>
  </si>
  <si>
    <t>Priscila Marise Lobo dos Santos</t>
  </si>
  <si>
    <t>PAULO SERGIO DA SILVA BRANCO</t>
  </si>
  <si>
    <t>Pedro Augusto Vasconcellos Reis de Souza</t>
  </si>
  <si>
    <t>A - 205</t>
  </si>
  <si>
    <t>Pedro Freitas Camara</t>
  </si>
  <si>
    <t>Bl 1 - 477 e 478</t>
  </si>
  <si>
    <t>Pedro Gusmao Costa Machado</t>
  </si>
  <si>
    <t>Pedro Henrique Braga Magalhaes</t>
  </si>
  <si>
    <t>PEDRO HENRIQUE DE CAMPOS BRANDAO</t>
  </si>
  <si>
    <t>438</t>
  </si>
  <si>
    <t>PEDRO HENRIQUE PERDIGAO PRUDENTE</t>
  </si>
  <si>
    <t>3718 e 3719</t>
  </si>
  <si>
    <t>Pedro Luiz Pereira Ferreira</t>
  </si>
  <si>
    <t>Pedro Menezes Garcia de Freitas</t>
  </si>
  <si>
    <t>Pedro Paulo Ferreira de Menezes</t>
  </si>
  <si>
    <t>Pedro Pimenta de Mello Spineti</t>
  </si>
  <si>
    <t>Perla Ramirez Pascual</t>
  </si>
  <si>
    <t>Pier Luigi Conti</t>
  </si>
  <si>
    <t>Piera Sasson</t>
  </si>
  <si>
    <t>1901 e 1902</t>
  </si>
  <si>
    <t>Piero Pastore</t>
  </si>
  <si>
    <t>Pitila de Brito Ramalhoto</t>
  </si>
  <si>
    <t>Bl 9 - A - 307</t>
  </si>
  <si>
    <t>Priscila de Almeida Torre</t>
  </si>
  <si>
    <t>535</t>
  </si>
  <si>
    <t>Priscilla da Silva Rodrigues</t>
  </si>
  <si>
    <t>PRISCILLA FILIPPO ALVIM DE MINAS SANTOS</t>
  </si>
  <si>
    <t>Priscilla Martins Viana de Medeiros</t>
  </si>
  <si>
    <t>Radanezi Potengy Junior</t>
  </si>
  <si>
    <t>Rafael Baptista Farias</t>
  </si>
  <si>
    <t>Rafael Cesar da Cunha</t>
  </si>
  <si>
    <t>Rafael Costa de Medina Coeli</t>
  </si>
  <si>
    <t>Bl 3 - 1001</t>
  </si>
  <si>
    <t>Bl 4 - 516</t>
  </si>
  <si>
    <t>Rafael de Araujo Hara</t>
  </si>
  <si>
    <t>Rafael Flores Amaro da Silva</t>
  </si>
  <si>
    <t>Rafael Goncalves Medina dos Santos</t>
  </si>
  <si>
    <t>103 - 105</t>
  </si>
  <si>
    <t>Rafael Lima Trece</t>
  </si>
  <si>
    <t>Rua Pinto de Figueiredo</t>
  </si>
  <si>
    <t>Bl 5A - Lj y</t>
  </si>
  <si>
    <t>Rafael Torres Alves de Almeida Ramos</t>
  </si>
  <si>
    <t>Rafaela Vasconcelos Barbosa da Silva</t>
  </si>
  <si>
    <t>Rua Miguel Rangel</t>
  </si>
  <si>
    <t>Raphael Anis Rebellato Feres</t>
  </si>
  <si>
    <t>919</t>
  </si>
  <si>
    <t>Raquel Pires Correa da Silva</t>
  </si>
  <si>
    <t>Raul Cabo Tavares de Mattos</t>
  </si>
  <si>
    <t>701-702</t>
  </si>
  <si>
    <t>Regina Carrilho Pinto</t>
  </si>
  <si>
    <t>REGINA CELIA DE AQUINO BARBOSA</t>
  </si>
  <si>
    <t>Rua Campinas</t>
  </si>
  <si>
    <t>Bl 1 - 401</t>
  </si>
  <si>
    <t>Regina Maria Campos da Costa Dias</t>
  </si>
  <si>
    <t>Bl 8 - 320</t>
  </si>
  <si>
    <t>Regina Maria da Silva</t>
  </si>
  <si>
    <t>Regina Rocco</t>
  </si>
  <si>
    <t>Reginaldo Daniel Alves</t>
  </si>
  <si>
    <t>Reinaldo de Souza</t>
  </si>
  <si>
    <t>Reinaldo Mendes Doria de Goes</t>
  </si>
  <si>
    <t>Rejane Martins de Freitas Oliveira</t>
  </si>
  <si>
    <t>60</t>
  </si>
  <si>
    <t>Remo Luigi Pieranti</t>
  </si>
  <si>
    <t>Renata Barbosa Reis</t>
  </si>
  <si>
    <t>Bl 9 - Trr 1 - 807</t>
  </si>
  <si>
    <t>Renata Brum da Paz</t>
  </si>
  <si>
    <t>Renata de Moraes</t>
  </si>
  <si>
    <t>Renata de Sa Brito Froes</t>
  </si>
  <si>
    <t>Bl 4 - 207</t>
  </si>
  <si>
    <t>Renata Fausto Moura</t>
  </si>
  <si>
    <t>Renata Fernandes Marques</t>
  </si>
  <si>
    <t>Renata Figueiredo Roxo</t>
  </si>
  <si>
    <t>Bl 2 - 301</t>
  </si>
  <si>
    <t>RENATA NAGLIATI</t>
  </si>
  <si>
    <t>Renata Rianelli Bloise Santos</t>
  </si>
  <si>
    <t>Renata Rigueira Molina de Oliveira</t>
  </si>
  <si>
    <t>Renata Roque</t>
  </si>
  <si>
    <t>Renata Simoes de Almeida</t>
  </si>
  <si>
    <t>RUA PRUDENTE DE MORAIS</t>
  </si>
  <si>
    <t>Sala 2</t>
  </si>
  <si>
    <t>Renata Teixeira da Silva</t>
  </si>
  <si>
    <t>Lj C</t>
  </si>
  <si>
    <t>Sala 3 - 4</t>
  </si>
  <si>
    <t>Renato Bastos Pereira</t>
  </si>
  <si>
    <t>2322</t>
  </si>
  <si>
    <t>Renato Cunha David</t>
  </si>
  <si>
    <t>Praca Monte Castelo</t>
  </si>
  <si>
    <t>Grp 505 e 506</t>
  </si>
  <si>
    <t>Renato de Andrade Pequeno</t>
  </si>
  <si>
    <t>Renato Duprat Oberg</t>
  </si>
  <si>
    <t>Renato Fernandes Pineiro</t>
  </si>
  <si>
    <t>Renato Galvao Redorat</t>
  </si>
  <si>
    <t>Renato Lages Krambeck</t>
  </si>
  <si>
    <t>Renato Machado Macaciel</t>
  </si>
  <si>
    <t>Renato Palladini Herrera</t>
  </si>
  <si>
    <t>Bl 3 - Lj 103 - Sl 203 - 303</t>
  </si>
  <si>
    <t>Renato Sanches Pereira</t>
  </si>
  <si>
    <t>RENATO TOLEDO RODRIGUES</t>
  </si>
  <si>
    <t>904 - 908</t>
  </si>
  <si>
    <t>Rene Dottori Leibinger</t>
  </si>
  <si>
    <t>Rene Nogueira de Almeida</t>
  </si>
  <si>
    <t>Renimar Nunes da Costa</t>
  </si>
  <si>
    <t>816</t>
  </si>
  <si>
    <t>Reynaldo Cruz Trapani</t>
  </si>
  <si>
    <t>Reynaldo Marques Guerra</t>
  </si>
  <si>
    <t>Reynaldo Richetti</t>
  </si>
  <si>
    <t>134</t>
  </si>
  <si>
    <t>Ricardo Arraes de Alencar</t>
  </si>
  <si>
    <t>Ricardo Azevedo Mello</t>
  </si>
  <si>
    <t>116</t>
  </si>
  <si>
    <t>Ricardo Bastos Tovar</t>
  </si>
  <si>
    <t>B - 204</t>
  </si>
  <si>
    <t>RICARDO BENEDETTO ORLEANS</t>
  </si>
  <si>
    <t>Ricardo Calado Faria</t>
  </si>
  <si>
    <t>Ricardo Cortez Vassallo</t>
  </si>
  <si>
    <t>Ricardo de Abreu Sampaio</t>
  </si>
  <si>
    <t>Ricardo Dias da Cruz Moraes</t>
  </si>
  <si>
    <t>Ricardo Felipe dos Santos Amorim</t>
  </si>
  <si>
    <t>Bl 2 - 530</t>
  </si>
  <si>
    <t>Ricardo Ferreira de Oliveira Silva</t>
  </si>
  <si>
    <t>Ricardo Filippo Dias de Alencar</t>
  </si>
  <si>
    <t>Ricardo Gomes Valente da Silva</t>
  </si>
  <si>
    <t>1205 e 1206</t>
  </si>
  <si>
    <t>Ricardo Lisboa Pedroza</t>
  </si>
  <si>
    <t>Ricardo Machado</t>
  </si>
  <si>
    <t>326</t>
  </si>
  <si>
    <t>RICARDO MENEZES</t>
  </si>
  <si>
    <t>Estrada do Dende</t>
  </si>
  <si>
    <t>Ricardo Nunes</t>
  </si>
  <si>
    <t>Ricardo Ost Cremer</t>
  </si>
  <si>
    <t>And 3</t>
  </si>
  <si>
    <t>Ricardo Santos Carvalho</t>
  </si>
  <si>
    <t>RUA MACEDO SOBRINHO</t>
  </si>
  <si>
    <t>Ricardo Vieira da Fonseca de Marca</t>
  </si>
  <si>
    <t>Bl 5 - B - 301</t>
  </si>
  <si>
    <t>Ricieri Donizetti de Lima Santa Anna</t>
  </si>
  <si>
    <t>Rinaldo Prates Periard</t>
  </si>
  <si>
    <t>Bl 1 - Lj E - F</t>
  </si>
  <si>
    <t>Rita de Cassia e Silva</t>
  </si>
  <si>
    <t>Rita de Cassia Soares Barroso da Silveira</t>
  </si>
  <si>
    <t>Rita de Cassia Tavares Lopes Silva</t>
  </si>
  <si>
    <t>Rita Elizabete Gomes Espariz</t>
  </si>
  <si>
    <t>Rita Meijueiro Edo</t>
  </si>
  <si>
    <t>Roberta Barros Ferraz de Andrade</t>
  </si>
  <si>
    <t>Roberta Hamdan Borges Gularte</t>
  </si>
  <si>
    <t>Roberta Reiniger Olivero</t>
  </si>
  <si>
    <t>Roberta Silveira de Sa Freire</t>
  </si>
  <si>
    <t>1121 e 1122</t>
  </si>
  <si>
    <t>Roberta Simoes Rocha</t>
  </si>
  <si>
    <t>Roberto Barbosa de Medeiros</t>
  </si>
  <si>
    <t>Roberto Borges Trindade</t>
  </si>
  <si>
    <t>Bl B - 308 e 309</t>
  </si>
  <si>
    <t>Roberto Carlos Ferreira</t>
  </si>
  <si>
    <t>Roberto Chaves dos Santos Junior</t>
  </si>
  <si>
    <t>Roberto de Almeida Teixeira</t>
  </si>
  <si>
    <t>1505</t>
  </si>
  <si>
    <t>Roberto Dias de Paula</t>
  </si>
  <si>
    <t>Roberto dos Santos Mitraud</t>
  </si>
  <si>
    <t>Roberto Ferraz de Andrade</t>
  </si>
  <si>
    <t>Roberto Jose Alves Toledo</t>
  </si>
  <si>
    <t>1809</t>
  </si>
  <si>
    <t>Roberto Messod Benzecry</t>
  </si>
  <si>
    <t>Roberto Osmar de Cantanhede Esteves</t>
  </si>
  <si>
    <t>ROBERTO PEREIRA ASSUMPCAO</t>
  </si>
  <si>
    <t>Rua Cicero Gois Monteiro</t>
  </si>
  <si>
    <t>Roberto Ricardo Dias do Amaral</t>
  </si>
  <si>
    <t>Roberto Thiengo</t>
  </si>
  <si>
    <t>Roberto Wendrownik</t>
  </si>
  <si>
    <t>Robinson Luis Wolter</t>
  </si>
  <si>
    <t>Rocco Pesce</t>
  </si>
  <si>
    <t>Rodolfo Chedid</t>
  </si>
  <si>
    <t>Bl 2 - 136</t>
  </si>
  <si>
    <t>Rodolfo de Franco Cardoso</t>
  </si>
  <si>
    <t>RUA GENERAL MITRE</t>
  </si>
  <si>
    <t>Rodolfo Perrotta Pinto Aleixo</t>
  </si>
  <si>
    <t>1821</t>
  </si>
  <si>
    <t>Bl 4 - 604 - 606</t>
  </si>
  <si>
    <t>Rodrigo Brazuna</t>
  </si>
  <si>
    <t>Rodrigo Cardeal Menezes</t>
  </si>
  <si>
    <t>Bl 23 - 202</t>
  </si>
  <si>
    <t>Rodrigo Chauke Rezende</t>
  </si>
  <si>
    <t>Rodrigo da Silva Duque</t>
  </si>
  <si>
    <t>Rua Souza Lima</t>
  </si>
  <si>
    <t>Rodrigo de Franco Cardoso</t>
  </si>
  <si>
    <t>RODRIGO DE MAGALHAES GOMES</t>
  </si>
  <si>
    <t>Rodrigo de Pinho Paes Barreto</t>
  </si>
  <si>
    <t>Rodrigo Duque Estrada Antelo</t>
  </si>
  <si>
    <t>Rodrigo Furtado de Mendonca</t>
  </si>
  <si>
    <t>Rodrigo Galdino de Paula</t>
  </si>
  <si>
    <t>Rodrigo Ghisi Alegre</t>
  </si>
  <si>
    <t>2506</t>
  </si>
  <si>
    <t>Rodrigo Goncalves Botelho</t>
  </si>
  <si>
    <t>Rodrigo Jose Fernandes da Costa</t>
  </si>
  <si>
    <t>Bl 5 - 224</t>
  </si>
  <si>
    <t>Rodrigo Marques dos Santos de Souza</t>
  </si>
  <si>
    <t>Bl 2 - Slj - 130</t>
  </si>
  <si>
    <t>Rodrigo Neves Lopes</t>
  </si>
  <si>
    <t>Rodrigo Niemeyer de Souza</t>
  </si>
  <si>
    <t>Bl 9 - Trr 3 - 1007</t>
  </si>
  <si>
    <t>1411</t>
  </si>
  <si>
    <t>Rogelio Gonzales</t>
  </si>
  <si>
    <t>Rogerio Alberto de Barros Figueiredo</t>
  </si>
  <si>
    <t>Rogerio Castro Borges de Carvalho</t>
  </si>
  <si>
    <t>Rogerio Cipriani</t>
  </si>
  <si>
    <t>Rua Jose Verissimo</t>
  </si>
  <si>
    <t>Rua Martins Ferreira</t>
  </si>
  <si>
    <t>Rogerio Nogueira de Melo</t>
  </si>
  <si>
    <t>Rogerio Ribeiro Penna</t>
  </si>
  <si>
    <t>Romina Kandelman</t>
  </si>
  <si>
    <t>Bl 7 - 302</t>
  </si>
  <si>
    <t>Romulo Capello Teixeira</t>
  </si>
  <si>
    <t>Romulo Tadeu Finamore Simoni</t>
  </si>
  <si>
    <t>Ronaldo Deschamps de Moura</t>
  </si>
  <si>
    <t>Ronaldo Figueiredo Gomes de Carvalho</t>
  </si>
  <si>
    <t>Ronaldo Ramon Franco</t>
  </si>
  <si>
    <t>Ronaldo Reis Fontoura</t>
  </si>
  <si>
    <t>Ronaldo Surrage</t>
  </si>
  <si>
    <t>1705</t>
  </si>
  <si>
    <t>Ronaldo Taira</t>
  </si>
  <si>
    <t>Ronaldo Tarabini Castellani</t>
  </si>
  <si>
    <t>Bl 1 - 403</t>
  </si>
  <si>
    <t>Rosa Claudia Garrido Enes Cota</t>
  </si>
  <si>
    <t>Rosa Conceicao Pereira Pinto Fentanes</t>
  </si>
  <si>
    <t>Rosa Dorneles da Silva</t>
  </si>
  <si>
    <t>Rosa Ferreira Martins</t>
  </si>
  <si>
    <t>Rosa Maria de Azevedo Gomes de Castro</t>
  </si>
  <si>
    <t>Lj 201 - J e I</t>
  </si>
  <si>
    <t>Rosa Maria Propato</t>
  </si>
  <si>
    <t>Rosa Serafim Silva de Mattos</t>
  </si>
  <si>
    <t>Rosalia Dulce Villarinho Lima dos Santos</t>
  </si>
  <si>
    <t>Rosana Palmares Maciel Daher</t>
  </si>
  <si>
    <t>Rosane Barroso Salerno</t>
  </si>
  <si>
    <t>Rosane Clara Chaves Victorino</t>
  </si>
  <si>
    <t>Rosane Lima de Almeida Rosa</t>
  </si>
  <si>
    <t>Rosane Siciliano Machado Barcelos</t>
  </si>
  <si>
    <t>Jardim Guanabar</t>
  </si>
  <si>
    <t>Rosangela Alves de Moraes Heuseler</t>
  </si>
  <si>
    <t>Rosangela Benigna Medeiros</t>
  </si>
  <si>
    <t>Rosangela Cristina Maciel Wanderley</t>
  </si>
  <si>
    <t>Rosangela de Andrada Pereira</t>
  </si>
  <si>
    <t>Rosangela Doederlein Pacheco</t>
  </si>
  <si>
    <t>ROSANGELA HOHLENWERGER</t>
  </si>
  <si>
    <t>Rose Mary de Araujo Franco Rodrigues Pereira</t>
  </si>
  <si>
    <t>Rose Mary dos Santos Silva</t>
  </si>
  <si>
    <t>Rose Vaicberg</t>
  </si>
  <si>
    <t>Roseana Maria de Araujo Matos</t>
  </si>
  <si>
    <t>Roseane Goncalves Serra</t>
  </si>
  <si>
    <t>Cob 7</t>
  </si>
  <si>
    <t>ROSEMBERG QUEIROZ DE ALBUQUERQUE</t>
  </si>
  <si>
    <t>ROSSANA RIBEIRO DE MELO RAMOS</t>
  </si>
  <si>
    <t>Rossilenio Lopes da Fonte</t>
  </si>
  <si>
    <t>RUBENS GIRALDI JENSEN</t>
  </si>
  <si>
    <t>Rubia Kopke Eis Ferreira</t>
  </si>
  <si>
    <t>264</t>
  </si>
  <si>
    <t>Rudolf Nunes Kobig</t>
  </si>
  <si>
    <t>Rui dos Anjos Moraes</t>
  </si>
  <si>
    <t>Rui Luis Batista Agostinho Macario</t>
  </si>
  <si>
    <t>Rui Orofino do Nascimento</t>
  </si>
  <si>
    <t>Ruiz Simonato Alonso</t>
  </si>
  <si>
    <t>Ruth Pinto Ribeiro de Araujo</t>
  </si>
  <si>
    <t>607 e 608</t>
  </si>
  <si>
    <t>Salvador de Mesquita Filho</t>
  </si>
  <si>
    <t>Salvatore Donato</t>
  </si>
  <si>
    <t>Samir Omram Ahmed</t>
  </si>
  <si>
    <t>Bl A - 211</t>
  </si>
  <si>
    <t>Samuel Kutwak</t>
  </si>
  <si>
    <t>Samuel Marcos Wajsbrot</t>
  </si>
  <si>
    <t>Lj 222</t>
  </si>
  <si>
    <t>Samuel Roberto Maultasch</t>
  </si>
  <si>
    <t>Samuel Sant Ana Filho</t>
  </si>
  <si>
    <t>Sandra Alves Cardadeiro</t>
  </si>
  <si>
    <t>Sandra Cristina Coelho</t>
  </si>
  <si>
    <t>1127 e 1128</t>
  </si>
  <si>
    <t>Sandra Maria Barcellos</t>
  </si>
  <si>
    <t>Sandra Maria Coutinho Conti</t>
  </si>
  <si>
    <t>3026</t>
  </si>
  <si>
    <t>Sandra Maria Farias Araujo</t>
  </si>
  <si>
    <t>Rua Mariano Sendra dos Santos</t>
  </si>
  <si>
    <t>Sandra Maria Ognibeni Vargas</t>
  </si>
  <si>
    <t>Bl 2 - 209</t>
  </si>
  <si>
    <t>Sandra Martello Panno Machado</t>
  </si>
  <si>
    <t>Sandra Mendes Carneiro</t>
  </si>
  <si>
    <t>Sandra Nahal de Souza</t>
  </si>
  <si>
    <t>331</t>
  </si>
  <si>
    <t>Sandra Pauperio Fragozo Fernandes</t>
  </si>
  <si>
    <t>Sandra Regina Cardoso Gambetta</t>
  </si>
  <si>
    <t>Sandro de Franca Teixeira</t>
  </si>
  <si>
    <t>RUA EUNICE GONDIN</t>
  </si>
  <si>
    <t>Sandro Ribeiro Gomes</t>
  </si>
  <si>
    <t>514 e 515</t>
  </si>
  <si>
    <t>1122</t>
  </si>
  <si>
    <t>Saul Tendrih</t>
  </si>
  <si>
    <t>Saulo Fontes Almeida</t>
  </si>
  <si>
    <t>Sebastiao Bastos Constantim</t>
  </si>
  <si>
    <t>Sebastiao Lima das Neves Filho</t>
  </si>
  <si>
    <t>304 - 306</t>
  </si>
  <si>
    <t>Sebastiao Rezende Sagradas</t>
  </si>
  <si>
    <t>Sebastiao Soares de Freitas</t>
  </si>
  <si>
    <t>Selma da Costa Silva Merenlender</t>
  </si>
  <si>
    <t>Selma Jacinta Blanco Gouvea</t>
  </si>
  <si>
    <t>Selma Oliveira da Silva Campos</t>
  </si>
  <si>
    <t>Selmo Goldbach</t>
  </si>
  <si>
    <t>511 - 514</t>
  </si>
  <si>
    <t>903 e 904</t>
  </si>
  <si>
    <t>Sergio da Cunha</t>
  </si>
  <si>
    <t>Sergio Elias Estefan</t>
  </si>
  <si>
    <t>Sergio Fernandes</t>
  </si>
  <si>
    <t>Sergio Fonseca da Cunha</t>
  </si>
  <si>
    <t>Sergio Guedes de Araujo</t>
  </si>
  <si>
    <t>Sergio Kandelman</t>
  </si>
  <si>
    <t>Sergio Lacerda de Andrade</t>
  </si>
  <si>
    <t>Sergio Lage D Annunciacao</t>
  </si>
  <si>
    <t>Sl 1009</t>
  </si>
  <si>
    <t>Sergio Luiz Salek Teixeira</t>
  </si>
  <si>
    <t>Bl 9 - 108 - A</t>
  </si>
  <si>
    <t>Sergio Medrado da Costa</t>
  </si>
  <si>
    <t>Rua Primeiro de Marco</t>
  </si>
  <si>
    <t>Sergio Pinho Costa Fernandes</t>
  </si>
  <si>
    <t>Sergio Pinto</t>
  </si>
  <si>
    <t>Sergio Ricardo Carvalho Costa</t>
  </si>
  <si>
    <t>Bl 1 - 213</t>
  </si>
  <si>
    <t>Sergio Ricardo Dias Guimaraes</t>
  </si>
  <si>
    <t>Bl 1 - Pav - Ssl</t>
  </si>
  <si>
    <t>Sergio Silverio da Silva</t>
  </si>
  <si>
    <t>Sergio Simao Paiva Junior</t>
  </si>
  <si>
    <t>Sergio Tasso Pacifico Marques</t>
  </si>
  <si>
    <t>RUA DA QUITANDA</t>
  </si>
  <si>
    <t>Sergio Theophilo Mendes</t>
  </si>
  <si>
    <t>Sergio Viana Paes</t>
  </si>
  <si>
    <t>Monero</t>
  </si>
  <si>
    <t>Servulo Antonio Guimaraes da Trindade</t>
  </si>
  <si>
    <t>416 - 430</t>
  </si>
  <si>
    <t>Sheila Mannarino Fabiano</t>
  </si>
  <si>
    <t>Sheila Maria Patricio Braga Sampaio</t>
  </si>
  <si>
    <t>Bl 1 - 801</t>
  </si>
  <si>
    <t>Shirlene Neves do Amaral</t>
  </si>
  <si>
    <t>1607</t>
  </si>
  <si>
    <t>Bl 4 - 133</t>
  </si>
  <si>
    <t>Sidney Sepulveda dos Santos</t>
  </si>
  <si>
    <t>Bl 22 - 202</t>
  </si>
  <si>
    <t>Silvana de Andrade Lopes</t>
  </si>
  <si>
    <t>Silvia Maria Anacleto Bonito</t>
  </si>
  <si>
    <t>Silvia Ohana Marques Coelho de Carvalho</t>
  </si>
  <si>
    <t>Silvia Regina Carneiro Silva</t>
  </si>
  <si>
    <t>Rua Andre Rocha</t>
  </si>
  <si>
    <t>Silvino Antunes Ramos</t>
  </si>
  <si>
    <t>Silvio Alex Marques Cavalcante</t>
  </si>
  <si>
    <t>Bl 21 - 325</t>
  </si>
  <si>
    <t>Silvio Batista Chagas</t>
  </si>
  <si>
    <t>3007</t>
  </si>
  <si>
    <t>Silvio Figueiredo Lima Filho</t>
  </si>
  <si>
    <t>Bl 1 - 305</t>
  </si>
  <si>
    <t>Silvio Silvano dos Santos</t>
  </si>
  <si>
    <t>Simone Castello Branco da Rocha</t>
  </si>
  <si>
    <t>Bl 1 - 1024</t>
  </si>
  <si>
    <t>Simone da Costa Lino</t>
  </si>
  <si>
    <t>Bl 7 - 218</t>
  </si>
  <si>
    <t>Simone de Figueiredo Gomes Azizi</t>
  </si>
  <si>
    <t>Simone de Mello Abdalla Jacques</t>
  </si>
  <si>
    <t>Simone do Carmo Silva Loureiro</t>
  </si>
  <si>
    <t>Simone Goncalves Cardoso Bezerra Chindamo</t>
  </si>
  <si>
    <t>Simone Pereira Bargiona</t>
  </si>
  <si>
    <t>And 2 - 5</t>
  </si>
  <si>
    <t>Simone Tenorio Bianchi</t>
  </si>
  <si>
    <t>202 - 208</t>
  </si>
  <si>
    <t>Simone Vallier</t>
  </si>
  <si>
    <t>Bl 2 - 219</t>
  </si>
  <si>
    <t>Rua Visconde de Caravelas</t>
  </si>
  <si>
    <t>Solange Alves de Aquino</t>
  </si>
  <si>
    <t>Solange Chalfun de Matos</t>
  </si>
  <si>
    <t>Solange da Costa Silva</t>
  </si>
  <si>
    <t>Bl 1 - 1405</t>
  </si>
  <si>
    <t>Solange Veiga Ferreira Faria</t>
  </si>
  <si>
    <t>Solange Vianna Dultra</t>
  </si>
  <si>
    <t>Avenida Maestro Paulo Silva</t>
  </si>
  <si>
    <t>Sonia Elian Kuffer de Alencar</t>
  </si>
  <si>
    <t>Sonia Maria Aguiar de Miranda</t>
  </si>
  <si>
    <t>Sonia Maria Carneiro Vivacqua</t>
  </si>
  <si>
    <t>Sonia Maria Martins Ferreira</t>
  </si>
  <si>
    <t>Sonia Maria Rocha Lima</t>
  </si>
  <si>
    <t>Sonia Maria Terrozo de Souza</t>
  </si>
  <si>
    <t>211 e 212</t>
  </si>
  <si>
    <t>Sonia Maria Viana Moura Peres</t>
  </si>
  <si>
    <t>SONIA TARANTO COCCHIARALE</t>
  </si>
  <si>
    <t>Stella Maris de Souza Valente</t>
  </si>
  <si>
    <t>Stenio Karlos Alvim Fiorelli</t>
  </si>
  <si>
    <t>Sueli Jesus Figueiredo Camargo</t>
  </si>
  <si>
    <t>Estrada do Mato Alto</t>
  </si>
  <si>
    <t>Sueli Moraes Rodrigues</t>
  </si>
  <si>
    <t>SUELI NASCIMENTO DA SILVEIRA</t>
  </si>
  <si>
    <t>Suely Castro Rodrigues</t>
  </si>
  <si>
    <t>Sueo Mizumoto</t>
  </si>
  <si>
    <t>Suse Arnaut da Costa Eiras de Souza</t>
  </si>
  <si>
    <t>1207 - 1307</t>
  </si>
  <si>
    <t>Sylvia Oighenstein Loureiro</t>
  </si>
  <si>
    <t>Sylviane Lo Khing Tien</t>
  </si>
  <si>
    <t>Cnj 1015</t>
  </si>
  <si>
    <t>Tamara Dias Ferreira</t>
  </si>
  <si>
    <t>Tamara Zeitune</t>
  </si>
  <si>
    <t>1321</t>
  </si>
  <si>
    <t>Tania Castro Souza</t>
  </si>
  <si>
    <t>Tania Cristina Fernandes Paixao</t>
  </si>
  <si>
    <t>Tania Leonor Soares Estrella</t>
  </si>
  <si>
    <t>Vargem Grande</t>
  </si>
  <si>
    <t>Tania Logato de Oliveira</t>
  </si>
  <si>
    <t>Tania Mara Machado Alves</t>
  </si>
  <si>
    <t>Tania Maria Bentes Fernandez Costa</t>
  </si>
  <si>
    <t>Tania Maria Coscarelli Maio</t>
  </si>
  <si>
    <t>Tania Teixeira de Souza Lima Machado</t>
  </si>
  <si>
    <t>Tanios Elie Ofeiche</t>
  </si>
  <si>
    <t>Tanit Andrea Azevedo Varejao Seckelmann</t>
  </si>
  <si>
    <t>Tasso de Lara Donato</t>
  </si>
  <si>
    <t>Tatiana Maiumi Ladeira Tanaka</t>
  </si>
  <si>
    <t>Tatiana Melo de Vasconcelos</t>
  </si>
  <si>
    <t>Tatiana Paggi Binato</t>
  </si>
  <si>
    <t>Tatiana Plais de Castro Linhares</t>
  </si>
  <si>
    <t>Tatiana Silva Costa Gregory Benzi</t>
  </si>
  <si>
    <t>Tatiana Swerts dos Santos</t>
  </si>
  <si>
    <t>TATIANE CHRISTINA GUIMARAES</t>
  </si>
  <si>
    <t>SALA 212</t>
  </si>
  <si>
    <t>Tatiane Moraes Rocha de Oliveira</t>
  </si>
  <si>
    <t>Tatiane Pereira Kitamura</t>
  </si>
  <si>
    <t>Bl 16 - 214</t>
  </si>
  <si>
    <t>Teresa Cristina de Figueiredo</t>
  </si>
  <si>
    <t>Rua General Venancio Flores</t>
  </si>
  <si>
    <t>Bl 2 - 508</t>
  </si>
  <si>
    <t>Tereza Cristina Barbosa de Paiva</t>
  </si>
  <si>
    <t>Tereza Cristina Valente Arder Santos</t>
  </si>
  <si>
    <t>Tereza Fatima Oliveira Xavier de Brito</t>
  </si>
  <si>
    <t>Thais Cristina Fonseca Ferreira Carvalho</t>
  </si>
  <si>
    <t>Thais Helena Paiva de Oliveira</t>
  </si>
  <si>
    <t>Thais Ribeiro da Costa Lino</t>
  </si>
  <si>
    <t>Thais Zeque de Andrade</t>
  </si>
  <si>
    <t>Thales de Albuquerque Furtado</t>
  </si>
  <si>
    <t>Csa 101 - B</t>
  </si>
  <si>
    <t>Thales Penfold Muniz Soares de Souza</t>
  </si>
  <si>
    <t>Bl B - 220</t>
  </si>
  <si>
    <t>Thathyanna Medeiros Lutz dos Santos</t>
  </si>
  <si>
    <t>Bl 6 - Lj 110</t>
  </si>
  <si>
    <t>Thereza Cristina Amorim de Oliveira</t>
  </si>
  <si>
    <t>Lj 20</t>
  </si>
  <si>
    <t>Therezinha de Jesus Pimentel da Rocha</t>
  </si>
  <si>
    <t>Thiago de Brito Ribeiro</t>
  </si>
  <si>
    <t>Bl 4 - 423</t>
  </si>
  <si>
    <t>908 - 910</t>
  </si>
  <si>
    <t>Thiago Neiva Puell</t>
  </si>
  <si>
    <t>Thiago Oliveira de Brito Cunha</t>
  </si>
  <si>
    <t>Thorkil Diniz Xavier de Brito</t>
  </si>
  <si>
    <t>TIAGO DIAS VASCONCELOS</t>
  </si>
  <si>
    <t>Tirza Farina Barros</t>
  </si>
  <si>
    <t>1701 e 1702</t>
  </si>
  <si>
    <t>Tito Efrain Zambrana Omonte</t>
  </si>
  <si>
    <t>Cob 4</t>
  </si>
  <si>
    <t>Tulio Henrique Arquelei Leber</t>
  </si>
  <si>
    <t>TULIO MEDINA GUERRA PEREIRA CALDAS</t>
  </si>
  <si>
    <t>Ulisses Cerqueira Linhares</t>
  </si>
  <si>
    <t>RUA PARACURU</t>
  </si>
  <si>
    <t>Valdione de Souza Carvalho</t>
  </si>
  <si>
    <t>Bl 1 - 122</t>
  </si>
  <si>
    <t>Valdir Andrade de Oliveira</t>
  </si>
  <si>
    <t>Bl 2 - 707</t>
  </si>
  <si>
    <t>Valeria Cristina Loureiro Salgado</t>
  </si>
  <si>
    <t>Valeria Damian Brasil Lima</t>
  </si>
  <si>
    <t>Bl 9 - Trr 2 - 802</t>
  </si>
  <si>
    <t>Valeria de Barcellos Morgado</t>
  </si>
  <si>
    <t>Valeria Fonseca Bruno</t>
  </si>
  <si>
    <t>Valeria Franca da Silva</t>
  </si>
  <si>
    <t>Valeria Goncalves Fraga</t>
  </si>
  <si>
    <t>Valeria Guerra Moreira da Silveira</t>
  </si>
  <si>
    <t>Valeria Leal Wakim</t>
  </si>
  <si>
    <t>232</t>
  </si>
  <si>
    <t>Valeria Martins Cavaco Barbosa</t>
  </si>
  <si>
    <t>Avenida Ruy Frazao Soares</t>
  </si>
  <si>
    <t>Valeria Neto Paiva</t>
  </si>
  <si>
    <t>Valeria Stagi Carneiro Mansur</t>
  </si>
  <si>
    <t>Valia Guilhon Boechat</t>
  </si>
  <si>
    <t>Rua Pedro de Carvalho</t>
  </si>
  <si>
    <t>Valquiria Nunes Santos Campbell</t>
  </si>
  <si>
    <t>Valter Javaroni</t>
  </si>
  <si>
    <t>Valter Silva Lima</t>
  </si>
  <si>
    <t>Vanessa Cruz Malizia</t>
  </si>
  <si>
    <t>VANESSA PINHEIRO DE QUEIROZ NEVES</t>
  </si>
  <si>
    <t>Bl 4 - 215 - 218</t>
  </si>
  <si>
    <t>Vania Cristina Goncalves Relvas</t>
  </si>
  <si>
    <t>Vania de Souza Lima Fidalgo</t>
  </si>
  <si>
    <t>Vania Lucia Machado Audi</t>
  </si>
  <si>
    <t>Vania Marina Peixoto Fonseca Gomes</t>
  </si>
  <si>
    <t>VANTUIR MARTINS VAZ</t>
  </si>
  <si>
    <t>Vera Lucia Andrade Rodrigues</t>
  </si>
  <si>
    <t>Vera Lucia Cordeiro Chagas</t>
  </si>
  <si>
    <t>Vera Lucia Mota da Fonseca</t>
  </si>
  <si>
    <t>Vera Lucia Pedreira Mesquita</t>
  </si>
  <si>
    <t>725</t>
  </si>
  <si>
    <t>Vera Maria Ribeiro de Carvalho</t>
  </si>
  <si>
    <t>Veram Miguel de Castro Silva</t>
  </si>
  <si>
    <t>Veronica da Silva Barbosa</t>
  </si>
  <si>
    <t>521</t>
  </si>
  <si>
    <t>C - 1</t>
  </si>
  <si>
    <t>Victor Paulo Sant Anna</t>
  </si>
  <si>
    <t>Vilma dos Santos Lage D Almeida</t>
  </si>
  <si>
    <t>Vinicius Ferreira Fonseca</t>
  </si>
  <si>
    <t>Bl 1 - 221</t>
  </si>
  <si>
    <t>Bl 1 - Lj 117</t>
  </si>
  <si>
    <t>Vinicius Morandi de Castro</t>
  </si>
  <si>
    <t>Bl 1 - 132</t>
  </si>
  <si>
    <t>Vinicius Santos de Oliveira</t>
  </si>
  <si>
    <t>Vitor Barbosa Cerqueira</t>
  </si>
  <si>
    <t>1128</t>
  </si>
  <si>
    <t>Vitoria Elisabeth Bezerra Camargo</t>
  </si>
  <si>
    <t>Viviane de Salles Gomes</t>
  </si>
  <si>
    <t>Viviane Lopes Medeiros Boyd</t>
  </si>
  <si>
    <t>Bl 8 - 241</t>
  </si>
  <si>
    <t>Viviane Maria Rodrigues Lanzelotte Lopes</t>
  </si>
  <si>
    <t>Viviane Ribeiro Ferreira Guedes</t>
  </si>
  <si>
    <t>Wagner Alfredo Falbo Santiago</t>
  </si>
  <si>
    <t>Waldir Ferreira Gomes</t>
  </si>
  <si>
    <t>1027</t>
  </si>
  <si>
    <t>C - 2</t>
  </si>
  <si>
    <t>Walewska de Azevedo Freitas</t>
  </si>
  <si>
    <t>Walid Ramon Nasr</t>
  </si>
  <si>
    <t>Walkir Fernandes Junior</t>
  </si>
  <si>
    <t>702 e 703</t>
  </si>
  <si>
    <t>Walter da Silva Goncalves</t>
  </si>
  <si>
    <t>Walter da Silva Santa Rosa</t>
  </si>
  <si>
    <t>Bl 16 - Lj 107</t>
  </si>
  <si>
    <t>Walter de Araujo Eyer Silva</t>
  </si>
  <si>
    <t>1704</t>
  </si>
  <si>
    <t>Walter Giuliano Baldoni</t>
  </si>
  <si>
    <t>Wanderlei Jose Carvalho do Carmo</t>
  </si>
  <si>
    <t>810 e 811</t>
  </si>
  <si>
    <t>WANTUIL FERREIRA DE SOUZA JUNIOR</t>
  </si>
  <si>
    <t>Warley Dias Siqueira Mendes</t>
  </si>
  <si>
    <t>Waslow Caetano de Sylos</t>
  </si>
  <si>
    <t>Wiliane Sposito Ribeiro Senra</t>
  </si>
  <si>
    <t>WILLIAM ALVES TEIXEIRA JUNIOR</t>
  </si>
  <si>
    <t>William de Almeida Teixeira</t>
  </si>
  <si>
    <t>Rua Irineu Correia</t>
  </si>
  <si>
    <t>William Thompson</t>
  </si>
  <si>
    <t>333</t>
  </si>
  <si>
    <t>William Waissmann</t>
  </si>
  <si>
    <t>Willy Schorr</t>
  </si>
  <si>
    <t>638</t>
  </si>
  <si>
    <t>Wilmar Soares Barbosa</t>
  </si>
  <si>
    <t>1509 e 1510</t>
  </si>
  <si>
    <t>Wilson Camara Goncalves</t>
  </si>
  <si>
    <t>Wilson Koury Filho</t>
  </si>
  <si>
    <t>Yaci Botelho Goncalves</t>
  </si>
  <si>
    <t>Yamil Haimuri Said</t>
  </si>
  <si>
    <t>Yang Yu Fang</t>
  </si>
  <si>
    <t>Yvana Silva Ribeiro</t>
  </si>
  <si>
    <t>Zamir Ciraudo Nicolau Jorge</t>
  </si>
  <si>
    <t>Rua Dom Pedro I</t>
  </si>
  <si>
    <t>Lj</t>
  </si>
  <si>
    <t>Rua Ramon Franco</t>
  </si>
  <si>
    <t>748</t>
  </si>
  <si>
    <t>Zulmira Terezinha do Amaral Pinheiro</t>
  </si>
  <si>
    <t>348</t>
  </si>
  <si>
    <t>Michele Parga</t>
  </si>
  <si>
    <t>Cristiane E Da Costa Ferreira</t>
  </si>
  <si>
    <t>Patricia Frankel</t>
  </si>
  <si>
    <t>R. VISC. DE PIRAJA</t>
  </si>
  <si>
    <t>99943-3833</t>
  </si>
  <si>
    <t>João Victor Bohn Alves</t>
  </si>
  <si>
    <t>R. Jardim Botânico</t>
  </si>
  <si>
    <t>99888-8417</t>
  </si>
  <si>
    <t>Eduardo Varella</t>
  </si>
  <si>
    <t>98185-3002</t>
  </si>
  <si>
    <t>Sérgio Duarte Dortas Junior</t>
  </si>
  <si>
    <t>29 - Sala 1104</t>
  </si>
  <si>
    <t>98887-2636</t>
  </si>
  <si>
    <t>Alergologista</t>
  </si>
  <si>
    <t>Fernando Chaperman</t>
  </si>
  <si>
    <t>Av. Nossa Sra. de Copacabana</t>
  </si>
  <si>
    <t>98602-6584</t>
  </si>
  <si>
    <t>Felipe Fil</t>
  </si>
  <si>
    <t>Rua Santa Clara n50 sala 1022</t>
  </si>
  <si>
    <t>99587-4766</t>
  </si>
  <si>
    <t>Victor Lunau</t>
  </si>
  <si>
    <t>R. Augusto Camossa Saldanha</t>
  </si>
  <si>
    <t>99464-7123</t>
  </si>
  <si>
    <t>Georgia Riente</t>
  </si>
  <si>
    <t>99929-8959</t>
  </si>
  <si>
    <t>Aline Briggs</t>
  </si>
  <si>
    <t>Avenida das Américas</t>
  </si>
  <si>
    <t>94595-9695</t>
  </si>
  <si>
    <t>Vitor Felipe</t>
  </si>
  <si>
    <t>98123-0003</t>
  </si>
  <si>
    <t>Eduardo Torres</t>
  </si>
  <si>
    <t>99606-7063</t>
  </si>
  <si>
    <t>Felipe Souza Lima Vianna</t>
  </si>
  <si>
    <t>97668-2783</t>
  </si>
  <si>
    <t>Vitoria Fernandez</t>
  </si>
  <si>
    <t>98852-8162</t>
  </si>
  <si>
    <t>Pedro Braga - sócio do João Victor Bohn Alves</t>
  </si>
  <si>
    <t>99922-6200</t>
  </si>
  <si>
    <t>Camila Nogueira</t>
  </si>
  <si>
    <t>98183-3097</t>
  </si>
  <si>
    <t>Pedro Tafuri</t>
  </si>
  <si>
    <t>99977-2949</t>
  </si>
  <si>
    <t>98221-9000</t>
  </si>
  <si>
    <t>98064-4000</t>
  </si>
  <si>
    <t>EDUARDO AMORIM NOVAIS</t>
  </si>
  <si>
    <t>LUIZ MAURICIO FOGEL</t>
  </si>
  <si>
    <t>FLAVIO REIS NEVES</t>
  </si>
  <si>
    <t>DANIELLE FREITAS MONTEIRO</t>
  </si>
  <si>
    <t>RODRIGO GHISI ALEGRE</t>
  </si>
  <si>
    <t>PATRICIA REGINA THOME MARTINS</t>
  </si>
  <si>
    <t>MARIO GUSTAVO PETER PIRES DE SOUZA</t>
  </si>
  <si>
    <t>ALESSANDRA MARQUES DA SILVA CRUZ</t>
  </si>
  <si>
    <t>JUAN MIGUEL RENTERIA</t>
  </si>
  <si>
    <t>MICHEL MENEZES DA SILVA</t>
  </si>
  <si>
    <t>AGNES NAOMI YOSHIMOTO</t>
  </si>
  <si>
    <t>MARCIO PINTO MAXIMO BALIEIRO</t>
  </si>
  <si>
    <t>ELIAS CESAR MALEH</t>
  </si>
  <si>
    <t>TEREZA FATIMA OLIVEIRA XAVIER DE BRITO</t>
  </si>
  <si>
    <t>DIOGO ARRUDA CAMARA PEREIRA DE LUCENA</t>
  </si>
  <si>
    <t>JORGE MARONES DE GUSMAO</t>
  </si>
  <si>
    <t>TATIANA YUMI OGIHARA</t>
  </si>
  <si>
    <t>ROBERTA DE ABREU JUNQUEIRA BORGES</t>
  </si>
  <si>
    <t>JULIA DONIZETTI LINS DE ALBUQUERQUE</t>
  </si>
  <si>
    <t>CAIO AMILCAR ULISSES DE CARVALHO JUNIOR</t>
  </si>
  <si>
    <t>ANA XIMENA ZUNINO</t>
  </si>
  <si>
    <t>LUCAS PIRASSOL TEPEDINO</t>
  </si>
  <si>
    <t>PAULA RYFER</t>
  </si>
  <si>
    <t>CAMILA CECCONELLO BARROS</t>
  </si>
  <si>
    <t>MARCELA DE OLIVEIRA ARAUJO</t>
  </si>
  <si>
    <t>FABIANA CHAGAS DA CRUZ</t>
  </si>
  <si>
    <t>FABRICIO DOS SANTOS E SANTOS</t>
  </si>
  <si>
    <t>PATRICIA BARROS DE PAULA ALCANTARA</t>
  </si>
  <si>
    <t>PAULO VINICIUS VALOIS WALTERFANG</t>
  </si>
  <si>
    <t>FELIPE OGLIARI ARRUDA CORREIA</t>
  </si>
  <si>
    <t>PIERO PASTORE</t>
  </si>
  <si>
    <t>MARIA PAULA TEPERINO</t>
  </si>
  <si>
    <t>NATALIA PICANCO DE QUEIROZ ESTEVES</t>
  </si>
  <si>
    <t>SHEILA KNUPP FEITOSA DE OLIVEIRA</t>
  </si>
  <si>
    <t>MARIANA DE ALMEIDA SILVA COSTA</t>
  </si>
  <si>
    <t>ARNAULD KAUFMAN</t>
  </si>
  <si>
    <t>KRIZIA ECKSTEIN DIAS</t>
  </si>
  <si>
    <t>CARLOS BERNARDO COLA</t>
  </si>
  <si>
    <t>KAREN FAGGIONI DE MARCA SEIDEL</t>
  </si>
  <si>
    <t>ANA PAULA PINTO BRILHANTE</t>
  </si>
  <si>
    <t>MARIA DE FATIMA SANTOS BANDEIRA</t>
  </si>
  <si>
    <t>JULIA OCAMPO LYRA DA SILVA</t>
  </si>
  <si>
    <t>Rebeca Alvares Rodrigues Maffra de Rezende</t>
  </si>
  <si>
    <t>Cód de prestador</t>
  </si>
  <si>
    <t>Status Seguros</t>
  </si>
  <si>
    <t>Status CNU</t>
  </si>
  <si>
    <t>Razão Social</t>
  </si>
  <si>
    <t>CNPJ</t>
  </si>
  <si>
    <t>Ctt Comercial</t>
  </si>
  <si>
    <t>Honorários</t>
  </si>
  <si>
    <t>Exames</t>
  </si>
  <si>
    <t>Vascular</t>
  </si>
  <si>
    <t>Nefrologia / Hemodialise</t>
  </si>
  <si>
    <t>ASSOCIADOS EM REABILITAÇÃO E TERAPIA EPP - ARTE CLÍNICA</t>
  </si>
  <si>
    <t>17.844.807/0001-03</t>
  </si>
  <si>
    <t>(21) 98101-2411</t>
  </si>
  <si>
    <t>arteclinicarj@gmail.com</t>
  </si>
  <si>
    <t>Leonard</t>
  </si>
  <si>
    <t>TEA</t>
  </si>
  <si>
    <t>ASR CLINICA MEDICA E DE PSICOLOGIA LTDA</t>
  </si>
  <si>
    <t>(21) 38426405</t>
  </si>
  <si>
    <t>Gabriela</t>
  </si>
  <si>
    <t>Terapia</t>
  </si>
  <si>
    <t>Cardiologia Pediatrica</t>
  </si>
  <si>
    <t>Hemoterapia</t>
  </si>
  <si>
    <t>CENTRO DE EXCELENCIA FISICA FJG LTDA</t>
  </si>
  <si>
    <t>ssilva@centrodeexcelenciafisica.com.br</t>
  </si>
  <si>
    <t>Shana</t>
  </si>
  <si>
    <t xml:space="preserve"> (21) 98654-0413</t>
  </si>
  <si>
    <t>DERMATOLOGIA</t>
  </si>
  <si>
    <t>Policlinica - consultas e exames</t>
  </si>
  <si>
    <t>Rafael</t>
  </si>
  <si>
    <t>AVENIDA DAS AMERICAS</t>
  </si>
  <si>
    <t>RUA BAMBINA</t>
  </si>
  <si>
    <t>CLINICA MEDICA TERAPIAS INTEGRADAS COPACABANA LTDA</t>
  </si>
  <si>
    <t>(21) 21466157</t>
  </si>
  <si>
    <t>rodrigo.darzi@terapiascopacabana.com.br</t>
  </si>
  <si>
    <t>Rodrigo</t>
  </si>
  <si>
    <t>Bucomaxilofacial</t>
  </si>
  <si>
    <t>CLINICA DE ORTOPEDIA E NEUROCIRURGIA DO RIO DE JANEIRO LTDA</t>
  </si>
  <si>
    <t>(21) 997630777</t>
  </si>
  <si>
    <t>centro.coluna.cerebro@gmail.com</t>
  </si>
  <si>
    <t>Fernando</t>
  </si>
  <si>
    <t>CLINICA DE OLHOS DR. ALVARO RODRIGUEZ LTDA</t>
  </si>
  <si>
    <t>alvarorodriguez2011@gmail.com</t>
  </si>
  <si>
    <t>Roni</t>
  </si>
  <si>
    <t>Construir o Saber Orien Terapeutica e Pedagogica</t>
  </si>
  <si>
    <t>construir_osaber@hotmail.com</t>
  </si>
  <si>
    <t>Márcia</t>
  </si>
  <si>
    <t>Fernanda</t>
  </si>
  <si>
    <t>Regina Casz Schechtman</t>
  </si>
  <si>
    <t>Nidia Francisco Chicralla da Rocha</t>
  </si>
  <si>
    <t>ENDOCOPA CENTRO DE ENDOSCOPIA DIGESTIVA  DAY CLINIC</t>
  </si>
  <si>
    <t>(21)  31954200</t>
  </si>
  <si>
    <t>guigon.chaves@yahoo.com.br</t>
  </si>
  <si>
    <t>Monica</t>
  </si>
  <si>
    <t>Pacote EDA R$460,00
Pacote Colono: R$650,00</t>
  </si>
  <si>
    <t>FLAMENGO</t>
  </si>
  <si>
    <t>11 971189009</t>
  </si>
  <si>
    <t xml:space="preserve">rafael.cunha@livance.com.br </t>
  </si>
  <si>
    <t>Manuela Collares de Moura Rosa</t>
  </si>
  <si>
    <t>Em  negociação</t>
  </si>
  <si>
    <t>31 9733-4571 /31 9239-6411</t>
  </si>
  <si>
    <t>Luís Márcio CEO</t>
  </si>
  <si>
    <t>NEUROCLINNICA NEUROPSICOLOGIA LTDA</t>
  </si>
  <si>
    <t>55.819.170/0001-94</t>
  </si>
  <si>
    <t xml:space="preserve"> (67) 8128-1133</t>
  </si>
  <si>
    <t>Centro Medico Hiperbarico do Rio de Janeiro</t>
  </si>
  <si>
    <t>(21) 24246699</t>
  </si>
  <si>
    <t>oxigenoterapia@oxylife.com.br</t>
  </si>
  <si>
    <t xml:space="preserve">Marcio </t>
  </si>
  <si>
    <t>RUA SANTA CLARA</t>
  </si>
  <si>
    <t>Cirurgia Cardíaca</t>
  </si>
  <si>
    <t>DUQUE DE CAXIAS</t>
  </si>
  <si>
    <t>LUIZ GIORELLI ASSISTENCIA MEDICA LTDA</t>
  </si>
  <si>
    <t>(21) 2263-6811</t>
  </si>
  <si>
    <t>Cremilda</t>
  </si>
  <si>
    <t>Terapia TEA</t>
  </si>
  <si>
    <t>Ginecologia</t>
  </si>
  <si>
    <t>Acupuntura médica</t>
  </si>
  <si>
    <t>Alergia</t>
  </si>
  <si>
    <t>Angiorradiologia</t>
  </si>
  <si>
    <t>Cirurgia Bariátrica</t>
  </si>
  <si>
    <t>Cirurgia de Cabeça e Pescoço</t>
  </si>
  <si>
    <t>Cirurgia Ginecologica</t>
  </si>
  <si>
    <t>Cirurgia Oncologica</t>
  </si>
  <si>
    <t>Cirurgia urologica Minimamente Invasiva</t>
  </si>
  <si>
    <t>Diagnóstico por Imagem</t>
  </si>
  <si>
    <t>Ecografia vascular com doppler</t>
  </si>
  <si>
    <t>Endoscopia Digestiva</t>
  </si>
  <si>
    <t>Flebologia estética</t>
  </si>
  <si>
    <t>Gastroenterologia pediátrica</t>
  </si>
  <si>
    <t>Hematologia</t>
  </si>
  <si>
    <t>Neurocirurgia Pediátrica</t>
  </si>
  <si>
    <t>Nutrição Clínica</t>
  </si>
  <si>
    <t>Ortopedia e Traumatologia pediátrica</t>
  </si>
  <si>
    <t>Psiquiatria pediátrica</t>
  </si>
  <si>
    <t>Radiologia</t>
  </si>
  <si>
    <t>Terapias complementares</t>
  </si>
  <si>
    <t>Uro Oncologia</t>
  </si>
  <si>
    <t>Total Geral CNU</t>
  </si>
  <si>
    <t>Especialidade SU</t>
  </si>
  <si>
    <t>AP 1 SU</t>
  </si>
  <si>
    <t>Credenciados AP 1 SU</t>
  </si>
  <si>
    <t>Quantidade necessária AP 1 SU</t>
  </si>
  <si>
    <t>AP 2 SU</t>
  </si>
  <si>
    <t>Credenciados AP 2 SU</t>
  </si>
  <si>
    <t>Quantidade necessária AP 2 SU</t>
  </si>
  <si>
    <t>AP 3 SU</t>
  </si>
  <si>
    <t>Credenciados AP 3 SU</t>
  </si>
  <si>
    <t>Quantidade necessária AP 3 SU</t>
  </si>
  <si>
    <t>AP 4 SU</t>
  </si>
  <si>
    <t>Credenciados AP 4 SU</t>
  </si>
  <si>
    <t>Quantidade necessária AP 4 SU</t>
  </si>
  <si>
    <t>AP 5 SU</t>
  </si>
  <si>
    <t>Credenciados AP 5 SU</t>
  </si>
  <si>
    <t>Quantidade necessária AP 5 SU</t>
  </si>
  <si>
    <t>Duque de Caxias SU</t>
  </si>
  <si>
    <t>Credenciados Duque de Caxias SU</t>
  </si>
  <si>
    <t>Quantidade necessária Duque SU</t>
  </si>
  <si>
    <t>SEGUROS</t>
  </si>
  <si>
    <t>Valor Negociado Consulta médica</t>
  </si>
  <si>
    <t>Valor Negociado terapias</t>
  </si>
  <si>
    <t>Marechal Deodoro ,N° 557 - SALA 306 307 E 402</t>
  </si>
  <si>
    <t>Major Ávila ,N° 260 - 3 PAV PARTE E 601</t>
  </si>
  <si>
    <t>(21) 38788896</t>
  </si>
  <si>
    <t>AV JOAO CABRAL DE MELLO NETO, 00850, BLC 002 SAL 0711</t>
  </si>
  <si>
    <t>afaturaprime@gmail.com</t>
  </si>
  <si>
    <t>Paloma</t>
  </si>
  <si>
    <t>CLINICA COPACABANA</t>
  </si>
  <si>
    <t>Hilário de Gouveia ,N° 66 - SBL 207 SBL 209</t>
  </si>
  <si>
    <t>(21) 99567-3175</t>
  </si>
  <si>
    <t>das Américas ,N° 08585 - SAL A 444 PARTE</t>
  </si>
  <si>
    <t xml:space="preserve"> (21) 99763-0777</t>
  </si>
  <si>
    <t>das Américas ,N° 1155 - SALA 1106 E 1107</t>
  </si>
  <si>
    <t>(21) 99482-5994</t>
  </si>
  <si>
    <t>Fonseca Teles ,N° 186 - LOJA B</t>
  </si>
  <si>
    <t>(21) 25899366</t>
  </si>
  <si>
    <t xml:space="preserve"> (21) 99123-3422</t>
  </si>
  <si>
    <t>Conde de Porto Alegre ,N° 477 - SALA 1214</t>
  </si>
  <si>
    <t xml:space="preserve"> (21) 99329-5313</t>
  </si>
  <si>
    <t>ENDOCOPA</t>
  </si>
  <si>
    <t>Nossa Senhora de Copacabana ,N° 817 - SALA 701</t>
  </si>
  <si>
    <t>(21) 96430-8997</t>
  </si>
  <si>
    <t>dos Três Rios ,N° 1653 -</t>
  </si>
  <si>
    <t>(21) 98874-3233</t>
  </si>
  <si>
    <t>Clinica Valsa</t>
  </si>
  <si>
    <t>Valsa Consultoria e Gestao de Saude S.A.</t>
  </si>
  <si>
    <t>Nuta James ,N° 65 - LOJ E F</t>
  </si>
  <si>
    <t>(21) 39365910</t>
  </si>
  <si>
    <t>tatiana.marchioli@ikarea.com.br</t>
  </si>
  <si>
    <t>Tony</t>
  </si>
  <si>
    <t xml:space="preserve"> (21) 98103-4115</t>
  </si>
  <si>
    <t>Av. Nossa Sra. de Copacabana, 500 - Copacabana, Rio de Janeiro - RJ, 22020-001</t>
  </si>
  <si>
    <t>(21) 39365911</t>
  </si>
  <si>
    <t xml:space="preserve"> (21) 98103-4116</t>
  </si>
  <si>
    <t>R. Jardim Botânico, 660 - Jardim Botânico, Rio de Janeiro - RJ, 22461-000</t>
  </si>
  <si>
    <t>(21) 39365912</t>
  </si>
  <si>
    <t xml:space="preserve"> (21) 98103-4117</t>
  </si>
  <si>
    <t>CREB</t>
  </si>
  <si>
    <t>CREB CENTRO DE REUMATOLOGIA E ORTOPEDIA BOTAFOGO S.A.</t>
  </si>
  <si>
    <t>Rua Voluntários da Pátria n°408-</t>
  </si>
  <si>
    <t>(21) 3182-8282</t>
  </si>
  <si>
    <t>silvia.andrade@grupovitus.com.br</t>
  </si>
  <si>
    <t xml:space="preserve">Silvia </t>
  </si>
  <si>
    <t xml:space="preserve"> (11) 96742-1207</t>
  </si>
  <si>
    <t>R. Visc. de Ouro Preto, 5 - 5º Andar</t>
  </si>
  <si>
    <t>Av. João Cabral de Mello Neto, 850 - 10º andar</t>
  </si>
  <si>
    <t>Especialidade 1</t>
  </si>
  <si>
    <t>DATA</t>
  </si>
  <si>
    <t>OBSERVAÇÃO</t>
  </si>
  <si>
    <t>Felippe</t>
  </si>
  <si>
    <t>Marina</t>
  </si>
  <si>
    <t>Aderbal de Albuquerque Alves Junior</t>
  </si>
  <si>
    <t>Andre Henrique da Silva Alves</t>
  </si>
  <si>
    <t>Andrea Alves da Silva de Sousa</t>
  </si>
  <si>
    <t>Arthur Barroso Batalha</t>
  </si>
  <si>
    <t>Carla Cardoso Cota</t>
  </si>
  <si>
    <t>Carlos Eduardo Ferreira Novaes</t>
  </si>
  <si>
    <t>Bl 1 - 1208</t>
  </si>
  <si>
    <t>Danilo Nunes Gosling</t>
  </si>
  <si>
    <t>Denise Baptista Soares</t>
  </si>
  <si>
    <t>NÃO ABORDAR</t>
  </si>
  <si>
    <t>Deusci Alves Silva</t>
  </si>
  <si>
    <t>Douglas Rodrigues dos Santos</t>
  </si>
  <si>
    <t>Eduardo Rinaldi Regado</t>
  </si>
  <si>
    <t>Jorge Luiz Amorim Correa</t>
  </si>
  <si>
    <t>Bl 9 - Trr 1 - 824</t>
  </si>
  <si>
    <t>Jose Bento Pereira dos Santos Filho</t>
  </si>
  <si>
    <t>JUDY BOTLER</t>
  </si>
  <si>
    <t>Jury da Silva Filho</t>
  </si>
  <si>
    <t>Larissa Monteiro de Castro Souza</t>
  </si>
  <si>
    <t>Bl 2 - 273</t>
  </si>
  <si>
    <t>Lucia Domingas Prado Monteiro</t>
  </si>
  <si>
    <t>Magali Pureza Miranda</t>
  </si>
  <si>
    <t>Grp - Pte III - 4010</t>
  </si>
  <si>
    <t>Marcello Ganem Serrao</t>
  </si>
  <si>
    <t>Marcelo Ricardo Reis Pereira</t>
  </si>
  <si>
    <t>Marcia Cristina Pimenta de Sousa e Silva</t>
  </si>
  <si>
    <t>Marco Aurelio Oliveira Sousa</t>
  </si>
  <si>
    <t>Marcus Ferreira Cardoso</t>
  </si>
  <si>
    <t>Maria Ester Giehl</t>
  </si>
  <si>
    <t>Mauro Cezar Gaspar Ribeiro</t>
  </si>
  <si>
    <t>Michel Menezes da Silva</t>
  </si>
  <si>
    <t>305 - 307</t>
  </si>
  <si>
    <t>Phelippe Augusto Valente Maia</t>
  </si>
  <si>
    <t>Rafael Souto Borges Petros</t>
  </si>
  <si>
    <t>Rodolpho Pinto Ayres Pereira</t>
  </si>
  <si>
    <t>Médico da Familia</t>
  </si>
  <si>
    <t>RIO DE JANEIRO</t>
  </si>
  <si>
    <t>BARRA DA TIJUCA</t>
  </si>
  <si>
    <t>OFTALMOLOGIA</t>
  </si>
  <si>
    <t>RUA FARME DE AMOEDO</t>
  </si>
  <si>
    <t>IPANEMA</t>
  </si>
  <si>
    <t>NEUROCIRURGIA</t>
  </si>
  <si>
    <t>CARDIOLOGIA PEDIATRICA</t>
  </si>
  <si>
    <t>CARDIOLOGIA</t>
  </si>
  <si>
    <t>RUA URUGUAIANA</t>
  </si>
  <si>
    <t>NUTRICAO CLINICA</t>
  </si>
  <si>
    <t>CIRURGIA PLASTICA REPARADORA</t>
  </si>
  <si>
    <t>GINECOLOGIA E OBSTETRICIA</t>
  </si>
  <si>
    <t>UROLOGIA</t>
  </si>
  <si>
    <t>CIRURGIA CABECA E PESCOCO</t>
  </si>
  <si>
    <t>CIRURGIA GERAL</t>
  </si>
  <si>
    <t>RETOSSIGMOIDOSCOPIA</t>
  </si>
  <si>
    <t>AVENIDA PADRE LEONEL FRANCA</t>
  </si>
  <si>
    <t>GAVEA</t>
  </si>
  <si>
    <t>AVENIDA NOSSA SENHORA DE COPACABANA</t>
  </si>
  <si>
    <t>COPACABANA</t>
  </si>
  <si>
    <t>GASTROENTEROLOGIA</t>
  </si>
  <si>
    <t>RUA DO CATETE</t>
  </si>
  <si>
    <t>CATETE</t>
  </si>
  <si>
    <t>CIRURGIA BUCO MAXILO FACIAL</t>
  </si>
  <si>
    <t>RUA JARDIM BOTANICO</t>
  </si>
  <si>
    <t>JARDIM BOTANICO</t>
  </si>
  <si>
    <t>ENDOCRINOLOGIA</t>
  </si>
  <si>
    <t>AVENIDA RADIALISTA JORGE CURI</t>
  </si>
  <si>
    <t>RUA SOROCABA</t>
  </si>
  <si>
    <t>NUTROLOGIA</t>
  </si>
  <si>
    <t>AVENIDA ATAULFO DE PAIVA</t>
  </si>
  <si>
    <t>LEBLON</t>
  </si>
  <si>
    <t>COLOCACAO DE DIU HORMONAL</t>
  </si>
  <si>
    <t>FREGUESIA (JACAREPAG</t>
  </si>
  <si>
    <t>RAFAEL  AUGUSTO JACOB DE JESUS</t>
  </si>
  <si>
    <t>AVENIDA PRESIDENTE VARGAS</t>
  </si>
  <si>
    <t>FISIOTERAPIA</t>
  </si>
  <si>
    <t>RUA VISCONDE DE PIRAJA</t>
  </si>
  <si>
    <t>R.P.G.</t>
  </si>
  <si>
    <t>PEDIATRIA</t>
  </si>
  <si>
    <t>ANA CAROLINA DE MAGALHAES VILLELA PEDRAS POLONIA</t>
  </si>
  <si>
    <t>HEPATOLOGIA</t>
  </si>
  <si>
    <t>AVENIDA GENARO DE CARVALHO</t>
  </si>
  <si>
    <t>RECREIO DOS BANDEIRA</t>
  </si>
  <si>
    <t>RUA BARAO DA TORRE</t>
  </si>
  <si>
    <t>AVENIDA PASTOR MARTIN LUTHER KING JR</t>
  </si>
  <si>
    <t>DEL CASTILHO</t>
  </si>
  <si>
    <t>OTORRINOLARINGOLOGIA INFANTIL</t>
  </si>
  <si>
    <t>TRAUMATOLOGIA</t>
  </si>
  <si>
    <t>CAROLINA RITTER MORAES</t>
  </si>
  <si>
    <t>ORTOPEDIA</t>
  </si>
  <si>
    <t>CLINICO GERAL</t>
  </si>
  <si>
    <t>ANIL</t>
  </si>
  <si>
    <t>OTORRINOLARINGOLOGIA</t>
  </si>
  <si>
    <t>RUA DONA MARIANA</t>
  </si>
  <si>
    <t>PSICOLOGIA</t>
  </si>
  <si>
    <t>AVENIDA DOM HELDER CAMARA</t>
  </si>
  <si>
    <t>IMUNOLOGIA INFANTIL</t>
  </si>
  <si>
    <t>REUMATOLOGIA INFANTIL</t>
  </si>
  <si>
    <t>NEFROLOGIA INFANTIL</t>
  </si>
  <si>
    <t>RUA RUA VISCONDE DE PIRAJA</t>
  </si>
  <si>
    <t>CIRURGIA ONCOLOGICA</t>
  </si>
  <si>
    <t>Valor Negociado Consulta</t>
  </si>
  <si>
    <t>R. Lucídio Lago, 91 - Méier, Rio de Janeiro - RJ, 20780-020</t>
  </si>
  <si>
    <r>
      <rPr>
        <u/>
        <sz val="11"/>
        <color rgb="FF1155CC"/>
        <rFont val="Calibri"/>
      </rPr>
      <t>(21) 2666-5800</t>
    </r>
  </si>
  <si>
    <t>Da Vita - Barra 1</t>
  </si>
  <si>
    <t>Av. Armando Lombardi, 1000 - Bloco 01 - Barra da Tijuca, Rio de Janeiro - RJ, 22640-000</t>
  </si>
  <si>
    <t>Da Vita - Barra 2</t>
  </si>
  <si>
    <t>R. Einstein, 89 - Barra da Tijuca, Rio de Janeiro - RJ, 22611-270</t>
  </si>
  <si>
    <t>Da Vita - Botafogo</t>
  </si>
  <si>
    <t>R. Dona Mariana, 166 - Botafogo, Rio de Janeiro - RJ, 22280-020</t>
  </si>
  <si>
    <t>R$ 130</t>
  </si>
  <si>
    <t>COT - Centro Ortopédico e Traumatológico (grupo Vitus)</t>
  </si>
  <si>
    <t>R. Barão do Flamengo, 22 - Térreo - Flamengo, Rio de Janeiro - RJ, 22220-080</t>
  </si>
  <si>
    <t>R. Barão de Lucena, 57 - Botafogo, Rio de Janeiro - RJ, 22260-020</t>
  </si>
  <si>
    <t>R. Visconde Pirajá, 207 - Sala 201 - Ipanema, Rio de Janeiro - RJ, 22410-001</t>
  </si>
  <si>
    <t>Av. Ayrton Senna, 4 - loja 105 - Barra da Tijuca, Rio de Janeiro - RJ, 22775-003</t>
  </si>
  <si>
    <t>R$60 Terapias - NeuroPed R$200</t>
  </si>
  <si>
    <t>Pacote Oftalmo R$120,00</t>
  </si>
  <si>
    <t xml:space="preserve">450 pacote </t>
  </si>
  <si>
    <t>R. Barão de Lucena, 47 - Botafogo, Rio de Janeiro - RJ, 22260-020</t>
  </si>
  <si>
    <t>DASA TERAPIAS</t>
  </si>
  <si>
    <t>R ENGENHEIRO TRINDADE, 99 - SALAS 201 TERREO 508 509 601 605 606608 609 610</t>
  </si>
  <si>
    <t>NA</t>
  </si>
  <si>
    <t>Negociado</t>
  </si>
  <si>
    <t>REVITALIS</t>
  </si>
  <si>
    <t>CLINICA DE OLHOS OCTAVIO MOURA BRASIL</t>
  </si>
  <si>
    <t>AP1</t>
  </si>
  <si>
    <t>MEDICO ANESTESIOLOGISTA</t>
  </si>
  <si>
    <t>Caxias Dór</t>
  </si>
  <si>
    <t>MEDICO CARDIOLOGISTA</t>
  </si>
  <si>
    <t>Nome Original (Banco)</t>
  </si>
  <si>
    <t>Nome Padronizado</t>
  </si>
  <si>
    <t>MEDICO CIRURGIAO CARDIOVASCULAR</t>
  </si>
  <si>
    <t>FONOAUDIOLOGO GERAL</t>
  </si>
  <si>
    <t>MEDICO CIRURGIAO DE CABECA E PESCOCO</t>
  </si>
  <si>
    <t>MEDICO ALERGISTA E IMUNOLOGISTA</t>
  </si>
  <si>
    <t>MEDICO CIRURGIAO GERAL</t>
  </si>
  <si>
    <t>MEDICO ANGIOLOGISTA</t>
  </si>
  <si>
    <t>MEDICO CIRURGIAO PEDIATRICO</t>
  </si>
  <si>
    <t>MEDICO CIRURGIAO PLASTICO</t>
  </si>
  <si>
    <t>MEDICO CIRURGIAO TORACICO</t>
  </si>
  <si>
    <t>MEDICO CLINICO</t>
  </si>
  <si>
    <t>MEDICO COLOPROCTOLOGISTA</t>
  </si>
  <si>
    <t>MEDICO DERMATOLOGISTA</t>
  </si>
  <si>
    <t>MEDICO ENDOCRINOLOGISTA E METABOLOGISTA</t>
  </si>
  <si>
    <t>Primeiro Contato</t>
  </si>
  <si>
    <t>MEDICO GASTROENTEROLOGISTA</t>
  </si>
  <si>
    <t>MEDICO GINECOLOGISTA E OBSTETRA</t>
  </si>
  <si>
    <t>MEDICO HEMATOLOGISTA</t>
  </si>
  <si>
    <t>MEDICO INFECTOLOGISTA</t>
  </si>
  <si>
    <t>MEDICO EM RADIOLOGIA E DIAGNOSTICO POR IMAGEM</t>
  </si>
  <si>
    <t xml:space="preserve">Em fase de credeniamento </t>
  </si>
  <si>
    <t>MEDICO MASTOLOGISTA</t>
  </si>
  <si>
    <t>MEDICO NEFROLOGISTA</t>
  </si>
  <si>
    <t>MEDICO NEUROCIRURGIAO</t>
  </si>
  <si>
    <t>MEDICO GERIATRA</t>
  </si>
  <si>
    <t>MEDICO NEUROLOGISTA</t>
  </si>
  <si>
    <t>MEDICO NUTROLOGISTA</t>
  </si>
  <si>
    <t>MEDICO HEMOTERAPEUTA</t>
  </si>
  <si>
    <t>MEDICO OTORRINOLARINGOLOGISTA</t>
  </si>
  <si>
    <t>MEDICO PEDIATRA</t>
  </si>
  <si>
    <t>MEDICO PNEUMOLOGISTA</t>
  </si>
  <si>
    <t>MEDICO REUMATOLOGISTA</t>
  </si>
  <si>
    <t>MEDICO UROLOGISTA</t>
  </si>
  <si>
    <t>MEDICO OFTALMOLOGISTA</t>
  </si>
  <si>
    <t>MEDICO ONCOLOGISTA CLINICO</t>
  </si>
  <si>
    <t>MEDICO ORTOPEDISTA E TRAUMATOLOGISTA</t>
  </si>
  <si>
    <t>MEDICO PATOLOGISTA</t>
  </si>
  <si>
    <t>NUTRICIONISTA</t>
  </si>
  <si>
    <t>PSICOLOGO CLINICO</t>
  </si>
  <si>
    <t>CIRURGIÃO DENTISTA - TRAUMATOLOGISTA BUCOMAXILOFACIAL</t>
  </si>
  <si>
    <t>MEDICO NUTRÓLOGO</t>
  </si>
  <si>
    <t>MEDICO ACUPUNTURISTA</t>
  </si>
  <si>
    <t>MEDICO GENETICISTA</t>
  </si>
  <si>
    <t>MEDICO CIRURGIAO ONCOLOGICO</t>
  </si>
  <si>
    <t>MEDICO FISIATRA</t>
  </si>
  <si>
    <t>MEDICO ENDOSCOPISTA</t>
  </si>
  <si>
    <t>MEDICO CIRURGIAO DO APARELHO DIGESTIVO</t>
  </si>
  <si>
    <t>HOMEOPATA</t>
  </si>
  <si>
    <t>(Tudo)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</si>
</sst>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_-;\-* #,##0_-;_-* &quot;-&quot;??_-;_-@"/>
    <numFmt numFmtId="165" formatCode="[$R$ -416]#,##0.00"/>
  </numFmts>
  <fonts count="23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b/>
      <sz val="12"/>
      <color rgb="FF000000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sz val="11"/>
      <color rgb="FF000000"/>
      <name val="&quot;Aptos Narrow&quot;"/>
    </font>
    <font>
      <sz val="11"/>
      <color rgb="FF000000"/>
      <name val="Arial"/>
    </font>
    <font>
      <b/>
      <sz val="11"/>
      <color rgb="FFFFFFFF"/>
      <name val="Arial"/>
    </font>
    <font>
      <b/>
      <sz val="11"/>
      <color rgb="FFFFFFFF"/>
      <name val="&quot;Aptos Narrow&quot;"/>
    </font>
    <font>
      <sz val="11"/>
      <color rgb="FF000000"/>
      <name val="Calibri"/>
    </font>
    <font>
      <i/>
      <sz val="11"/>
      <color theme="1"/>
      <name val="Calibri"/>
    </font>
    <font>
      <u/>
      <sz val="11"/>
      <color theme="1"/>
      <name val="Calibri"/>
      <scheme val="minor"/>
    </font>
    <font>
      <sz val="11"/>
      <color rgb="FFFFFFFF"/>
      <name val="Calibri"/>
      <scheme val="minor"/>
    </font>
    <font>
      <b/>
      <sz val="11"/>
      <color rgb="FFFFFFFF"/>
      <name val="Calibri"/>
    </font>
    <font>
      <sz val="11"/>
      <color rgb="FFFFFFFF"/>
      <name val="Calibri"/>
    </font>
    <font>
      <sz val="11"/>
      <color theme="1"/>
      <name val="&quot;Calibri&quot;"/>
    </font>
    <font>
      <u/>
      <sz val="11"/>
      <color rgb="FF1155CC"/>
      <name val="Calibri"/>
    </font>
    <font>
      <sz val="11"/>
      <color theme="1"/>
      <name val="Arial"/>
    </font>
    <font>
      <b/>
      <sz val="11"/>
      <color theme="1"/>
      <name val="&quot;Calibri&quot;"/>
    </font>
    <font>
      <u/>
      <sz val="11"/>
      <color rgb="FF0000FF"/>
      <name val="Calibri"/>
    </font>
    <font>
      <sz val="11"/>
      <color theme="1"/>
      <name val="&quot;Arial&quot;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3C47D"/>
        <bgColor rgb="FF93C47D"/>
      </patternFill>
    </fill>
    <fill>
      <patternFill patternType="solid">
        <fgColor rgb="FFF3F3F3"/>
        <bgColor rgb="FFF3F3F3"/>
      </patternFill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DDF2F0"/>
        <bgColor rgb="FFDDF2F0"/>
      </patternFill>
    </fill>
    <fill>
      <patternFill patternType="solid">
        <fgColor rgb="FF26A69A"/>
        <bgColor rgb="FF26A69A"/>
      </patternFill>
    </fill>
    <fill>
      <patternFill patternType="solid">
        <fgColor rgb="FFDAF2D0"/>
        <bgColor rgb="FFDAF2D0"/>
      </patternFill>
    </fill>
    <fill>
      <patternFill patternType="solid">
        <fgColor rgb="FFFFFF00"/>
        <bgColor rgb="FFFFFF00"/>
      </patternFill>
    </fill>
    <fill>
      <patternFill patternType="solid">
        <fgColor rgb="FFF4CCCC"/>
        <bgColor rgb="FFF4CCCC"/>
      </patternFill>
    </fill>
    <fill>
      <patternFill patternType="solid">
        <fgColor theme="1"/>
        <bgColor theme="1"/>
      </patternFill>
    </fill>
    <fill>
      <patternFill patternType="solid">
        <fgColor rgb="FF000000"/>
        <bgColor rgb="FF000000"/>
      </patternFill>
    </fill>
    <fill>
      <patternFill patternType="solid">
        <fgColor rgb="FFD8D8D8"/>
        <bgColor rgb="FFD8D8D8"/>
      </patternFill>
    </fill>
    <fill>
      <patternFill patternType="solid">
        <fgColor rgb="FFB4C6E7"/>
        <bgColor rgb="FFB4C6E7"/>
      </patternFill>
    </fill>
    <fill>
      <patternFill patternType="solid">
        <fgColor rgb="FF1C4587"/>
        <bgColor rgb="FF1C4587"/>
      </patternFill>
    </fill>
    <fill>
      <patternFill patternType="solid">
        <fgColor theme="4" tint="-0.249977111117893"/>
        <bgColor rgb="FF4EA72E"/>
      </patternFill>
    </fill>
  </fills>
  <borders count="26">
    <border>
      <left/>
      <right/>
      <top/>
      <bottom/>
      <diagonal/>
    </border>
    <border>
      <left/>
      <right style="thick">
        <color rgb="FFFFFFFF"/>
      </right>
      <top/>
      <bottom/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/>
      <right/>
      <top/>
      <bottom/>
      <diagonal/>
    </border>
    <border>
      <left/>
      <right/>
      <top/>
      <bottom style="thin">
        <color rgb="FF8EAADB"/>
      </bottom>
      <diagonal/>
    </border>
    <border>
      <left style="thin">
        <color rgb="FF8ED973"/>
      </left>
      <right/>
      <top style="thin">
        <color rgb="FF8ED973"/>
      </top>
      <bottom style="thin">
        <color rgb="FF8ED973"/>
      </bottom>
      <diagonal/>
    </border>
    <border>
      <left/>
      <right/>
      <top style="thin">
        <color rgb="FF8ED973"/>
      </top>
      <bottom style="thin">
        <color rgb="FF8ED973"/>
      </bottom>
      <diagonal/>
    </border>
    <border>
      <left/>
      <right style="thin">
        <color rgb="FF8ED973"/>
      </right>
      <top style="thin">
        <color rgb="FF8ED973"/>
      </top>
      <bottom style="thin">
        <color rgb="FF8ED973"/>
      </bottom>
      <diagonal/>
    </border>
    <border>
      <left/>
      <right/>
      <top style="thin">
        <color rgb="FF8ED973"/>
      </top>
      <bottom/>
      <diagonal/>
    </border>
    <border>
      <left/>
      <right style="thin">
        <color rgb="FF8ED973"/>
      </right>
      <top style="thin">
        <color rgb="FF8ED973"/>
      </top>
      <bottom/>
      <diagonal/>
    </border>
    <border>
      <left style="thin">
        <color rgb="FF8ED973"/>
      </left>
      <right/>
      <top style="thin">
        <color rgb="FF8ED973"/>
      </top>
      <bottom/>
      <diagonal/>
    </border>
    <border>
      <left/>
      <right/>
      <top/>
      <bottom style="thin">
        <color rgb="FF8EAADB"/>
      </bottom>
      <diagonal/>
    </border>
    <border>
      <left/>
      <right/>
      <top/>
      <bottom style="thick">
        <color rgb="FF6883A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8EAADB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8ED973"/>
      </left>
      <right/>
      <top/>
      <bottom style="thin">
        <color rgb="FF8ED973"/>
      </bottom>
      <diagonal/>
    </border>
    <border>
      <left/>
      <right/>
      <top/>
      <bottom style="thin">
        <color rgb="FF8ED973"/>
      </bottom>
      <diagonal/>
    </border>
    <border>
      <left/>
      <right style="thin">
        <color rgb="FF8ED973"/>
      </right>
      <top/>
      <bottom style="thin">
        <color rgb="FF8ED973"/>
      </bottom>
      <diagonal/>
    </border>
    <border>
      <left style="thin">
        <color rgb="FF8ED973"/>
      </left>
      <right/>
      <top/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/>
    <xf numFmtId="0" fontId="2" fillId="3" borderId="1" xfId="0" applyFont="1" applyFill="1" applyBorder="1" applyAlignment="1">
      <alignment vertical="center"/>
    </xf>
    <xf numFmtId="0" fontId="3" fillId="4" borderId="2" xfId="0" applyFont="1" applyFill="1" applyBorder="1"/>
    <xf numFmtId="0" fontId="1" fillId="2" borderId="0" xfId="0" applyFont="1" applyFill="1" applyAlignment="1">
      <alignment vertical="center"/>
    </xf>
    <xf numFmtId="0" fontId="2" fillId="0" borderId="1" xfId="0" applyFont="1" applyBorder="1" applyAlignment="1">
      <alignment vertical="center"/>
    </xf>
    <xf numFmtId="0" fontId="2" fillId="3" borderId="0" xfId="0" applyFont="1" applyFill="1" applyAlignment="1">
      <alignment vertical="center"/>
    </xf>
    <xf numFmtId="9" fontId="4" fillId="0" borderId="0" xfId="0" applyNumberFormat="1" applyFont="1" applyAlignment="1">
      <alignment horizontal="center"/>
    </xf>
    <xf numFmtId="0" fontId="5" fillId="0" borderId="0" xfId="0" applyFont="1"/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/>
    <xf numFmtId="0" fontId="5" fillId="5" borderId="4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left"/>
    </xf>
    <xf numFmtId="0" fontId="4" fillId="6" borderId="3" xfId="0" applyFont="1" applyFill="1" applyBorder="1" applyAlignment="1">
      <alignment horizontal="center"/>
    </xf>
    <xf numFmtId="1" fontId="4" fillId="6" borderId="3" xfId="0" applyNumberFormat="1" applyFont="1" applyFill="1" applyBorder="1" applyAlignment="1">
      <alignment horizontal="center"/>
    </xf>
    <xf numFmtId="10" fontId="1" fillId="0" borderId="0" xfId="0" applyNumberFormat="1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7" fillId="0" borderId="6" xfId="0" applyFont="1" applyBorder="1"/>
    <xf numFmtId="0" fontId="8" fillId="7" borderId="6" xfId="0" applyFont="1" applyFill="1" applyBorder="1"/>
    <xf numFmtId="0" fontId="7" fillId="7" borderId="6" xfId="0" applyFont="1" applyFill="1" applyBorder="1"/>
    <xf numFmtId="0" fontId="1" fillId="7" borderId="0" xfId="0" applyFont="1" applyFill="1"/>
    <xf numFmtId="0" fontId="9" fillId="8" borderId="6" xfId="0" applyFont="1" applyFill="1" applyBorder="1"/>
    <xf numFmtId="0" fontId="10" fillId="8" borderId="6" xfId="0" applyFont="1" applyFill="1" applyBorder="1"/>
    <xf numFmtId="0" fontId="9" fillId="8" borderId="6" xfId="0" applyFont="1" applyFill="1" applyBorder="1" applyAlignment="1">
      <alignment horizontal="center"/>
    </xf>
    <xf numFmtId="0" fontId="1" fillId="8" borderId="0" xfId="0" applyFont="1" applyFill="1"/>
    <xf numFmtId="0" fontId="8" fillId="2" borderId="6" xfId="0" applyFont="1" applyFill="1" applyBorder="1"/>
    <xf numFmtId="0" fontId="7" fillId="2" borderId="6" xfId="0" applyFont="1" applyFill="1" applyBorder="1"/>
    <xf numFmtId="0" fontId="7" fillId="2" borderId="6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3" fontId="7" fillId="7" borderId="6" xfId="0" applyNumberFormat="1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8" fillId="2" borderId="8" xfId="0" applyFont="1" applyFill="1" applyBorder="1"/>
    <xf numFmtId="0" fontId="8" fillId="7" borderId="8" xfId="0" applyFont="1" applyFill="1" applyBorder="1"/>
    <xf numFmtId="0" fontId="6" fillId="7" borderId="6" xfId="0" applyFont="1" applyFill="1" applyBorder="1"/>
    <xf numFmtId="0" fontId="6" fillId="2" borderId="6" xfId="0" applyFont="1" applyFill="1" applyBorder="1"/>
    <xf numFmtId="0" fontId="7" fillId="2" borderId="8" xfId="0" applyFont="1" applyFill="1" applyBorder="1"/>
    <xf numFmtId="0" fontId="7" fillId="2" borderId="8" xfId="0" applyFont="1" applyFill="1" applyBorder="1" applyAlignment="1">
      <alignment horizontal="center"/>
    </xf>
    <xf numFmtId="0" fontId="7" fillId="7" borderId="8" xfId="0" applyFont="1" applyFill="1" applyBorder="1"/>
    <xf numFmtId="0" fontId="7" fillId="7" borderId="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7" borderId="8" xfId="0" applyFont="1" applyFill="1" applyBorder="1" applyAlignment="1">
      <alignment horizontal="left"/>
    </xf>
    <xf numFmtId="0" fontId="7" fillId="7" borderId="6" xfId="0" applyFont="1" applyFill="1" applyBorder="1" applyAlignment="1">
      <alignment horizontal="left"/>
    </xf>
    <xf numFmtId="0" fontId="7" fillId="9" borderId="6" xfId="0" applyFont="1" applyFill="1" applyBorder="1"/>
    <xf numFmtId="9" fontId="1" fillId="0" borderId="0" xfId="0" applyNumberFormat="1" applyFont="1"/>
    <xf numFmtId="164" fontId="5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5" fillId="0" borderId="11" xfId="0" applyFont="1" applyBorder="1" applyAlignment="1">
      <alignment horizontal="center"/>
    </xf>
    <xf numFmtId="0" fontId="4" fillId="10" borderId="3" xfId="0" applyFont="1" applyFill="1" applyBorder="1"/>
    <xf numFmtId="0" fontId="12" fillId="0" borderId="12" xfId="0" applyFont="1" applyBorder="1"/>
    <xf numFmtId="0" fontId="12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3" xfId="0" applyFont="1" applyBorder="1"/>
    <xf numFmtId="9" fontId="1" fillId="0" borderId="0" xfId="0" applyNumberFormat="1" applyFont="1" applyAlignment="1">
      <alignment horizontal="center"/>
    </xf>
    <xf numFmtId="1" fontId="4" fillId="0" borderId="3" xfId="0" applyNumberFormat="1" applyFont="1" applyBorder="1" applyAlignment="1">
      <alignment horizontal="center"/>
    </xf>
    <xf numFmtId="1" fontId="1" fillId="0" borderId="0" xfId="0" applyNumberFormat="1" applyFont="1"/>
    <xf numFmtId="9" fontId="4" fillId="0" borderId="3" xfId="0" applyNumberFormat="1" applyFont="1" applyBorder="1" applyAlignment="1">
      <alignment horizontal="center"/>
    </xf>
    <xf numFmtId="0" fontId="13" fillId="0" borderId="0" xfId="0" applyFont="1"/>
    <xf numFmtId="0" fontId="4" fillId="11" borderId="3" xfId="0" applyFont="1" applyFill="1" applyBorder="1"/>
    <xf numFmtId="0" fontId="1" fillId="11" borderId="0" xfId="0" applyFont="1" applyFill="1"/>
    <xf numFmtId="165" fontId="1" fillId="0" borderId="0" xfId="0" applyNumberFormat="1" applyFont="1"/>
    <xf numFmtId="49" fontId="1" fillId="0" borderId="0" xfId="0" applyNumberFormat="1" applyFont="1"/>
    <xf numFmtId="0" fontId="11" fillId="0" borderId="0" xfId="0" applyFont="1"/>
    <xf numFmtId="0" fontId="1" fillId="15" borderId="0" xfId="0" applyFont="1" applyFill="1"/>
    <xf numFmtId="0" fontId="1" fillId="14" borderId="0" xfId="0" applyFont="1" applyFill="1"/>
    <xf numFmtId="0" fontId="15" fillId="16" borderId="0" xfId="0" applyFont="1" applyFill="1"/>
    <xf numFmtId="0" fontId="15" fillId="16" borderId="4" xfId="0" applyFont="1" applyFill="1" applyBorder="1" applyAlignment="1">
      <alignment horizontal="center"/>
    </xf>
    <xf numFmtId="1" fontId="11" fillId="6" borderId="14" xfId="0" applyNumberFormat="1" applyFont="1" applyFill="1" applyBorder="1" applyAlignment="1">
      <alignment horizontal="center"/>
    </xf>
    <xf numFmtId="0" fontId="11" fillId="6" borderId="14" xfId="0" applyFont="1" applyFill="1" applyBorder="1" applyAlignment="1">
      <alignment horizontal="center"/>
    </xf>
    <xf numFmtId="1" fontId="11" fillId="6" borderId="0" xfId="0" applyNumberFormat="1" applyFont="1" applyFill="1" applyAlignment="1">
      <alignment horizontal="center"/>
    </xf>
    <xf numFmtId="0" fontId="11" fillId="6" borderId="0" xfId="0" applyFont="1" applyFill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4" fontId="4" fillId="6" borderId="3" xfId="0" applyNumberFormat="1" applyFont="1" applyFill="1" applyBorder="1" applyAlignment="1">
      <alignment horizontal="center"/>
    </xf>
    <xf numFmtId="0" fontId="19" fillId="0" borderId="13" xfId="0" applyFont="1" applyBorder="1"/>
    <xf numFmtId="0" fontId="16" fillId="13" borderId="13" xfId="0" applyFont="1" applyFill="1" applyBorder="1"/>
    <xf numFmtId="0" fontId="14" fillId="0" borderId="13" xfId="0" applyFont="1" applyBorder="1"/>
    <xf numFmtId="0" fontId="14" fillId="0" borderId="0" xfId="0" applyFont="1"/>
    <xf numFmtId="0" fontId="4" fillId="14" borderId="13" xfId="0" applyFont="1" applyFill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3" xfId="0" applyFont="1" applyBorder="1"/>
    <xf numFmtId="0" fontId="17" fillId="0" borderId="13" xfId="0" applyFont="1" applyBorder="1"/>
    <xf numFmtId="0" fontId="1" fillId="0" borderId="13" xfId="0" applyFont="1" applyBorder="1"/>
    <xf numFmtId="165" fontId="1" fillId="0" borderId="13" xfId="0" applyNumberFormat="1" applyFont="1" applyBorder="1"/>
    <xf numFmtId="0" fontId="4" fillId="15" borderId="13" xfId="0" applyFont="1" applyFill="1" applyBorder="1" applyAlignment="1">
      <alignment horizontal="center"/>
    </xf>
    <xf numFmtId="0" fontId="20" fillId="0" borderId="13" xfId="0" applyFont="1" applyBorder="1"/>
    <xf numFmtId="1" fontId="11" fillId="0" borderId="13" xfId="0" applyNumberFormat="1" applyFont="1" applyBorder="1" applyAlignment="1">
      <alignment horizontal="center"/>
    </xf>
    <xf numFmtId="0" fontId="5" fillId="0" borderId="0" xfId="0" applyFont="1" applyAlignment="1">
      <alignment wrapText="1"/>
    </xf>
    <xf numFmtId="0" fontId="14" fillId="12" borderId="0" xfId="0" applyFont="1" applyFill="1" applyAlignment="1">
      <alignment horizontal="center" wrapText="1"/>
    </xf>
    <xf numFmtId="0" fontId="14" fillId="12" borderId="0" xfId="0" applyFont="1" applyFill="1" applyAlignment="1">
      <alignment wrapText="1"/>
    </xf>
    <xf numFmtId="0" fontId="21" fillId="14" borderId="0" xfId="0" applyFont="1" applyFill="1"/>
    <xf numFmtId="0" fontId="22" fillId="14" borderId="0" xfId="0" applyFont="1" applyFill="1"/>
    <xf numFmtId="0" fontId="0" fillId="0" borderId="15" xfId="0" pivotButton="1" applyBorder="1"/>
    <xf numFmtId="0" fontId="0" fillId="0" borderId="16" xfId="0" applyBorder="1"/>
    <xf numFmtId="0" fontId="0" fillId="0" borderId="15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0" xfId="0" pivotButton="1" applyBorder="1"/>
    <xf numFmtId="0" fontId="0" fillId="0" borderId="21" xfId="0" applyBorder="1"/>
    <xf numFmtId="0" fontId="7" fillId="0" borderId="5" xfId="0" applyFont="1" applyBorder="1"/>
    <xf numFmtId="0" fontId="8" fillId="0" borderId="6" xfId="0" applyFont="1" applyBorder="1"/>
    <xf numFmtId="0" fontId="8" fillId="0" borderId="5" xfId="0" applyFont="1" applyBorder="1"/>
    <xf numFmtId="0" fontId="8" fillId="0" borderId="6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8" fillId="0" borderId="7" xfId="0" applyFont="1" applyBorder="1"/>
    <xf numFmtId="0" fontId="8" fillId="0" borderId="10" xfId="0" applyFont="1" applyBorder="1"/>
    <xf numFmtId="0" fontId="8" fillId="0" borderId="9" xfId="0" applyFont="1" applyBorder="1"/>
    <xf numFmtId="0" fontId="7" fillId="0" borderId="10" xfId="0" applyFont="1" applyBorder="1"/>
    <xf numFmtId="0" fontId="7" fillId="0" borderId="9" xfId="0" applyFont="1" applyBorder="1"/>
    <xf numFmtId="0" fontId="8" fillId="0" borderId="8" xfId="0" applyFont="1" applyBorder="1"/>
    <xf numFmtId="0" fontId="7" fillId="0" borderId="8" xfId="0" applyFont="1" applyBorder="1"/>
    <xf numFmtId="0" fontId="7" fillId="0" borderId="10" xfId="0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0" fontId="7" fillId="0" borderId="22" xfId="0" applyFont="1" applyBorder="1"/>
    <xf numFmtId="0" fontId="8" fillId="0" borderId="25" xfId="0" applyFont="1" applyBorder="1"/>
    <xf numFmtId="0" fontId="8" fillId="0" borderId="0" xfId="0" applyFont="1" applyAlignment="1">
      <alignment horizontal="right"/>
    </xf>
    <xf numFmtId="0" fontId="9" fillId="17" borderId="22" xfId="0" applyFont="1" applyFill="1" applyBorder="1"/>
    <xf numFmtId="0" fontId="10" fillId="17" borderId="23" xfId="0" applyFont="1" applyFill="1" applyBorder="1"/>
    <xf numFmtId="0" fontId="9" fillId="17" borderId="23" xfId="0" applyFont="1" applyFill="1" applyBorder="1"/>
    <xf numFmtId="0" fontId="9" fillId="17" borderId="24" xfId="0" applyFont="1" applyFill="1" applyBorder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32">
    <dxf>
      <fill>
        <patternFill patternType="solid">
          <fgColor rgb="FF57BB8A"/>
          <bgColor rgb="FF57BB8A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ont>
        <color rgb="FF000000"/>
      </font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solid">
          <fgColor rgb="FFD9EAD3"/>
          <bgColor rgb="FFD9EAD3"/>
        </patternFill>
      </fill>
    </dxf>
    <dxf>
      <fill>
        <patternFill patternType="solid">
          <fgColor rgb="FF57BB8A"/>
          <bgColor rgb="FF57BB8A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8ED973"/>
        </left>
        <right/>
        <top style="thin">
          <color rgb="FF8ED973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8ED973"/>
        </left>
        <right/>
        <top style="thin">
          <color rgb="FF8ED973"/>
        </top>
        <bottom/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rgb="FF8ED973"/>
        </left>
        <right/>
        <top style="thin">
          <color rgb="FF8ED973"/>
        </top>
        <bottom/>
      </border>
    </dxf>
    <dxf>
      <border outline="0">
        <top style="thin">
          <color rgb="FF8ED973"/>
        </top>
      </border>
    </dxf>
    <dxf>
      <border outline="0">
        <top style="thin">
          <color rgb="FF8ED973"/>
        </top>
        <bottom style="thin">
          <color rgb="FF8ED973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rgb="FF8ED973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rial"/>
        <scheme val="none"/>
      </font>
      <fill>
        <patternFill patternType="solid">
          <fgColor rgb="FF4EA72E"/>
          <bgColor theme="4" tint="-0.249977111117893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1"/>
          <bgColor theme="1"/>
        </patternFill>
      </fill>
    </dxf>
  </dxfs>
  <tableStyles count="2">
    <tableStyle name="Clinicas TEA-style" pivot="0" count="3" xr9:uid="{00000000-0011-0000-FFFF-FFFF00000000}">
      <tableStyleElement type="headerRow" dxfId="31"/>
      <tableStyleElement type="firstRowStripe" dxfId="30"/>
      <tableStyleElement type="secondRowStripe" dxfId="29"/>
    </tableStyle>
    <tableStyle name="Credenciados Seguros_CNU-style" pivot="0" count="3" xr9:uid="{00000000-0011-0000-FFFF-FFFF01000000}">
      <tableStyleElement type="headerRow" dxfId="28"/>
      <tableStyleElement type="firstRowStripe" dxfId="27"/>
      <tableStyleElement type="secondRowStripe" dxfId="2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+mn-lt"/>
              </a:defRPr>
            </a:pPr>
            <a:r>
              <a:rPr sz="3600" b="1">
                <a:solidFill>
                  <a:srgbClr val="757575"/>
                </a:solidFill>
                <a:latin typeface="+mn-lt"/>
              </a:rPr>
              <a:t>AP 4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val>
            <c:numRef>
              <c:f>#REF!</c:f>
            </c:numRef>
          </c:val>
          <c:extLst>
            <c:ext xmlns:c16="http://schemas.microsoft.com/office/drawing/2014/chart" uri="{C3380CC4-5D6E-409C-BE32-E72D297353CC}">
              <c16:uniqueId val="{00000000-8000-4422-9E7F-2220F2611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05098061"/>
        <c:axId val="1035415370"/>
      </c:barChart>
      <c:catAx>
        <c:axId val="150509806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35415370"/>
        <c:crosses val="autoZero"/>
        <c:auto val="1"/>
        <c:lblAlgn val="ctr"/>
        <c:lblOffset val="100"/>
        <c:noMultiLvlLbl val="1"/>
      </c:catAx>
      <c:valAx>
        <c:axId val="1035415370"/>
        <c:scaling>
          <c:orientation val="minMax"/>
        </c:scaling>
        <c:delete val="0"/>
        <c:axPos val="l"/>
        <c:majorTickMark val="cross"/>
        <c:minorTickMark val="cross"/>
        <c:tickLblPos val="nextTo"/>
        <c:spPr>
          <a:ln>
            <a:noFill/>
          </a:ln>
        </c:spPr>
        <c:crossAx val="1505098061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+mn-lt"/>
              </a:defRPr>
            </a:pPr>
            <a:r>
              <a:rPr sz="3600" b="1">
                <a:solidFill>
                  <a:srgbClr val="757575"/>
                </a:solidFill>
                <a:latin typeface="+mn-lt"/>
              </a:rPr>
              <a:t>AP 5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val>
            <c:numRef>
              <c:f>#REF!</c:f>
            </c:numRef>
          </c:val>
          <c:extLst>
            <c:ext xmlns:c16="http://schemas.microsoft.com/office/drawing/2014/chart" uri="{C3380CC4-5D6E-409C-BE32-E72D297353CC}">
              <c16:uniqueId val="{00000000-5F6C-4EB0-BD89-2A9C03F9A6E5}"/>
            </c:ext>
          </c:extLst>
        </c:ser>
        <c:ser>
          <c:idx val="1"/>
          <c:order val="1"/>
          <c:invertIfNegative val="1"/>
          <c:val>
            <c:numRef>
              <c:f>#REF!</c:f>
            </c:numRef>
          </c:val>
          <c:extLst>
            <c:ext xmlns:c16="http://schemas.microsoft.com/office/drawing/2014/chart" uri="{C3380CC4-5D6E-409C-BE32-E72D297353CC}">
              <c16:uniqueId val="{00000001-5F6C-4EB0-BD89-2A9C03F9A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61835828"/>
        <c:axId val="506005527"/>
      </c:barChart>
      <c:catAx>
        <c:axId val="7618358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06005527"/>
        <c:crosses val="autoZero"/>
        <c:auto val="1"/>
        <c:lblAlgn val="ctr"/>
        <c:lblOffset val="100"/>
        <c:noMultiLvlLbl val="1"/>
      </c:catAx>
      <c:valAx>
        <c:axId val="506005527"/>
        <c:scaling>
          <c:orientation val="minMax"/>
        </c:scaling>
        <c:delete val="0"/>
        <c:axPos val="l"/>
        <c:majorTickMark val="cross"/>
        <c:minorTickMark val="cross"/>
        <c:tickLblPos val="nextTo"/>
        <c:spPr>
          <a:ln>
            <a:noFill/>
          </a:ln>
        </c:spPr>
        <c:crossAx val="761835828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3600" b="1">
                <a:solidFill>
                  <a:srgbClr val="757575"/>
                </a:solidFill>
                <a:latin typeface="+mn-lt"/>
              </a:defRPr>
            </a:pPr>
            <a:r>
              <a:rPr sz="3600" b="1">
                <a:solidFill>
                  <a:srgbClr val="757575"/>
                </a:solidFill>
                <a:latin typeface="+mn-lt"/>
              </a:rPr>
              <a:t>Duque</a:t>
            </a:r>
          </a:p>
        </c:rich>
      </c:tx>
      <c:overlay val="0"/>
    </c:title>
    <c:autoTitleDeleted val="0"/>
    <c:plotArea>
      <c:layout/>
      <c:barChart>
        <c:barDir val="col"/>
        <c:grouping val="stacked"/>
        <c:varyColors val="1"/>
        <c:ser>
          <c:idx val="0"/>
          <c:order val="0"/>
          <c:invertIfNegative val="1"/>
          <c:val>
            <c:numRef>
              <c:f>#REF!</c:f>
            </c:numRef>
          </c:val>
          <c:extLst>
            <c:ext xmlns:c16="http://schemas.microsoft.com/office/drawing/2014/chart" uri="{C3380CC4-5D6E-409C-BE32-E72D297353CC}">
              <c16:uniqueId val="{00000000-A9C5-463B-A3B8-C77942670AD6}"/>
            </c:ext>
          </c:extLst>
        </c:ser>
        <c:ser>
          <c:idx val="1"/>
          <c:order val="1"/>
          <c:invertIfNegative val="1"/>
          <c:val>
            <c:numRef>
              <c:f>#REF!</c:f>
            </c:numRef>
          </c:val>
          <c:extLst>
            <c:ext xmlns:c16="http://schemas.microsoft.com/office/drawing/2014/chart" uri="{C3380CC4-5D6E-409C-BE32-E72D297353CC}">
              <c16:uniqueId val="{00000001-A9C5-463B-A3B8-C77942670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8087069"/>
        <c:axId val="257957363"/>
      </c:barChart>
      <c:catAx>
        <c:axId val="180808706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57957363"/>
        <c:crosses val="autoZero"/>
        <c:auto val="1"/>
        <c:lblAlgn val="ctr"/>
        <c:lblOffset val="100"/>
        <c:noMultiLvlLbl val="1"/>
      </c:catAx>
      <c:valAx>
        <c:axId val="257957363"/>
        <c:scaling>
          <c:orientation val="minMax"/>
        </c:scaling>
        <c:delete val="0"/>
        <c:axPos val="l"/>
        <c:majorTickMark val="cross"/>
        <c:minorTickMark val="cross"/>
        <c:tickLblPos val="nextTo"/>
        <c:spPr>
          <a:ln>
            <a:noFill/>
          </a:ln>
        </c:spPr>
        <c:crossAx val="1808087069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24</xdr:col>
      <xdr:colOff>200025</xdr:colOff>
      <xdr:row>9</xdr:row>
      <xdr:rowOff>104775</xdr:rowOff>
    </xdr:from>
    <xdr:ext cx="5715000" cy="3533775"/>
    <xdr:graphicFrame macro="">
      <xdr:nvGraphicFramePr>
        <xdr:cNvPr id="12" name="Chart 12" title="Gráfico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34</xdr:col>
      <xdr:colOff>219075</xdr:colOff>
      <xdr:row>9</xdr:row>
      <xdr:rowOff>104775</xdr:rowOff>
    </xdr:from>
    <xdr:ext cx="5715000" cy="3533775"/>
    <xdr:graphicFrame macro="">
      <xdr:nvGraphicFramePr>
        <xdr:cNvPr id="13" name="Chart 13" title="Gráfico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44</xdr:col>
      <xdr:colOff>295275</xdr:colOff>
      <xdr:row>9</xdr:row>
      <xdr:rowOff>104775</xdr:rowOff>
    </xdr:from>
    <xdr:ext cx="5715000" cy="3533775"/>
    <xdr:graphicFrame macro="">
      <xdr:nvGraphicFramePr>
        <xdr:cNvPr id="14" name="Chart 14" title="Gráfico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581025</xdr:colOff>
      <xdr:row>0</xdr:row>
      <xdr:rowOff>190500</xdr:rowOff>
    </xdr:from>
    <xdr:ext cx="6572250" cy="426720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08192/Downloads/CL&#205;NICAS%20Estrat&#233;gia%20de%20Credenciamento%20RJ%20-%20SEGUROS%20E%20CNU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refreshOnLoad="1" refreshedDate="0" recordCount="0" xr:uid="{00000000-000A-0000-FFFF-FFFF01000000}">
  <cacheSource type="worksheet">
    <worksheetSource ref="A1:X872" sheet="🔵Clinicas_Credenciadas + Corpo"/>
  </cacheSource>
  <cacheFields count="26">
    <cacheField name="Nome Prestador" numFmtId="0">
      <sharedItems containsBlank="1" count="22">
        <s v="ASR"/>
        <s v="Bronstein Medicina Diagnóstica"/>
        <s v="CDB Psicologos e Fonoaudiologis"/>
        <s v="CDR – CLÍNICA DE DOENÇAS RENAIS LTDA"/>
        <s v="CEFIS"/>
        <s v="Centro Ortopédico Grajaú"/>
        <s v="Clínica de Ortopedia e Neurocirurgia e"/>
        <s v="Clínica Dr Álvaro"/>
        <s v="CLINICA MEDICA &amp; TERAPIAS INTEGRADAS COPACABANA"/>
        <s v="Construir o Saber"/>
        <s v="Davita lha do Governador"/>
        <s v="Espaço Motiva"/>
        <s v="Existencia Clinica Terapeutica"/>
        <s v="FisioMove"/>
        <s v="Livance"/>
        <s v="Neuroclinnica"/>
        <s v="Oncoclinicas"/>
        <s v="Orthoberg Clinica Ortopédica SA"/>
        <s v="PROSAUDE SERVICO INTEGRADO EM MEDICINA"/>
        <s v="Valsa"/>
        <s v="Cemirp"/>
        <m/>
      </sharedItems>
    </cacheField>
    <cacheField name="Nome Fantasia" numFmtId="0">
      <sharedItems containsBlank="1" count="27">
        <s v="ASR"/>
        <s v="Dasa Terapias - Bronstein Medicina Diagnóstica"/>
        <s v="CDB Psicologos e Fonoaudiologis"/>
        <s v="CDR – CLÍNICA DE DOENÇAS RENAIS LTDA"/>
        <s v="CEFIS - Barra"/>
        <s v="CEFIS - Tijuca"/>
        <s v="Centro Ortopédico Grajaú - Jacarepaguá"/>
        <s v="Clinica de Ortopedia e Neurocirurgia do Rio de Janeiro"/>
        <s v="Clínica Dr. Alvaro Rodrigues"/>
        <s v="Clínica Copacabana"/>
        <s v="Construir o Saber"/>
        <s v="Davita lha do Governador"/>
        <s v="Espaço Motiva"/>
        <s v="Existencia Clinica Terapeutica"/>
        <s v="Fisiomove"/>
        <s v="Livance - Barra"/>
        <s v="Livance - Botafogo"/>
        <s v="Neuroclinnica"/>
        <s v="Oncoclínicas"/>
        <s v="CREB Copacabana"/>
        <s v="CREB Botafogo"/>
        <s v="PROSAUDE"/>
        <s v="Valsa - Copacabana"/>
        <s v="Valsa - Freguesia (Jacarepaguá)"/>
        <s v="Valsa - Jardim Botanico"/>
        <s v="Cemirp"/>
        <m/>
      </sharedItems>
    </cacheField>
    <cacheField name="Bairro" numFmtId="0">
      <sharedItems containsBlank="1" count="16">
        <s v="Duque de Caxias"/>
        <s v="Méier"/>
        <s v="Copacabana"/>
        <s v="Taquara"/>
        <s v="Barra da Tijuca"/>
        <s v="Tijuca"/>
        <s v="Jacarepaguá"/>
        <s v="São Cristóvão"/>
        <s v="Parque Tamandaré"/>
        <s v="Flamengo"/>
        <s v="Botafogo"/>
        <s v="Ipanema"/>
        <s v="Centro"/>
        <s v="Freguesia (Jacarepaguá)"/>
        <s v="Jardim Botânico"/>
        <m/>
      </sharedItems>
    </cacheField>
    <cacheField name="AP" numFmtId="0">
      <sharedItems containsBlank="1" count="6">
        <s v="Duque"/>
        <s v="AP 3"/>
        <s v="AP 2"/>
        <s v="AP 4"/>
        <s v="AP 1"/>
        <m/>
      </sharedItems>
    </cacheField>
    <cacheField name="Especialidades atendidas" numFmtId="0">
      <sharedItems containsBlank="1" count="40">
        <s v="Psicologia"/>
        <s v="Fonoaudiologia"/>
        <s v="Nutricionista"/>
        <s v="TEA - Psicologia"/>
        <s v="TEA - Enfermagem"/>
        <s v="TEA - Fonoaudiologia"/>
        <s v="TEA - Fisioterapia"/>
        <s v="TEA - Terapia Ocupacional"/>
        <s v="Psiquiatria"/>
        <s v="Nefrologia"/>
        <s v="Clínico Geral"/>
        <s v="Fisioterapia"/>
        <s v="Ortopedia e Traumatologia"/>
        <s v="Neurocirurgia"/>
        <s v="Oftalmologia"/>
        <s v="Neuropediatria"/>
        <s v="Cardiologia"/>
        <s v="Dermatologia"/>
        <s v="Ginecologia e Obstetrícia"/>
        <s v="Neurologia"/>
        <s v="Pediatria"/>
        <s v="Urologia"/>
        <s v="Clínica Médica"/>
        <s v="Endocrinologia e Metabologia"/>
        <s v="Oncologia"/>
        <s v="Hematologia e Hemoterapia"/>
        <s v="Reumatologia"/>
        <s v="Fisiatria"/>
        <s v="Gastroenterologia"/>
        <s v="Radiologia e Diagnóstico por Imagem"/>
        <s v="Pneumologia"/>
        <s v="Alergia e Imunologia"/>
        <s v="Angiologia"/>
        <s v="Cirurgia Vascular"/>
        <s v="Otorrinolaringologia"/>
        <s v="Geriatria"/>
        <s v="Cirurgia Plástica"/>
        <s v="Cirurgia Geral"/>
        <s v="Proctologia"/>
        <m/>
      </sharedItems>
    </cacheField>
    <cacheField name="Número de Profissionais" numFmtId="0">
      <sharedItems containsString="0" containsBlank="1" containsNumber="1" containsInteger="1" count="17">
        <n v="6"/>
        <n v="3"/>
        <n v="1"/>
        <n v="4"/>
        <n v="14"/>
        <n v="2"/>
        <n v="5"/>
        <n v="0"/>
        <n v="9"/>
        <n v="29"/>
        <n v="7"/>
        <n v="16"/>
        <n v="23"/>
        <n v="40"/>
        <n v="70"/>
        <n v="28"/>
        <m/>
      </sharedItems>
    </cacheField>
    <cacheField name="CEP" numFmtId="0">
      <sharedItems containsBlank="1" count="8">
        <m/>
        <s v="22775-003"/>
        <s v="20540-092"/>
        <s v="20561-200"/>
        <s v="22745-270"/>
        <s v="21321-230"/>
        <s v="21351-120"/>
        <s v="22040-020"/>
      </sharedItems>
    </cacheField>
    <cacheField name=" " numFmtId="0">
      <sharedItems containsString="0" containsBlank="1" count="1">
        <m/>
      </sharedItems>
    </cacheField>
    <cacheField name=" 2" numFmtId="0">
      <sharedItems containsString="0" containsBlank="1" containsNumber="1" containsInteger="1" count="2">
        <m/>
        <n v="39"/>
      </sharedItems>
    </cacheField>
    <cacheField name=" 3" numFmtId="0">
      <sharedItems containsString="0" containsBlank="1" count="1">
        <m/>
      </sharedItems>
    </cacheField>
    <cacheField name="#REF!" numFmtId="0">
      <sharedItems containsString="0" containsBlank="1" count="1">
        <m/>
      </sharedItems>
    </cacheField>
    <cacheField name=" 4" numFmtId="0">
      <sharedItems containsString="0" containsBlank="1" count="1">
        <m/>
      </sharedItems>
    </cacheField>
    <cacheField name=" 5" numFmtId="0">
      <sharedItems containsString="0" containsBlank="1" count="1">
        <m/>
      </sharedItems>
    </cacheField>
    <cacheField name=" 6" numFmtId="0">
      <sharedItems containsString="0" containsBlank="1" count="1">
        <m/>
      </sharedItems>
    </cacheField>
    <cacheField name=" 7" numFmtId="0">
      <sharedItems containsString="0" containsBlank="1" count="1">
        <m/>
      </sharedItems>
    </cacheField>
    <cacheField name=" 8" numFmtId="0">
      <sharedItems containsString="0" containsBlank="1" count="1">
        <m/>
      </sharedItems>
    </cacheField>
    <cacheField name=" 9" numFmtId="0">
      <sharedItems containsString="0" containsBlank="1" count="1">
        <m/>
      </sharedItems>
    </cacheField>
    <cacheField name=" 10" numFmtId="0">
      <sharedItems containsString="0" containsBlank="1" count="1">
        <m/>
      </sharedItems>
    </cacheField>
    <cacheField name=" 11" numFmtId="0">
      <sharedItems containsString="0" containsBlank="1" count="1">
        <m/>
      </sharedItems>
    </cacheField>
    <cacheField name=" 12" numFmtId="0">
      <sharedItems containsString="0" containsBlank="1" count="1">
        <m/>
      </sharedItems>
    </cacheField>
    <cacheField name=" 13" numFmtId="0">
      <sharedItems containsString="0" containsBlank="1" count="1">
        <m/>
      </sharedItems>
    </cacheField>
    <cacheField name=" 14" numFmtId="0">
      <sharedItems containsString="0" containsBlank="1" count="1">
        <m/>
      </sharedItems>
    </cacheField>
    <cacheField name=" 15" numFmtId="0">
      <sharedItems containsString="0" containsBlank="1" count="1">
        <m/>
      </sharedItems>
    </cacheField>
    <cacheField name=" 16" numFmtId="0">
      <sharedItems containsString="0" containsBlank="1" count="1">
        <m/>
      </sharedItems>
    </cacheField>
    <cacheField name=" 17" numFmtId="0">
      <sharedItems containsString="0" containsBlank="1" count="1">
        <m/>
      </sharedItems>
    </cacheField>
    <cacheField name=" 18" numFmtId="0">
      <sharedItems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Karina Scarparo Tonelli" refreshedDate="45947.668588078704" refreshedVersion="8" recordCount="3237" xr:uid="{00000000-000A-0000-FFFF-FFFF02000000}">
  <cacheSource type="worksheet">
    <worksheetSource ref="A1:N3238" sheet="Médicos" r:id="rId2"/>
  </cacheSource>
  <cacheFields count="14">
    <cacheField name="Prestador" numFmtId="0">
      <sharedItems count="3236">
        <s v="ABDO MIGUEL KATHER FILHO"/>
        <s v="ABEL FERREIRA CARNEIRO"/>
        <s v="Abel Monteiro de Miranda"/>
        <s v="ABRAHAO GANDELMAN"/>
        <s v="ABRAO LINCOLN DE OLIVEIRA"/>
        <s v="ACRYSIO PEIXOTO DE SOUZA NETO"/>
        <s v="ACYOLI BRITO JUNIOR"/>
        <s v="ADAIR FARAH DA MOTA FILHO"/>
        <s v="ADALBERTO DO AMARAL FERNANDES"/>
        <s v="Adalberto Pereira de Araujo"/>
        <s v="Adalberto Silva"/>
        <s v="Adalto Ferreira Lima Junior"/>
        <s v="Adao Orlando Crespo Goncalves"/>
        <s v="Aday Silva Coutinho"/>
        <s v="Adeir da Silva Brazileiro"/>
        <s v="Adelia Lucia Morgado Goncalves Elias"/>
        <s v="Adelino de Jesus Ferreira"/>
        <s v="Adelino Jose Ribeiro de Oliveira"/>
        <s v="Adelino Sao Bento Macedo"/>
        <s v="Ademir Batista da Cunha"/>
        <s v="Marcelo Hubner Neves"/>
        <s v="Adilson Toro Feitosa"/>
        <s v="Adolfo Henrique de Oliveira"/>
        <s v="Adriana Barbosa Paz"/>
        <s v="Adriana Carneiro Soares Freire"/>
        <s v="Adriana Costa Faria Machado"/>
        <s v="Adriana de Abreu Sampaio"/>
        <s v="Adriana de Carvalho Correa"/>
        <s v="Adriana de Luna Amaral"/>
        <s v="Adriana do Valle Guimaraes Cavalcante"/>
        <s v="Adriana Emma Uzelac Kano"/>
        <s v="ADRIANA MENDES FRANCO"/>
        <s v="Adriana Mieko Motoyama Dorea"/>
        <s v="Adriana Monteiro Correa David de Almeida"/>
        <s v="Adriana Moreira e Costa"/>
        <s v="Adriana Santos Neves Trece"/>
        <s v="Adriana Smith Jorge Vidal"/>
        <s v="Adriana Teixeira de Britto"/>
        <s v="Adriana Vital Brasil"/>
        <s v="Adriane Affonso Lima"/>
        <s v="Adriane Brazuna Martinez"/>
        <s v="Adriano de Morais Van Haute"/>
        <s v="Afranio Matosinhos Paixao"/>
        <s v="Aila Maria Panno Beirao"/>
        <s v="Akio Idogawa"/>
        <s v="Alain Marcel Ribeiro de Abreu Barbosa"/>
        <s v="Alan Eduardo da Silva"/>
        <s v="Alan Robert Wieczorek"/>
        <s v="Albert Costa Rebello"/>
        <s v="Albertina Varandas Capelo"/>
        <s v="Alberto Beer"/>
        <s v="Alberto Candido Guimaraes Tourinho Neto"/>
        <s v="ALBERTO DAFLON GOMES FILHO"/>
        <s v="Alberto de Oliveira Ramos"/>
        <s v="Alberto Ellis"/>
        <s v="Alberto Messod Bensoussan"/>
        <s v="Alberto Santa Cruz Coimbra"/>
        <s v="Alberto Vescovi"/>
        <s v="Alberto Yunes"/>
        <s v="Alcides Angelo Ferreira Neto"/>
        <s v="Alcieda Ribeiro Motta Cavalcante"/>
        <s v="Alcione de Araujo Ferreira"/>
        <s v="Alcy Caio Pereira Meireles da Silva"/>
        <s v="Alda Bezerra de Lima"/>
        <s v="Alda Maria de Figueiredo Branco"/>
        <s v="Aldemar Jorge Ribeiro Poton"/>
        <s v="Aleksandr Salamanca Miyahira"/>
        <s v="Alessandra Curvo Guimaraes Pedro"/>
        <s v="Alessandra Franca de Almeida Rego Paiva"/>
        <s v="Alessandra Marques da Silva Cruz"/>
        <s v="Alessandro Aderaldo Chaves"/>
        <s v="Alessandro de Laurentiz Grossi"/>
        <s v="Alessandro Goldner"/>
        <s v="Alessandro Lira Frischgesell"/>
        <s v="ALEX FREDERICO ANIZ ABRAHAO"/>
        <s v="Alex Rizkalla Nogueira"/>
        <s v="Alex Serpa Biazucci"/>
        <s v="Alexander Edwin Teixeira Dias"/>
        <s v="ALEXANDER MONTENEGRO TORRERO"/>
        <s v="Alexandra Santos de Jesus"/>
        <s v="Alexandra Torres Cordeiro Lopes de Souza"/>
        <s v="Alexandre Alves Chiconelli"/>
        <s v="Alexandre Alves Costa Polimeni"/>
        <s v="Alexandre Alves Garcia"/>
        <s v="Alexandre Antonio Roleiro Sayao"/>
        <s v="Alexandre Barbosa Castelo Branco"/>
        <s v="Alexandre Bie Duarte de Carvalho"/>
        <s v="Alexandre Bramili Percegoni"/>
        <s v="Alexandre Campello da Silveira"/>
        <s v="Alexandre Cardoso Canabrava"/>
        <s v="Alexandre Cerqueira da Silva"/>
        <s v="Alexandre Cesar Jahn"/>
        <s v="Alexandre Cesar Sales Guerra"/>
        <s v="Alexandre Ciminelli Malizia"/>
        <s v="Alexandre Costa Cintra"/>
        <s v="Alexandre de Almeida Filippo"/>
        <s v="Alexandre de Castro do Amaral"/>
        <s v="Alexandre Emanuel Pessoa da Cruz Lucena"/>
        <s v="Alexandre Espinosa"/>
        <s v="Alexandre Ferreira Ramos"/>
        <s v="Alexandre Legora Machado"/>
        <s v="Alexandre Lima de Freitas"/>
        <s v="ALEXANDRE LOPES DA FONSECA BORGES"/>
        <s v="ALEXANDRE LUIZ FIUZA ALVES"/>
        <s v="Alexandre Modesto Schmidt"/>
        <s v="Alexandre Oliveira Ribeiro"/>
        <s v="Alexandre Pedrosa Stadnick"/>
        <s v="Alexandre Peixoto de Mello"/>
        <s v="Alexandre Pinto Cardoso"/>
        <s v="Alexandre Pinto da Silva Barbosa Ribeirinho"/>
        <s v="Alexandre Prado Chaves"/>
        <s v="Alexandre Queiroz Franco Henriques"/>
        <s v="Alexandre Queiroz Nascimento Lima"/>
        <s v="Alexandre Rachid de Souza"/>
        <s v="Alexandre Simoes Lopes Goncalves"/>
        <s v="Alfredo Carlos da Luz Filho"/>
        <s v="Alfredo de Mattos Duarte"/>
        <s v="Alfredo Jose de Azevedo e Silva"/>
        <s v="Alfredo Julio de Melo Gomes"/>
        <s v="Alfredo Luiz Lima Nogueira"/>
        <s v="ALICE CRISTINA MACHADO DE PAULA MENDES"/>
        <s v="Alice Ferreira Penfold"/>
        <s v="Alice Grisi Bacellar Alves"/>
        <s v="Alice Mcauchar"/>
        <s v="Aline Brandao Guimaraes Rodrigues"/>
        <s v="Aline de Jesus Alexandre"/>
        <s v="ALINE FELIX DE PAULA"/>
        <s v="Aline Knupp Macedo"/>
        <s v="Allan da Silva Carvalho"/>
        <s v="Aloisio Netto Valente"/>
        <s v="Aloisio Pereira de Medeiros"/>
        <s v="Aloisio Tibirica Miranda"/>
        <s v="Alonco da Cunha Viana Junior"/>
        <s v="Aloysio Bitencourt Soares"/>
        <s v="Aloysio do Carmo Guilherme"/>
        <s v="Aloysio Jose Almendra Junior"/>
        <s v="Altivo Dias Guimaraes Junior"/>
        <s v="Aluce Loureiro Ouricuri"/>
        <s v="Alvaro Aderaldo Chaves Filho"/>
        <s v="Alvaro Augusto Guimaraes Freire"/>
        <s v="Alvaro Duarte Pacheco Filho"/>
        <s v="Alvaro Henrique Braga"/>
        <s v="Alvaro Luiz Gomes Afonso"/>
        <s v="Alysson Jorge Gomes do Espirito Santo"/>
        <s v="Alzira Cristina Robert Teixeira"/>
        <s v="Amalia Dolores Pinto Bastos"/>
        <s v="Amanda Francisca dos Santos Vimercati"/>
        <s v="Amandio Ferreira de Souza"/>
        <s v="Amelia Paes Faciola"/>
        <s v="Americo Martins Fadda"/>
        <s v="ANA ALICE AMARAL IBIAPINA PARENTE"/>
        <s v="Ana Alice Salles Tannuri"/>
        <s v="Ana Beatriz de Souza"/>
        <s v="ANA CARLA AFFONSO DE OLIVEIRA"/>
        <s v="Ana Carolina Daflon Scoralick"/>
        <s v="Ana Carolina de Magalhaes Villela Pedras Polonia"/>
        <s v="Ana Carolina de Simoni Sumam"/>
        <s v="Ana Carolina Gerk Caldeira"/>
        <s v="Ana Carolina Iacob Tostes"/>
        <s v="Ana Carolina Rebelo Vomhof"/>
        <s v="Ana Carolina Sangenetto Fernandes"/>
        <s v="Ana Celia Rymer"/>
        <s v="Ana Clara Carvalho Sande"/>
        <s v="Ana Clara de Novaes Canelas"/>
        <s v="Ana Claudia da Cunha Bilate"/>
        <s v="Ana Claudia Dalbone Mauroy"/>
        <s v="Ana Claudia de Oliveira Valory"/>
        <s v="Ana Claudia de Sa Farias Pereira"/>
        <s v="Ana Claudia Leite da Silva"/>
        <s v="Ana Claudia Meirim Krivochein"/>
        <s v="Ana Claudia Oliveira de Saldanha da Gama"/>
        <s v="Ana Cristina Almeida Tupinamba"/>
        <s v="Ana Cristina Amaral Mendes"/>
        <s v="Ana Cristina Amaral Santos"/>
        <s v="Ana Cristina Araujo de Souza"/>
        <s v="Ana Cristina da Costa Gouveia"/>
        <s v="Ana Cristina Ferreira Mota"/>
        <s v="Ana Cristina Fonseca Duarte Pinto"/>
        <s v="Ana Cristina Ganem Peres"/>
        <s v="Ana Cristina Hypolito de Leao"/>
        <s v="Ana Cristina Maia Annecchini Guimaraes"/>
        <s v="Ana Cristina Pontes Vieira"/>
        <s v="Ana da Conceicao Rebelo"/>
        <s v="Ana Elisa de Castro Coimbra"/>
        <s v="Ana Flavia de Castro Pereira"/>
        <s v="Ana Gessy Militao Guedes"/>
        <s v="Ana Helena Junqueira do Lago Dorigo"/>
        <s v="Ana Laura do Valle Chaves"/>
        <s v="Ana Lucia Barletta"/>
        <s v="Ana Lucia Cavalcanti de Carvalho"/>
        <s v="Ana Lucia de Alencar Mota"/>
        <s v="Ana Lucia Lima Bandeira"/>
        <s v="Ana Lucia Moreira Guerra"/>
        <s v="Ana Lucia Sanches Pereira"/>
        <s v="Ana Lucia Santana da Silva Pereira"/>
        <s v="Ana Lucia Villela Cavaliere"/>
        <s v="Ana Luisa de Brito Macdowell"/>
        <s v="ANA LUIZA AGUIAR MARQUES DE REZENDE"/>
        <s v="Ana Luiza Biancardi Barreto"/>
        <s v="Ana Luiza de Carvalho Fortes"/>
        <s v="Ana Maria Berto Martins"/>
        <s v="Ana Maria Camara Goncalves"/>
        <s v="Ana Maria Carvalho Rumbelsperger"/>
        <s v="Ana Maria de Almeida de Araujo"/>
        <s v="Ana Maria de Oliveira Mattos"/>
        <s v="Ana Maria Ladeira Yamada"/>
        <s v="Ana Maria Mastrangelo Ebecken"/>
        <s v="Ana Maria Meireles Sant Anna"/>
        <s v="Ana Maria Mosca de Cerqueira"/>
        <s v="Ana Maria Oliveira Braga"/>
        <s v="Ana Maria Pinto Barbosa"/>
        <s v="Ana Maria Silva Araujo"/>
        <s v="ANA PAULA ALVES GOES BRAND"/>
        <s v="Ana Paula Assuncao Linhares"/>
        <s v="Ana Paula Cardoso Maia"/>
        <s v="Ana Paula Carpi Penna Franca"/>
        <s v="Ana Paula Cordeiro Duarte"/>
        <s v="Ana Paula Costa Filippe Kamhaji"/>
        <s v="Ana Paula da Gama Nobrega Rebello"/>
        <s v="ANA PAULA GRAFF HARATSARIS"/>
        <s v="Ana Paula Roque Costa Ferreira"/>
        <s v="Ana Paula Vargas de Almeida Azevedo"/>
        <s v="Ana Raquel Mercedes Tavares de Moraes"/>
        <s v="Ana Teresa Vacchiano Ferreira de Oliveira"/>
        <s v="Ana Valeria Assumpcao Accioli Doria"/>
        <s v="Ana Valeria Benevides de Oliveira"/>
        <s v="Ana Valeria Lani Machado"/>
        <s v="Ana Ximena Zunino"/>
        <s v="Anderson Almeida Araujo"/>
        <s v="Anderson Antonio da Costa"/>
        <s v="Anderson de Souza Santos"/>
        <s v="Andre Aguiar Gauderer"/>
        <s v="Andre Alcantara Affonso"/>
        <s v="Andre Alexandre de Moraes Cechinel"/>
        <s v="ANDRE AZEVEDO MEDINA"/>
        <s v="Andre Bastos Duarte Eiras"/>
        <s v="Andre Bellotti Paes de Figueiredo"/>
        <s v="Andre Bernardes Paula"/>
        <s v="Andre Bezerra de Pinho"/>
        <s v="Andre Carvalho de Barros"/>
        <s v="Andre Costa Leite"/>
        <s v="Andre da Silveira Braune"/>
        <s v="ANDRE DE OLIVEIRA SANTIAGO"/>
        <s v="Andre de Souza Lima"/>
        <s v="Andre Filipe Marcondes Vieira"/>
        <s v="Andre Lopes Quintas Alves"/>
        <s v="Andre Luis Costa Sobrinho"/>
        <s v="Andre Luis de Menezes Maranhao"/>
        <s v="Andre Luis Freire Portes"/>
        <s v="Andre Luis Ribeiro de Castro Ferreira"/>
        <s v="Andre Luiz Ardilha Andrade"/>
        <s v="Andre Luiz Calderaro Vieira"/>
        <s v="Andre Luiz da Conceicao Barbosa Guedes"/>
        <s v="Andre Luiz de Campos Pessoa"/>
        <s v="Andre Luiz de Souza Rodrigues da Silva"/>
        <s v="Andre Luiz Paula de Lima"/>
        <s v="ANDRE LUIZ POMAR COUTO"/>
        <s v="Andre Marques Picanco de Oliveira"/>
        <s v="Andre Nicola Joao"/>
        <s v="Andre Ramalho Braga"/>
        <s v="Andre Roberto Finger"/>
        <s v="Andre Salomao Lacativa"/>
        <s v="Andre Soares Tigre"/>
        <s v="Andre Valentim da Cunha e Silva"/>
        <s v="Andrea Armond Paiva da Costa"/>
        <s v="Andrea Bastos de Moura Sampaio"/>
        <s v="Andrea Bilate"/>
        <s v="Andrea Cardoso Arinelli"/>
        <s v="Andrea Cvaigman Melo"/>
        <s v="Andrea da Silva Moreira de Souza"/>
        <s v="Andrea de Almeida"/>
        <s v="Andrea de Carvalho Petrosemolo Avellar"/>
        <s v="Andrea de Medeiros Costa"/>
        <s v="Andrea Huguenim Silva Pires"/>
        <s v="Andrea Maria Campagnolo"/>
        <s v="Andrea Maria de Oliveira Basto"/>
        <s v="Andrea Morais de Meneses"/>
        <s v="Andrea Moreira Pires Fayad"/>
        <s v="Andrea Morgado Coelho"/>
        <s v="Andrea Paula de Azevedo"/>
        <s v="Andrea Pereira Guimaraes"/>
        <s v="Andrea Pinheiro Oliveira Mattos"/>
        <s v="Andrea Ribeiro Vieira"/>
        <s v="Andreia Araujo da Silva"/>
        <s v="Andreia de Andrade Lengruber"/>
        <s v="Andreia de Carvalho Silva Herszenhaut"/>
        <s v="Andreia do Ceu Afonso Reis"/>
        <s v="Andreia Marques Portugal Lima"/>
        <s v="Andreia Mateus Moreira"/>
        <s v="Andreia Pizarro Leverone"/>
        <s v="Andressa de Araujo Guimaraes"/>
        <s v="Andressa Garcia Lopes"/>
        <s v="Andreza de Almeida e Albuquerque"/>
        <s v="Anete Ausaderer Pires"/>
        <s v="Angela Cavalcanti de Souza"/>
        <s v="Angela Cristina do Nascimento Fernandes"/>
        <s v="Angela Cristina Ramos Guimaraes de Faria"/>
        <s v="Angela Maria Aureliano Bruce"/>
        <s v="Angela Maria Carneiro Barboza"/>
        <s v="Angela Maria de Azevedo Ferreira"/>
        <s v="Angela Maria de Mendonca Martins"/>
        <s v="Angela Maria Mesquita Nery de Oliveira"/>
        <s v="Angela Maria Muniz de Oliveira"/>
        <s v="Angela Maria Rocha"/>
        <s v="Angela Rosa Imperio Meyrelles Thomaz da Silva"/>
        <s v="Angelica dos Santos Lourenco"/>
        <s v="Angelica Szirovicza Chagas Lopes"/>
        <s v="Angelo Bustani Loss"/>
        <s v="ANGELO CARLOS FREIRE DE ALENCAR"/>
        <s v="Anibal da Torre Bogossian"/>
        <s v="Anilson de Abreu Durao"/>
        <s v="Anita Canaan Leal Santa Anna"/>
        <s v="Anna Beatriz Celano Novellino"/>
        <s v="Anna Carla Fernandes Machado Caffaro"/>
        <s v="Anna Celia Harmendani Pereira Caldas"/>
        <s v="Anna Guimaraes Mendes Xavier"/>
        <s v="ANNA LUIZA SOARES PORTO GONCALVES"/>
        <s v="Anna Maria Sobral dos Prazeres Gomes"/>
        <s v="Anna Thereza Novaes Nogueira"/>
        <s v="Anne Cristhine Ruas Gonzalez Puga"/>
        <s v="Antero de Sousa Lima Neto"/>
        <s v="Anthony Kudsi Rodrigues"/>
        <s v="Antonia Maria Vieira Stadler"/>
        <s v="Antonio Adum"/>
        <s v="Antonio Aldo Chianello"/>
        <s v="Antonio Araujo da Costa"/>
        <s v="Antonio Augusto Pereira Dantas"/>
        <s v="Antonio Brandao Machado"/>
        <s v="Antonio Camilo Leote Pacheco Pereira Leite"/>
        <s v="Antonio Carlos Babo Rodrigues"/>
        <s v="Antonio Carlos Barbosa de Souza"/>
        <s v="Antonio Carlos de Almeida"/>
        <s v="Antonio Carlos de Almeida Melo"/>
        <s v="Antonio Carlos de Castro Freitas"/>
        <s v="ANTONIO CARLOS DE PAULO LOPES"/>
        <s v="Antonio Carlos dos Santos Nogueira"/>
        <s v="Antonio Carlos Eberienos Assad"/>
        <s v="Antonio Carlos Francesconi do Valle"/>
        <s v="Antonio Carlos Leal Santa Anna"/>
        <s v="Antonio Carlos Lora"/>
        <s v="Antonio Carlos Maiorano"/>
        <s v="Antonio Carlos Miranda de Carvalho"/>
        <s v="Antonio Carlos Naine de Souza"/>
        <s v="Antonio Carlos Turner de Carvalho"/>
        <s v="Antonio Carlos Velloso da Silveira Tuche"/>
        <s v="Antonio Claudio Ahouagi Cunha"/>
        <s v="Antonio Claudio Jamel Coelho"/>
        <s v="Antonio da Costa Lopes"/>
        <s v="Antonio de Souza"/>
        <s v="Antonio Eduardo Gomes de Castro Malcher"/>
        <s v="Antonio Elias de Moura Junior"/>
        <s v="Antonio Eulalio Pedrosa Araujo Junior"/>
        <s v="Antonio Felipe Santa Maria Coquillard Ayres"/>
        <s v="Antonio Fernando de Araujo"/>
        <s v="Antonio Ferreira Ponte Filho"/>
        <s v="Antonio Gentile"/>
        <s v="Antonio Henrique de Almeida Duarte"/>
        <s v="Antonio Henrique dos Santos Gomes"/>
        <s v="Antonio Henrique Menezes Raposo de Almeida"/>
        <s v="Antonio Joaquim Serra de Freitas"/>
        <s v="Antonio Jose de Souza Cypriano Neves"/>
        <s v="Antonio Jose Saleme"/>
        <s v="Antonio Jose Serrano Bernabe"/>
        <s v="Antonio Jose Tavares Paula"/>
        <s v="Antonio Luis Henrique da Silva"/>
        <s v="Antonio Luiz de Araujo"/>
        <s v="Antonio Macedo D Acri"/>
        <s v="Antonio Marcos Maimone"/>
        <s v="Antonio Martins Pacheco"/>
        <s v="Antonio Mauro Carvalho da Silva Neto"/>
        <s v="Antonio Monteiro de Miranda"/>
        <s v="Antonio Paulo Lafayette Stockler da Cruz Nunes"/>
        <s v="Antonio Pedro Neto Pais"/>
        <s v="Antonio Piragibe Sobrinho"/>
        <s v="Antonio Pires Capella"/>
        <s v="Antonio Romeu Scofano Junior"/>
        <s v="Antonio Xavier de Brito Sousa"/>
        <s v="Anver Carlos Bilate"/>
        <s v="Apoena Cerqueira Pompei"/>
        <s v="Ariadne Paula Feijo Braga"/>
        <s v="Arilma Dantas de Souza Cunha"/>
        <s v="Aristoteles Wisnescky"/>
        <s v="Arles Martins Brotas"/>
        <s v="Arlete Goncalves dos Santos Martins"/>
        <s v="Arli Moreira Loureiro"/>
        <s v="Arlindo Ricon de Freitas Junior"/>
        <s v="Armando Aquino de Carvalho"/>
        <s v="ARMANDO CARVALHO AMARAL JUNIOR"/>
        <s v="Armando Rodrigo D Aboim Inglez"/>
        <s v="Armando Stefano Crema"/>
        <s v="Armenio de Jesus Mateus"/>
        <s v="Arnaldo Araujo Fernandes de Oliveira"/>
        <s v="Arnaldo Jose Noronha Filho"/>
        <s v="Arnaldo Marques de Oliveira"/>
        <s v="Arnaldo Saverio Mazza"/>
        <s v="Aron Minian"/>
        <s v="Marcia Lourdes Calixto Mendes"/>
        <s v="Arthur Farache Silva"/>
        <s v="Arthur Felipe Santos Gomes"/>
        <s v="Arthur Fernandes Campos da Paz Neto"/>
        <s v="ARTHUR HENRIQUE DE OLIVEIRA CRUZ"/>
        <s v="Artur Lopes Miranda"/>
        <s v="Atila Brunet di Maio Ferreira"/>
        <s v="Audry Cristina de Fatima Teixeira Machado"/>
        <s v="AUGUSTO CESAR ALBUQUERQUE MONTEIRO"/>
        <s v="Augusto Cesar Baptista de Mesquita"/>
        <s v="Augusto Fernando Haanwinckel"/>
        <s v="Aurea Cristina Nunes Campos"/>
        <s v="Aurelio Bottino"/>
        <s v="Aurelio Cobra Guimaraes"/>
        <s v="Aureo do Carmo Filho"/>
        <s v="Avelino Martinez Gonzales"/>
        <s v="AZIZE CHADRAOUI"/>
        <s v="Baltazar de Araujo Fernandes"/>
        <s v="Barbara Aguiar Marques Pereira"/>
        <s v="Barbara Goncalves Pinto"/>
        <s v="Barbara Jessen"/>
        <s v="Beatriz de Oliveira Miranda"/>
        <s v="Beatriz Grangeiro Santos"/>
        <s v="Beatriz Rodrigues Abreu da Costa"/>
        <s v="Beatriz Sellos Correa Peres"/>
        <s v="Bela Ronai"/>
        <s v="Benedito Gomes Barbosa Filho"/>
        <s v="Benivaldo Ramos Ferreira Terceiro"/>
        <s v="Benjamin Baptista de Almeida"/>
        <s v="Berenice de Aguiar Silva"/>
        <s v="Bergsom Ribeiro Bastos"/>
        <s v="Bernardo Antonio Murtinho Couto"/>
        <s v="BERNARDO BOTTINO"/>
        <s v="Bernardo Couto Neto"/>
        <s v="Bernardo Cunha Senra Barros"/>
        <s v="Bernardo da Cruz Junger de Carvalho"/>
        <s v="Bernardo de Barros Giffoni"/>
        <s v="Bernardo de Vasconcellos Massiere"/>
        <s v="Bernardo Ely Cordeiro dos Santos"/>
        <s v="Bernardo Frederico Brandao Bunjes"/>
        <s v="Bernardo Fridman"/>
        <s v="Bernardo Furrer"/>
        <s v="Bernardo Jose Moreira Chaves"/>
        <s v="Bernardo Lindenberg Braga Nobrega"/>
        <s v="Bernardo Melman"/>
        <s v="Bernardo Michel Mercante"/>
        <s v="Bernardo Novoa Quintas Alves"/>
        <s v="Betania de Queiroz Andrade"/>
        <s v="Beyle Gomes da Costa"/>
        <s v="Bianca Martins Garcia de Macedo Aguiar"/>
        <s v="Bianca Russo Malicia"/>
        <s v="Bianca Santiago Mateus Vigna"/>
        <s v="Bianco Molino dos Reis"/>
        <s v="Boris Wajnberg"/>
        <s v="Braulio Neves Passos"/>
        <s v="BRENO CAIAFA"/>
        <s v="Bruna Dacier Lobato Martins"/>
        <s v="Bruna Mara Ferreira Lessa"/>
        <s v="Bruna Maria de Almeida Mendes"/>
        <s v="Bruno Abud da Fonseca"/>
        <s v="Bruno Alexandre Cortes"/>
        <s v="Bruno Barone"/>
        <s v="Bruno Briggs"/>
        <s v="Bruno Dumas Galvao"/>
        <s v="Bruno Fabrizio Ferreira da Silva"/>
        <s v="Bruno Galvao Bazzo"/>
        <s v="Bruno Jorge de Almeida"/>
        <s v="Bruno Klaus Rodrigues Gottschalk"/>
        <s v="Bruno Lopes Ciraudo Nicolau Jorge"/>
        <s v="Bruno Morisson"/>
        <s v="BRUNO RAMOS SERRADEIRA"/>
        <s v="Bruno Ribeiro Guimaraes Carvalho"/>
        <s v="Bruno Seara Serrano"/>
        <s v="Bruno Silva Pereira"/>
        <s v="Bruno Silva Poschetzky"/>
        <s v="Bruno Soares de Castro"/>
        <s v="Caio Amilcar Ulisses de Carvalho Junior"/>
        <s v="Camila Azevedo Furtado Oliveira"/>
        <s v="Camila Lima Moreira Eiras de Araujo"/>
        <s v="Camila Ohana Azzini Bittencourt"/>
        <s v="CAMILA TEIXEIRA CONDE ALBERNAZ"/>
        <s v="Camila Xavier Santos"/>
        <s v="Camille Junqueira Leite"/>
        <s v="Camilo de Lelis Vieira"/>
        <s v="Candida Elena Alves de Barros Regina"/>
        <s v="Carla Adriana Wincler Reis"/>
        <s v="Carla Aguiar Bastos"/>
        <s v="Carla Alves de Carvalho Sassi"/>
        <s v="Carla Amaral de Almeida"/>
        <s v="Carla Beatriz Bastos Pereira"/>
        <s v="Carla Cardoso Cota CLINICA DERMATOLOGICA CAFLAN LTDA"/>
        <s v="Carla de Souza e Mello"/>
        <s v="Carla Maria Maues de Avila Goulart"/>
        <s v="Carla Maria Soares Galhardo"/>
        <s v="Carla Menezes de Leao"/>
        <s v="CARLA PALMIERI ZARUR"/>
        <s v="Carla Principe Pires Chagas Vianna Braga"/>
        <s v="Carla Sodre de Carvalho"/>
        <s v="Carla Tavares Gallicchio"/>
        <s v="Carla Virginia Moyses Schuffner"/>
        <s v="Carlo Sassi"/>
        <s v="Carlos Alberto Bessa Teixeira"/>
        <s v="CARLOS ALBERTO BORBA DO NASCIMENTO"/>
        <s v="Carlos Alberto Camilo Vieira"/>
        <s v="Carlos Alberto Carvalhal Rainho"/>
        <s v="Carlos Alberto Carvalho Arruzzo"/>
        <s v="Carlos Alberto Correa Gusmao"/>
        <s v="Carlos Alberto Costa Araujo Junior"/>
        <s v="Carlos Alberto Gomes"/>
        <s v="Carlos Alberto Izzo"/>
        <s v="Carlos Alberto Krewer Feier"/>
        <s v="Carlos Alberto Lima de Andrade Junior"/>
        <s v="Carlos Alberto Machado"/>
        <s v="Carlos Alberto Penna Fernandes"/>
        <s v="Carlos Alberto Rodrigues de Azevedo"/>
        <s v="Carlos Alberto Samuel Rufo"/>
        <s v="Carlos Alberto Virgolino Pereira"/>
        <s v="Carlos Alexandre de Oliveira"/>
        <s v="Carlos Alexandre de Paula Barros"/>
        <s v="Carlos Alfredo Loureiro Alves"/>
        <s v="Carlos Alfredo Quiza Escobar"/>
        <s v="Carlos Americo Chuquer de Almeida Costa"/>
        <s v="Carlos Andre Ramos Lopes"/>
        <s v="Carlos Antonio Marques Rodrigues"/>
        <s v="Carlos Artur Fernandes Barata dos Santos Filho"/>
        <s v="Carlos Augusto Cestari Mancini"/>
        <s v="Carlos Augusto Martinez Marins"/>
        <s v="Carlos Augusto Ramalho de Mello"/>
        <s v="Carlos Augusto Vallim Rosa"/>
        <s v="Carlos Cezar da Silva"/>
        <s v="Carlos Clementino dos Santos Peixoto"/>
        <s v="Carlos de Abreu Lima Thome da Silva"/>
        <s v="Carlos de Franco"/>
        <s v="Carlos Diniz de Araujo Franco"/>
        <s v="Carlos Durval Morelli"/>
        <s v="Carlos Eduardo Antonelli Franklin"/>
        <s v="Carlos Eduardo Bellizzi"/>
        <s v="Carlos Eduardo de Araujo Pacheco"/>
        <s v="CARLOS EDUARDO DE MATTOS"/>
        <s v="Carlos Eduardo de Melo e Silva"/>
        <s v="Carlos Eduardo Ferreira de Mesquita"/>
        <s v="Carlos Eduardo Ferreira Jazbik"/>
        <s v="Carlos Eduardo Lima Menna Barreto"/>
        <s v="Carlos Eduardo Merenlender"/>
        <s v="Carlos Eduardo Pereira do Vale"/>
        <s v="Carlos Eduardo Ribeiro Grupilo"/>
        <s v="Carlos Eduardo Rodrigues Junqueira"/>
        <s v="Carlos Eduardo Rodrigues Santos"/>
        <s v="Carlos Eduardo Vieira Canarim"/>
        <s v="Carlos Eduardo Virgini Magalhaes"/>
        <s v="Carlos Emilio Costa"/>
        <s v="CARLOS ENALDO DE ARAUJO PACHECO"/>
        <s v="Carlos Fernando de Carvalho"/>
        <s v="Carlos Frederico da Costa Campos"/>
        <s v="Carlos Frederico dos Santos Bernardo"/>
        <s v="Carlos Frederico Pereira Porto Alegre Rosa"/>
        <s v="Carlos Galhardo"/>
        <s v="Carlos Geraldo Paes Silva"/>
        <s v="Carlos Gerk Filho"/>
        <s v="Carlos Guilherme Baeta Neves Silveira"/>
        <s v="Carlos Guilherme Fonseca"/>
        <s v="Carlos Gustavo Bonfadini Rocha"/>
        <s v="Carlos Henrique da Silva Fontes Filho"/>
        <s v="Carlos Henrique da Silva Manes"/>
        <s v="Carlos Henrique Debenedito Silva"/>
        <s v="Carlos Henrique Israel"/>
        <s v="Carlos Henrique Ribeiro"/>
        <s v="Carlos Jose Bichara Junior"/>
        <s v="Carlos Jose Martins"/>
        <s v="Carlos Magno Constantino Coelho"/>
        <s v="Carlos Magno da Silva Gouveia"/>
        <s v="Carlos Magno Lima de Oliveira Rei"/>
        <s v="Carlos Marques da Cunha"/>
        <s v="Carlos Miguel Balassiano"/>
        <s v="Carlos Olyntho Ceppas Resende"/>
        <s v="Carlos Orlando Pinho"/>
        <s v="Carlos Renato de Moura"/>
        <s v="Carlos Roberto Pepino"/>
        <s v="Carlos Roberto Vieira Neves"/>
        <s v="Carlos Rodrigues Alves Filho"/>
        <s v="Carlos Samary Filho"/>
        <s v="Carlos Sergio Menezes Mendes"/>
        <s v="Carlos Tennyson Maciel Pinheiro"/>
        <s v="Carlos Waldeck do Amaral Pimenta"/>
        <s v="Carlson Bastos Binato"/>
        <s v="Carmem Lucia Figueiredo Lopes"/>
        <s v="Carmen Afife Chadud Melhem"/>
        <s v="Carmen Barcel"/>
        <s v="Carmen Gonzalez Lopez"/>
        <s v="Carmen Lucia de Souza Lima"/>
        <s v="Carmen Lucia Moreira da Silva"/>
        <s v="Carmen Paula da Silva Tatagiba"/>
        <s v="Carmen Sonia de Carvalho Jorge"/>
        <s v="Carmine Osso"/>
        <s v="Carolina Cabral Casado Lima"/>
        <s v="Carolina da Cunha Silveira Freitas"/>
        <s v="Carolina de Abreu Lisboa"/>
        <s v="Carolina Figueira Selorico"/>
        <s v="Carolina Machado Brandao"/>
        <s v="Carolina Quintao Pecanha"/>
        <s v="Casimiro Villela Junqueira Filho"/>
        <s v="Cassia de Araujo Moraes Stanisck"/>
        <s v="Cassia Regina Marinho Mancebo"/>
        <s v="Cassiano Luis de Macedo Magalhaes Tavares"/>
        <s v="Cassio Cockrane da Silva"/>
        <s v="Cassio Marcelo Reis Sampaio"/>
        <s v="CASSIO VINICIUS AGUIAR BORGES"/>
        <s v="Catarina Conceicao Parente dos Santos"/>
        <s v="Catia Ferreira de Araujo"/>
        <s v="Catia Regina de Andrade Ferreira"/>
        <s v="Catia Tavares de Lima de Barros"/>
        <s v="Cecilia Bento de Mello Richard Ferreira"/>
        <s v="CECILIA DE BARROS BARRETO"/>
        <s v="Cecilia Teixeira de Carvalho"/>
        <s v="Celena Margarete Peruchi"/>
        <s v="Celestino de Oliveira Sousa"/>
        <s v="Celi Nahar Neder"/>
        <s v="Celia Maria Ferraresi"/>
        <s v="Celia Maria Francisco Camargo"/>
        <s v="Celia Regina D Anunciacao Rodrigues"/>
        <s v="Celia Regina de Andrade Costa"/>
        <s v="Celina Bahiense Barreira Lins"/>
        <s v="CELIO ABDALLA"/>
        <s v="Celmo Correa Netto Junior"/>
        <s v="Celso Barbosa Montenegro"/>
        <s v="Celso Dantas Mesquita Martins"/>
        <s v="Celso Ferreira Ramos Filho"/>
        <s v="Celso Grimaldi Cabral de Andrade"/>
        <s v="Celso Henrique Lins Pereira de Mello"/>
        <s v="Celso Lessa Garcia Junior"/>
        <s v="Celso Mario Costa Lara"/>
        <s v="Celso Miranda Tavora"/>
        <s v="Celso Pacheco de Andrade"/>
        <s v="Celso Ricardo Pereira Paris"/>
        <s v="Celso Vieira de Mello"/>
        <s v="Cesar Aquino Barbosa"/>
        <s v="Cesar Augusto Ferreira Alves Filho"/>
        <s v="Cesar Barbosa Goncalves"/>
        <s v="Cesar Danilo Angelim Leal"/>
        <s v="Cesar de Queiroz Lima"/>
        <s v="Cesar Graell Auer"/>
        <s v="Cesar Hilario de Souza"/>
        <s v="Cesar Wakoff Rangel"/>
        <s v="Charif Bitar"/>
        <s v="Charlotte Voigt Bissegger"/>
        <s v="Christian de Araujo Vieira"/>
        <s v="Christiane Andreisa Sampaio Moreira"/>
        <s v="Christiane Rezende Loureiro"/>
        <s v="Christianne Brasil Neri"/>
        <s v="Christiano Guilherme Kuhl Leite"/>
        <s v="Christina Hadlich Valentim"/>
        <s v="Cid Nelaton Alves Filho"/>
        <s v="Clarice Baron"/>
        <s v="Clarice Cury Fernandes"/>
        <s v="Clarice Kipnis Holender"/>
        <s v="Claudia Abrantes Cunha Kohn"/>
        <s v="Claudia Buarque Bretas"/>
        <s v="Claudia Caetano Mendes"/>
        <s v="Claudia Castanho Valdetaro Valente"/>
        <s v="Claudia Chalhoub Garcez"/>
        <s v="Claudia da Silva Lunardi"/>
        <s v="Claudia de Castro Garcia"/>
        <s v="Claudia Dorneles Laurino"/>
        <s v="Claudia Elaine Camargo dos Santos"/>
        <s v="Claudia Frauche de Carvalho"/>
        <s v="Claudia Furtado dos Santos"/>
        <s v="Claudia Maria da Costa Maia"/>
        <s v="Claudia Maria Miranda Santos"/>
        <s v="Claudia Maria Valadao Arruda"/>
        <s v="Claudia Martins de Grossi Firman"/>
        <s v="Claudia Moreira Tavares Nogueira"/>
        <s v="Claudia Nahuys Tebyrica"/>
        <s v="Claudia Pires Amaral Maia"/>
        <s v="Claudia Regina Weck del Pino Roxo"/>
        <s v="Claudia Simoes Haine"/>
        <s v="Claudia Vianna Milward de Andrade"/>
        <s v="Claudia Vieira da Fonseca"/>
        <s v="Claudie Roselane Silva"/>
        <s v="Claudio Celso de Souza"/>
        <s v="Claudio Chame"/>
        <s v="Claudio Coletti Junior"/>
        <s v="Claudio David Nigri"/>
        <s v="Claudio de Campos Rodrigues"/>
        <s v="Claudio de Moura Castro Jacques"/>
        <s v="Claudio Duarte Pasqualette Martins"/>
        <s v="CLAUDIO FABIANO SILVA MOREIRA"/>
        <s v="Claudio Fernandes Coelho"/>
        <s v="Claudio Fernando Cavalcanti de Souza"/>
        <s v="CLAUDIO GALHARDO BOCATER"/>
        <s v="Claudio Henrique de Mattos Braga"/>
        <s v="Claudio Hoineff"/>
        <s v="Claudio Kenji Tanaka"/>
        <s v="Claudio Lopes Simplicio"/>
        <s v="Claudio Mascarenhas da Costa"/>
        <s v="Claudio Oliveira Soeiro"/>
        <s v="Claudio Pereira de Carvalho Junior"/>
        <s v="Claudio Pessoa de Araujo Soares"/>
        <s v="Claudio Pitanga Marques da Silva"/>
        <s v="Claudio Prado Cardone"/>
        <s v="Claudio Ramos Gomes"/>
        <s v="Claudio Ricardo Peixoto Monteiro"/>
        <s v="CLAUDIO RIZKALLA DOS SANTOS"/>
        <s v="Claudio Roberto Souto Fortes"/>
        <s v="Claudio Rodrigues de Freitas"/>
        <s v="Claudio Salgado"/>
        <s v="Claudio Tavares de Amorim"/>
        <s v="Claudio Vianna de Araujo Lima"/>
        <s v="Claudio Vinicio Cervo de Luca"/>
        <s v="Cleber de Oliveira Maciel"/>
        <s v="Cleia Cunha Cordeiro Furtado"/>
        <s v="Cleise Said Lima"/>
        <s v="Cleiton Dias Naves"/>
        <s v="Cleusa Maria Schinke Genn"/>
        <s v="Clodualdo de Yuan"/>
        <s v="Clovis Bersot Munhoz"/>
        <s v="Clovis Roberto Rebelo"/>
        <s v="Conceicao da Silva Martins"/>
        <s v="Conceicao Maria Grijo de Lemos"/>
        <s v="Conrado Cavalcanti Nogueira"/>
        <s v="Constantino Alonso de Oliveira Filho"/>
        <s v="Consuelo Bezerra da Rocha"/>
        <s v="Consuelo Ramos Machado"/>
        <s v="Cordelia Brito"/>
        <s v="Coroacy Ferreira dos Santos"/>
        <s v="Cosme Nelson Oliveira da Silva"/>
        <s v="Cristiana Valle de La Riva"/>
        <s v="CRISTIANE BARBOZA DE DEUS ROSA"/>
        <s v="CRISTIANE COELHO GONCALVES"/>
        <s v="Cristiane de Sousa Campello Nigro"/>
        <s v="Cristiane do Nascimento Leite"/>
        <s v="Cristiane Faria Santos"/>
        <s v="Cristiane Ferreira de Araujo Gomes"/>
        <s v="Cristiane Ferreira Paim"/>
        <s v="Cristiane Maria Osorio Branco"/>
        <s v="Cristiane Perlingeiro Cormack Ferraz"/>
        <s v="Cristiane Soares Pereira Akil"/>
        <s v="Cristiano Curcio Chame"/>
        <s v="Cristiano Dias Caldeira"/>
        <s v="Cristina Barbosa Fernandes Lopes"/>
        <s v="Cristina Belloni dos Santos Nogueira"/>
        <s v="Cristina de Freitas Guimaraes"/>
        <s v="Cristina Gracinda Lopes Sinay Neves"/>
        <s v="Cristina Lima Prado"/>
        <s v="Cristina Maria Aragao"/>
        <s v="Cristina Maria Torres dos Santos Vieira de Mello"/>
        <s v="Cristina Maria Vieira dos Santos"/>
        <s v="Cristina Martins Gomes Rodriguez Alvarino"/>
        <s v="Cristina Pais Bechuate"/>
        <s v="Cristina Ribeiro Riguetti Pinto"/>
        <s v="Cristina Rodrigues Mathias"/>
        <s v="Cristine Fernandes"/>
        <s v="CRISTINE GARCIA PEREIRA"/>
        <s v="Cristine Maria dos Santos Quintas"/>
        <s v="Curt Mafra Treu"/>
        <s v="Cybele Silva Soares"/>
        <s v="Cynthia de Freitas Kohn"/>
        <s v="Cynthia Rouanet Albuquerque"/>
        <s v="Cyntia Raquel Lipman"/>
        <s v="Dagmar Amelia Beran Medella"/>
        <s v="Dairo de Jesus Echeverri Fraija"/>
        <s v="Daisy Solange Monteiro Belicha"/>
        <s v="Dalmir Salgado"/>
        <s v="Dalto Antonio Mendes de Cerqueira"/>
        <s v="Dalton Jose de Sa Bredariol"/>
        <s v="Dalva da Silva Paes"/>
        <s v="Dalva Margareth Valente Gomes"/>
        <s v="Dalva Maria Euricio Alvaro"/>
        <s v="Daniel Almeida Melo"/>
        <s v="Daniel Benchimol"/>
        <s v="Daniel Carvalho Alarcon Goncalves"/>
        <s v="Daniel Casz"/>
        <s v="Daniel Cordeiro da Silva Junior"/>
        <s v="Daniel da Costa"/>
        <s v="Daniel da Silva Azevedo"/>
        <s v="Daniel Jorge de Castro Braga"/>
        <s v="Daniel Leandro Macedo Vaz Marques Leziria"/>
        <s v="DANIEL LUIZ PEREIRA DOS SANTOS"/>
        <s v="Daniel Mariano de Andrade"/>
        <s v="Daniel Marques Figueiredo Leal"/>
        <s v="Daniel Martins Rodrigues"/>
        <s v="Daniel Nisembaum"/>
        <s v="Daniel Ottoni de Villemor Salgado"/>
        <s v="Daniel Pinho de Assis"/>
        <s v="Daniel Teixeira Jahara"/>
        <s v="Daniela Baltar da Rosa Zagury"/>
        <s v="Daniela Cunha"/>
        <s v="Daniela Fonseca Rodrigues Poubel"/>
        <s v="Daniela Klarnet Wrobel"/>
        <s v="Daniela Maria Wonglon Pereira"/>
        <s v="Daniela Paes Leme Peyneau"/>
        <s v="Daniela Portinho Bruno Pinto"/>
        <s v="Daniela Trotta Chianello"/>
        <s v="Daniele Fernandes Murga"/>
        <s v="DANIELE GOMES RODRIGUES TEIXEIRA VIEIRA"/>
        <s v="Daniele Marques Bastos"/>
        <s v="Daniele Porto Sad"/>
        <s v="Daniele Quintas dos Santos Lima"/>
        <s v="DANIELE VIEIRA BALBI"/>
        <s v="Danieli do Bomfim Sampaio Novo Melo"/>
        <s v="Daniella Baptista Varela"/>
        <s v="Daniella Leitao Mendes"/>
        <s v="Daniella Rossi de Menezes"/>
        <s v="Danielle da Silva Pedreira"/>
        <s v="Danielle Gregory Santos"/>
        <s v="Danielle Nunes Forny"/>
        <s v="Danilo Aieta Junior"/>
        <s v="Danilo Nunes Gosling "/>
        <s v="Danilo Oliveira Lopes"/>
        <s v="Danilo Sant Ana Schuffner"/>
        <s v="Danilo Souza Lima da Costa Cruz"/>
        <s v="Dasio Lopes Simoes"/>
        <s v="David Buchland"/>
        <s v="David Esquenazi"/>
        <s v="David Szpilman"/>
        <s v="Debora Cristina Cunha Goncalves Camara"/>
        <s v="Deborah Motta de Carvalho Haringer"/>
        <s v="Deise Santana Soares Galindo"/>
        <s v="Delma Maria Cunha Tzirulnik"/>
        <s v="Demetrio Alarcon Goncalves"/>
        <s v="Denis Moraes Abrahao"/>
        <s v="Denise Altomar de Lima Carvalho"/>
        <s v="Denise Alves Jose da Silva"/>
        <s v="Denise Baptista Soares "/>
        <s v="Denise da Silva Goncalves Durao"/>
        <s v="Denise Damian"/>
        <s v="Denise de Abreu Durao"/>
        <s v="Denise de Andrade Correa Braga"/>
        <s v="Denise Dias Cardoso"/>
        <s v="Denise Fagundes Chambarelli"/>
        <s v="Denise Fidry"/>
        <s v="Denise Frydman"/>
        <s v="Denise Larangeira da Silveira Pellitteri"/>
        <s v="Denise Lourenco de Carvalho"/>
        <s v="Denise Maria Soares Mohr"/>
        <s v="DENISE SCOFANO DINIZ"/>
        <s v="Denise Sotto Mayor Ribeiro"/>
        <s v="Denise Werneck Goldenberg Sereno"/>
        <s v="Denny Granatowicz"/>
        <s v="Dr. Deusci Alves Silva"/>
        <s v="Deyse Barrocas"/>
        <s v="Diana Israel"/>
        <s v="Diana Lucia da Silva Pereira"/>
        <s v="Dianice Gallo Dalmeida"/>
        <s v="Dilceana Freitas Cosendey"/>
        <s v="Dilson Ribeiro de Almeida"/>
        <s v="Dilton Carlos de Figueiredo Rocha"/>
        <s v="DIMITRI LOVISARO RUMIANTZEFF"/>
        <s v="Dimitrius Cavalcante Stenzel"/>
        <s v="Dina Dias Rocha"/>
        <s v="Dina Soriano"/>
        <s v="DINEY DA CRUZ LOUREIRO"/>
        <s v="Diogenes Carvalho da Silva"/>
        <s v="Diogo Abdalla Buchaul"/>
        <s v="Diogo Arruda Camara Pereira de Lucena"/>
        <s v="Diogo Cerqueira de Salles Soares"/>
        <s v="Diogo Monteiro Thielmann"/>
        <s v="Diogo Ribeiro Alves"/>
        <s v="Diolino Jose Silva de Siqueira Junior"/>
        <s v="Divino Francisco Pinto"/>
        <s v="Djair Aquino Brito"/>
        <s v="Djalma Elidio do Amaral Neto"/>
        <s v="Djalma Manoel Rodrigues D Oliveira"/>
        <s v="Dolival de Lobao Veras Filho"/>
        <s v="Domingos Antonio de Almeida Gomes"/>
        <s v="Domingos de Jesus Teixeira Lopes"/>
        <s v="Domingos dos Santos Peixoto"/>
        <s v="Domingos Fittipaldi"/>
        <s v="Dorinha Grynberg"/>
        <s v="Doris Mary Silveira Zogahib"/>
        <s v="Dorotea da Silva"/>
        <s v="Douglas Machado Caetano"/>
        <s v="Douglas Perpetuo Silva dos Santos"/>
        <s v="Dulce Calheiros Fernandes de Oliveira"/>
        <s v="Dulce Helena Guimaraes Trindade Martins"/>
        <s v="Durval Gilberto Brunelli"/>
        <s v="Edgard Diaz de Abreu"/>
        <s v="Edgard Pereira da Silva Porto Neto"/>
        <s v="EDGARD RENAUD BAPTISTA DE OLIVEIRA"/>
        <s v="Edigezir Barbosa Gomes"/>
        <s v="Edilberto Francisco da Silva Bizzo"/>
        <s v="Edir de Souza Porto Junior"/>
        <s v="Edmar Antonio Miranda"/>
        <s v="Edmundo Jose Nogueira Iorio"/>
        <s v="Edna Maria da Fonseca Pinto"/>
        <s v="Edna Marilia Reis Cordeiro"/>
        <s v="Ednilson Parra Cesar"/>
        <s v="Edson Bento Nascimento da Silva"/>
        <s v="Edson Marques Pires Filho"/>
        <s v="Edson Nogueira Braune"/>
        <s v="Edson Pereira Micelli"/>
        <s v="Edson Pinto"/>
        <s v="EDSON RIBEIRO RIGUETTI PINTO"/>
        <s v="Eduardo Andre Simas Lemos"/>
        <s v="Eduardo Augusto Vilela Pantaleao"/>
        <s v="Eduardo Carlos Barreto"/>
        <s v="Eduardo Costa de Freitas Silva"/>
        <s v="Eduardo de Barros Falcao de Lacerda Balieiro de Carvalho"/>
        <s v="Eduardo de Faria Lemos"/>
        <s v="Eduardo de Franca Damasceno"/>
        <s v="Eduardo Figueiredo Salles"/>
        <s v="EDUARDO FONSECA FARIAS DA SILVA"/>
        <s v="Eduardo Fraga Pacheco Machado"/>
        <s v="Eduardo Graca Aranha"/>
        <s v="Eduardo Haruo Saito"/>
        <s v="Eduardo Jorge Ferreira de Medeiros"/>
        <s v="Eduardo Laboissiere da Silva"/>
        <s v="Eduardo Luis Gomes de Almeida"/>
        <s v="Eduardo Mauricio Hazan"/>
        <s v="Eduardo Nagib Gaui"/>
        <s v="Eduardo Nigri Neto"/>
        <s v="Eduardo Novaes da Mota"/>
        <s v="Eduardo Paulo Filho di Piero"/>
        <s v="Eduardo Pereira Baptista"/>
        <s v="EDUARDO SADIGURSCHI"/>
        <s v="Eduardo Salamonde"/>
        <s v="Eduardo Soares Bandeira de Melo"/>
        <s v="Eduardo Takeshi Yamane"/>
        <s v="Eduardo Uzelac Kano"/>
        <s v="Eduardo Werneck"/>
        <s v="Eduardo Xavier"/>
        <s v="Edurne dos Santos Estebanez"/>
        <s v="Edvaldo Guimaraes Barcellos"/>
        <s v="Edvaldo Therio do Bomfim Junior"/>
        <s v="Edward Robert Orr"/>
        <s v="Egas Manoel Batista dos Santos Fonseca"/>
        <s v="Elaine de Carvalho Brandao"/>
        <s v="Elaine Paulo Machado"/>
        <s v="Elaine Pereirinha Pinheiral Rocha"/>
        <s v="Elaine Viegas Balthar de Oliveira"/>
        <s v="ELANE MEIRELLES DE ASSIS RIBEIRO DE LAURITO"/>
        <s v="Elcio Moura"/>
        <s v="Elezir Fonseca"/>
        <s v="Eliana Alves Mazzaro"/>
        <s v="Eliana Maria da Silva"/>
        <s v="Eliane Barros Alves"/>
        <s v="Eliane Deminicis"/>
        <s v="Eliane Fernandes de Albuquerque"/>
        <s v="Eliane Fridman"/>
        <s v="Eliane Lipkin"/>
        <s v="Eliane Machado de Araujo"/>
        <s v="Eliane Maria de Araujo Pinheiro"/>
        <s v="Eliane Martiniano Paradela"/>
        <s v="Eliane Pina da Cruz"/>
        <s v="Eliane Vasconcelos Villar"/>
        <s v="Elias Cesar Maleh"/>
        <s v="ELIEZER ISRAEL BENCHIMOL"/>
        <s v="Elimario Ferreira da Silva"/>
        <s v="Elina Lambert Cerqueira"/>
        <s v="Elisa Alonso da Costa Colucci"/>
        <s v="Elisa Maria Aredo Castiglione"/>
        <s v="Elisa Maria Souza Veloso"/>
        <s v="Elisa Maria Vicente Perrotta"/>
        <s v="Elisabete da Silva Blanc"/>
        <s v="Elisabete do Carmo Lopes de Oliveira"/>
        <s v="Elisabete Pedra de Matos"/>
        <s v="Elise Sant Ana Isaias"/>
        <s v="Elizabete Campos Pinheiro"/>
        <s v="Elizabete Maria Panes Bianchi"/>
        <s v="Elizabete Rangel Sobral"/>
        <s v="Elizabeth de Araujo Novaes"/>
        <s v="Elizabeth dos Santos Ferracini"/>
        <s v="Elizabeth Jose Nascimento"/>
        <s v="Elizabeth Liporace Villela"/>
        <s v="Elizabeth Maria Rabelo de Azeredo"/>
        <s v="Elizabeth Maria Sampaio de Castro"/>
        <s v="Elizabeth Moreira Carvalho de Oliveira"/>
        <s v="ELMO COSTA CEZAR"/>
        <s v="Elmo Marques Carneiro Filho"/>
        <s v="Elson Caneschi"/>
        <s v="Emerson Trindade da Costa"/>
        <s v="Emilia Alves Bento Aureliano da Silva"/>
        <s v="Emilia Guiomar Franco Reis Goncalves"/>
        <s v="Emiliane Silva Simonek"/>
        <s v="Emilio Cardoso Filho"/>
        <s v="Emilio Hage Karam Filho"/>
        <s v="Eneida Cristina Araujo de Mello"/>
        <s v="Eneida Gloria dos Santos Mendes"/>
        <s v="Eneida Pinto Cavalheiro"/>
        <s v="Eni Menezes Rozo"/>
        <s v="Enio Eduardo Lima Lopes"/>
        <s v="Enio Luiz de Franca Costa"/>
        <s v="Enio Mannarino Fabiano"/>
        <s v="Enio Panetti Usiglio"/>
        <s v="Enoe de Sousa Milhomens"/>
        <s v="ENRIQUE ALFONSO BOLANO SOLANO"/>
        <s v="Erasmo Gravina Neto"/>
        <s v="Erica Moraes Gracio"/>
        <s v="Erico Lustosa Ferreira"/>
        <s v="Erika Melon Barroso Braga"/>
        <s v="Erika Silva de Abreu"/>
        <s v="Erika Tiemi Irie Cerqueira"/>
        <s v="Erlane de Barros Nogueira"/>
        <s v="Ernesto Carvalho da Silva Gomes"/>
        <s v="Ernesto dos Santos Braga Filho"/>
        <s v="Esmeralda Alinson Aparcana Canales"/>
        <s v="Esperidiao Vaccari Simao"/>
        <s v="Estela Lucia Cassia dos Santos de Gouvea"/>
        <s v="Ester Mindl Steiman"/>
        <s v="Esther Almeida Martins da Costa Teixeira"/>
        <s v="Eugenio Bargiona Junior"/>
        <s v="Eugenio Cesar Solon Capobianco"/>
        <s v="Eurico Alves Nunes"/>
        <s v="Euzelia Mamede Silveira"/>
        <s v="Evandil Bandeira Junior"/>
        <s v="Evandro Bernardo de Oliveira"/>
        <s v="Everaldo Vasconcelos Lopes Ferreira"/>
        <s v="Everson da Fonseca Quintao"/>
        <s v="Everton de Sousa Ameno"/>
        <s v="Everton Vale da Silva"/>
        <s v="Evilmara Adelia Pagani Bandeira"/>
        <s v="Fabia Maria Marques Luna"/>
        <s v="Fabiana Azevedo de Castro"/>
        <s v="Fabiana Ferreira Mitidieri Cortez"/>
        <s v="Fabiana Loureiro Santos"/>
        <s v="Fabiana Sayuri Ueda"/>
        <s v="Fabiana Tonellotto"/>
        <s v="Fabiana Vieira dos Santos"/>
        <s v="FABIANO BATISTA LEMOS"/>
        <s v="Fabiano Kahn Vieira de Souza"/>
        <s v="Fabio Alexandre Goulart Martins"/>
        <s v="Fabio Andre Pacheco de Souza"/>
        <s v="Fabio Azevedo Lima"/>
        <s v="Fabio Bernardo Oliveira da Silva"/>
        <s v="Fabio de Almeida Leal"/>
        <s v="FABIO HENRIQUE PINTO DA SILVA"/>
        <s v="Fabio Jose Amaue Peres"/>
        <s v="Fabio Jose da Cruz Oliveira"/>
        <s v="Fabio Lopes Ferraz"/>
        <s v="Fabio Moore Nucci"/>
        <s v="Fabio Rizkalla Correa"/>
        <s v="Fabio Silva Aguiar"/>
        <s v="Fabio Souza Machado"/>
        <s v="Fabio Stiven Leonetti"/>
        <s v="Fabio Viegas"/>
        <s v="Fabiola Maia Garcia"/>
        <s v="Fabiola Nahmias Carvalho da Silva Felix"/>
        <s v="Fabiola Pacifico Seabra"/>
        <s v="Fabiula Gonzalez Lopez"/>
        <s v="Fabricia Gobi Martinelli Botelho"/>
        <s v="Fabricio Lamy"/>
        <s v="Fabricio Silva Machado"/>
        <s v="Fatima Adenyr Ribeiro Dias Pires"/>
        <s v="Fatima Carvalho de Paiva"/>
        <s v="Fatima da Conceicao Lopes Ventura"/>
        <s v="Fatima da Costa Laureano Saraiva"/>
        <s v="Fatima Darcinete de Almeida Ribeiro"/>
        <s v="Fatima Maria Campinho Pinheiro"/>
        <s v="Fatima Maria de Freitas Melcop"/>
        <s v="Fatima Marques Fernandes dos Santos"/>
        <s v="Felipe Borges Fagundes"/>
        <s v="Felipe Braga Mata"/>
        <s v="Felipe Brandao de Carvalho"/>
        <s v="Felipe de Paiva Carvalho"/>
        <s v="Felipe Duque Estrada Zeitune"/>
        <s v="Felipe Faria da Silva Teodoro"/>
        <s v="Felipe Faur Goncalves"/>
        <s v="Felipe Galdino Marcondes Campos"/>
        <s v="Felipe Jose Vieira Figueiredo"/>
        <s v="Felipe Leite de Figueiredo"/>
        <s v="Felipe Lima de Almeida"/>
        <s v="FELIPE MACHADO OROFINO DO NASCIMENTO"/>
        <s v="Felipe Malafaia Rezende de Figueiredo"/>
        <s v="Felipe Oliveira Delocco"/>
        <s v="Felipe Santos Gomes"/>
        <s v="Felipe Souza Garcia de Sa"/>
        <s v="Felipe Tudesco Ribeiro da Silva Souza"/>
        <s v="Felippe Beer"/>
        <s v="Felippe Luiz Guimaraes Fonseca"/>
        <s v="Fernanda Baleeiro Neves"/>
        <s v="Fernanda de Araujo Gomes Pacheco"/>
        <s v="Fernanda Helena da Silva Correa"/>
        <s v="Fernanda Maria Ferreira Teixeira Cazarim"/>
        <s v="Fernanda Perez Monte Razo"/>
        <s v="FERNANDA ROCHA PERRONE"/>
        <s v="Fernanda Sanchez Cunha"/>
        <s v="Fernanda Silva Santos"/>
        <s v="Fernanda Souza Cardeal"/>
        <s v="Fernanda Varela Lopes"/>
        <s v="Fernando Adao Moreira"/>
        <s v="Fernando Alberto de Vasconcelos Valente"/>
        <s v="Fernando Antonio Lamas Flores"/>
        <s v="Fernando Antonio Monteiro"/>
        <s v="Fernando Antonio Parahyba de Andrade"/>
        <s v="Fernando Antonio Torres Magalhaes"/>
        <s v="Fernando Athayde Veloso Madureira"/>
        <s v="Fernando Barroso Filho"/>
        <s v="Fernando Caruso Maselli"/>
        <s v="Fernando de Barros"/>
        <s v="Fernando de Faria Pereira Balli"/>
        <s v="Fernando dos Santos Cerqueira"/>
        <s v="Fernando Gabriel de Andrade"/>
        <s v="Fernando Gusmao Costa"/>
        <s v="Fernando Jorge dos Santos Barros"/>
        <s v="Fernando Jose Basbaum Gosling"/>
        <s v="Fernando Jose Moretzsohn de Mello"/>
        <s v="Fernando Linardi Piccoli"/>
        <s v="Fernando Luiz Cid Fonseca"/>
        <s v="Fernando Martins de Oliveira"/>
        <s v="Fernando Milton Lima de Macedo"/>
        <s v="Fernando Peres da Silva"/>
        <s v="Fernando Pinto Bravo"/>
        <s v="Fernando Prado de Barros"/>
        <s v="Fernando Souto Maior Laranjeira"/>
        <s v="Fernando Souza de Barros"/>
        <s v="Fernando Tassara"/>
        <s v="Fernando Teixeira Mattar"/>
        <s v="Fernando Thomaz Faria"/>
        <s v="Fernando Vieira Monteiro"/>
        <s v="Fernando Zeraik de Souza"/>
        <s v="Fladwmyr Barros Emilio"/>
        <s v="Flavia Amorim Meira Cavaliere"/>
        <s v="Flavia Arkader"/>
        <s v="Flavia Cruz Von Glehn Herkenhoff"/>
        <s v="Flavia Curvo Pereira"/>
        <s v="Flavia da Silva Rosa"/>
        <s v="Flavia de Oliveira Ponce Alves Ofeiche"/>
        <s v="Flavia Demoro Novis Prado"/>
        <s v="Flavia Guedes Pinto Domingues"/>
        <s v="Flavia Leticia Ramos Goncalves"/>
        <s v="Flavia Luz Felicio"/>
        <s v="Flavia Maciel Pinto"/>
        <s v="Flavia Maria Masson Nascimento"/>
        <s v="Flavia Nikolai"/>
        <s v="FLAVIA RODRIGUES CONSTANTIN DUARTE"/>
        <s v="Flavia Salles Costa Janolio"/>
        <s v="Flavia Sodre Silva"/>
        <s v="Flavia Souza dos Santos"/>
        <s v="Flavia Vieira de Caiado Castro"/>
        <s v="Flavia Vital Brasil"/>
        <s v="Flavio Antonio de Sa Ribeiro"/>
        <s v="Flavio Assad Garcia"/>
        <s v="Flavio Augusto Ilarri Candau"/>
        <s v="Flavio Bandeira Pereira"/>
        <s v="Flavio Caldas Caetano"/>
        <s v="Flavio dos Reis Albuquerque Cajaraville"/>
        <s v="Flavio dos Santos Cerqueira"/>
        <s v="Flavio Duarte Sabino"/>
        <s v="Flavio Lucio Paranhos Marcal"/>
        <s v="Flavio Luis de Sousa Brandao"/>
        <s v="Flavio Martins de Paula"/>
        <s v="Flavio Moutinho Souza"/>
        <s v="Francesco di Giorgio Junior"/>
        <s v="Francesco Paolo Palazzo"/>
        <s v="Francisca Hercilia Moreira Borges"/>
        <s v="Francisco Augusto Teixeira da Canhota"/>
        <s v="Francisco Aurelio Fernandes de Lima"/>
        <s v="Francisco Bottino"/>
        <s v="Francisco Carlos Arnoni"/>
        <s v="Francisco Carlos Nolasco Pereira"/>
        <s v="Francisco Goncalves Martins"/>
        <s v="Francisco Joao Sahagoff de Deus Vieira Gomes"/>
        <s v="Francisco Jose de Carvalho"/>
        <s v="Francisco Jose Dias Mazzillo"/>
        <s v="Francisco Jose Werneck de Carvalho"/>
        <s v="Francisco Leporage Neto"/>
        <s v="Francisco Manoel Dargains Brandao da Silva"/>
        <s v="Francisco Perricelli Junior"/>
        <s v="Francisco Ricardo Nogueira de Azeredo Coutinho"/>
        <s v="Francisco Savio Rosa de Carvalho"/>
        <s v="Franco di Mango"/>
        <s v="Frank Abbade Barbosa"/>
        <s v="Freddy Baptista Frajdenrajch"/>
        <s v="FREDERICO MOTA RIBEIRO"/>
        <s v="Frederico Oertel da Rosa Machado"/>
        <s v="Frederico Paz Genuino de Oliveira"/>
        <s v="Frederico Pereira Bom Braga"/>
        <s v="FULVIO TOSHIO DE SOUZA LIMA HARA"/>
        <s v="Gabriel Villela de Andrade Massot"/>
        <s v="Gabriela Andrade Coelho Dias"/>
        <s v="Gabriela de Moura"/>
        <s v="Gabriela Maria Mendes Silva D Almeida"/>
        <s v="Gabriella Mazzarone de Sa Barreto"/>
        <s v="Gastao Jose da Silva Santos"/>
        <s v="Geaynne Silva Passos"/>
        <s v="Gedalias Heringer Filho"/>
        <s v="Geldo Jose dos Santos Cavalcante"/>
        <s v="Generoso Martins das Neves"/>
        <s v="Genilza Silva Costa"/>
        <s v="George Freiha"/>
        <s v="George Uzeda Stivanello"/>
        <s v="Geraldo Luis de Medeiros Moraes"/>
        <s v="Geraldo Nilton de Castro"/>
        <s v="Germano Augusto Fortuna"/>
        <s v="Germano Madeira Quindos"/>
        <s v="Gianni Ferraz Temponi"/>
        <s v="Gilberto Alves Batista Filho"/>
        <s v="Gilberto Antonio dos Santos"/>
        <s v="Gilberto Buogo"/>
        <s v="Gilberto dos Passos"/>
        <s v="Gilberto Maldonado Vieira"/>
        <s v="Gilberto Monteiro Martins"/>
        <s v="Gilberto Perez Cardoso"/>
        <s v="Gilcenio Pinto de Araujo Filho"/>
        <s v="Gilda Moura Penha"/>
        <s v="Gilmar dos Santos Stulzer"/>
        <s v="Gilmar Jose Binda"/>
        <s v="Gilson Carvalho de Oliveira Junior"/>
        <s v="Gilson Gusmao Correia"/>
        <s v="Gilvanda Maria Cavalcante Campos Tavares"/>
        <s v="Giovana Giovanoni da Silva"/>
        <s v="GIOVANNA MASSAUD RIBEIRO"/>
        <s v="Giovanni Malafaia Nesti"/>
        <s v="Giovanni Menichelli di Luccio"/>
        <s v="Giovanni Nesti"/>
        <s v="Giovanni Nicola Umberto Italiano Colombini"/>
        <s v="Girleide Souto de Oliveira"/>
        <s v="Gisela Ferreira Garcia"/>
        <s v="Gisela Nunes Gosling"/>
        <s v="Gisele Alves Balloussier"/>
        <s v="Gisele Baiao Fernando"/>
        <s v="Gisele Cardoso Silva de Sena"/>
        <s v="Gisele Ferreira da Silva"/>
        <s v="Gisele Panno Ribeiro"/>
        <s v="Gisele Roberto Ivantes"/>
        <s v="Giseli Petrone de Souza"/>
        <s v="Giselle Brandao Souza Cunha"/>
        <s v="Giselle Iannarella Lacerda"/>
        <s v="Glace Mara Pinto"/>
        <s v="Glauber Cavalcanti Marques"/>
        <s v="Glaucia Baeta Segundo Lopes"/>
        <s v="Glaucia Campello Gouveia"/>
        <s v="Glaucia Cristina Edral Carvalho"/>
        <s v="Glaucia Francesconi do Valle Martins"/>
        <s v="Glaucia Goncalves Vilela de Andrade"/>
        <s v="Glaucimara Gonzaga Nunes Hacar"/>
        <s v="Glauco de Lima Rodrigues"/>
        <s v="Glauco dos Santos Monteiro"/>
        <s v="Glaucus Cajaty dos Santos Martins"/>
        <s v="Glaura Mello Massa de Campos"/>
        <s v="Gloria Maria Martins Monteiro Leber"/>
        <s v="Graca Fuoco da Rocha"/>
        <s v="Grace dos Santos Almeida Veloso"/>
        <s v="Graciara de Cassia Farias Fardin"/>
        <s v="Graziela Leao Bandeira de Melo"/>
        <s v="Grazzia Venancio"/>
        <s v="Gregorio Feldman"/>
        <s v="Gualter Mello Braga de Almeida"/>
        <s v="Gualter Stivanello"/>
        <s v="Guilene Vieira Gomes"/>
        <s v="Guilherme Chonchol Bahbout"/>
        <s v="Guilherme Damian Tostes"/>
        <s v="Guilherme Farme D Amoed"/>
        <s v="Guilherme Ferretti de Souza"/>
        <s v="Guilherme Gielo Quinellato"/>
        <s v="Guilherme Goncalves Botelho"/>
        <s v="Guilherme Lemos Cotta Pereira"/>
        <s v="Guilherme Minzon Neto"/>
        <s v="Guilherme Nogueira Dutra"/>
        <s v="Guilherme Ornellas Gouget"/>
        <s v="Guilherme Resende Figueiredo Almeida"/>
        <s v="Guilherme Rocha Ribas"/>
        <s v="Guilherme Xavier Jaccoud"/>
        <s v="Gustavo Adolfo Carneiro Franco"/>
        <s v="Gustavo Adolfo Rodrigues Valle"/>
        <s v="Gustavo Alcides Ayres Costa"/>
        <s v="Gustavo Augusto Blossey Ferreira"/>
        <s v="Gustavo Bittar"/>
        <s v="Gustavo Carazzai Asmar"/>
        <s v="Gustavo Carvalho de Alencar Fialho"/>
        <s v="Gustavo Cesar de Almeida Pecanha"/>
        <s v="Gustavo de Castro Lacerda"/>
        <s v="Gustavo Guagliardi Pacheco"/>
        <s v="Gustavo Henrique Costa Silva Suarez"/>
        <s v="Gustavo Khaled Vasconcellos da Silva Delgado"/>
        <s v="Gustavo Moreira Adum"/>
        <s v="Gustavo Pecanha Vieira"/>
        <s v="Gustavo Sampaio Pereira Rocha"/>
        <s v="Hamilcar Manoel de Melo Farias"/>
        <s v="Hamilton Brazil Protasio"/>
        <s v="Hamilton Xavier"/>
        <s v="Harleson Soares Vieira"/>
        <s v="Harold Jose Magosso Martinelli"/>
        <s v="Haroldo Antonio Silva Chagas"/>
        <s v="Haroldo Millet Neves"/>
        <s v="Haroldo Vieira de Moraes Junior"/>
        <s v="HASSANA DE ALMEIDA FONSECA"/>
        <s v="Haydee Maria Silveira D Albuquerque"/>
        <s v="Helce Ribeiro Julio Junior"/>
        <s v="Helena de Souza Neves Carnevale"/>
        <s v="Helena Hertha Weibel Goncalves"/>
        <s v="Helenice de Lourdes Pereira"/>
        <s v="Helga de Castro Montano"/>
        <s v="Helia Gomes Vancini"/>
        <s v="Heliane Camara Almeida"/>
        <s v="Helio Crohmal"/>
        <s v="Helio de Oliveira Castro Filho"/>
        <s v="Helio do Nascimento Aguiar Filho"/>
        <s v="Helio Fernando de Abreu"/>
        <s v="Helio Saul Barreto"/>
        <s v="Heliosandro Pires Domingues Junior"/>
        <s v="Heloisa Dias Gamal"/>
        <s v="Heloisa Helena Goncalves de Moura"/>
        <s v="Heloisa Mury Fernandes Messias"/>
        <s v="Heloisa Queiroz Medeiros"/>
        <s v="Heloiza Helena Nunes da Silveira"/>
        <s v="Helton Jeveaux Pereira"/>
        <s v="HENRIQUE ARMANDO VICENTE"/>
        <s v="Henrique Chvaicer"/>
        <s v="HENRIQUE DE BARROS PINTO NETTO"/>
        <s v="Henrique Neubarth Phillips"/>
        <s v="Henrique Simoes de Almeida"/>
        <s v="Henryk Maultasch"/>
        <s v="Herbert Jose Cosenza Neto"/>
        <s v="Herculano Fernandes"/>
        <s v="Heros Valeriano Moyses"/>
        <s v="Herzen de Jesus Vieira"/>
        <s v="Hilton Franco Pereira"/>
        <s v="Homero Antonio Ribeiro de Araujo Bruce"/>
        <s v="HORACIO DE BARBOSA MESQUITA"/>
        <s v="Hortencia Maria Silva Vieira"/>
        <s v="Huascar Abdalla Cabrera Cardona"/>
        <s v="Hudson Moreira Martins"/>
        <s v="Hugnei da Silva Ferro"/>
        <s v="Hugo Pestana Mello Filho"/>
        <s v="Hugo Pinheiro Faria"/>
        <s v="Humberto Botelho de Souza"/>
        <s v="Humberto Gino Coletti"/>
        <s v="Humberto Iwao Sakaya"/>
        <s v="Humberto Jun Irie"/>
        <s v="Humberto Maciel Nobre"/>
        <s v="Humberto Nunes de Amorim"/>
        <s v="Iaciara Maria Monteiro Farias"/>
        <s v="Iana Maria Miranda Silva Rodrigues"/>
        <s v="Iara Lobo de Melo"/>
        <s v="Igor Amorim Coutinho"/>
        <s v="Igor Brum Cursi"/>
        <s v="IGOR CILENTO DE MENEZES"/>
        <s v="Igor Luiz Araujo da Silva"/>
        <s v="Ilcenir Marins Coutinho Junior"/>
        <s v="IMAD SALEH HIJAZ"/>
        <s v="Ines Aparecida Loureiro de Queiroz"/>
        <s v="Ines Dantas Ferraz Marcal"/>
        <s v="Ines de Castro"/>
        <s v="Ingrind Schmidt Tagomori"/>
        <s v="Iondes Joao de Freitas"/>
        <s v="Ione de Sa e Benevides Braga"/>
        <s v="Iracema Camardella Carneiro"/>
        <s v="IRACEMA DE LIMA LANZAROTTI"/>
        <s v="Iraides Maria Lani Louzada"/>
        <s v="Irene Schechtman"/>
        <s v="Irio Augusto Paes Leme Filho"/>
        <s v="Iris de Souza Yamane"/>
        <s v="ISAAC KUSSIEL SZKLARZ"/>
        <s v="Isaac Rodrigues Barbosa"/>
        <s v="Isaac Vaisman"/>
        <s v="Isabel Arcangela Palmeira de Lucena"/>
        <s v="Isabel Cristina Cardoso de Menezes"/>
        <s v="Isabel Maria Lopes"/>
        <s v="Isabel Maria Nogueira Lopes"/>
        <s v="Isabela Chagas Vianna Braga"/>
        <s v="Isabela de Carvalho Goncalves"/>
        <s v="Isabella Silva Cardoso"/>
        <s v="Isabelle Cavalcante Mury"/>
        <s v="Israel Rozenberg"/>
        <s v="Istvan Pal Urmenyi"/>
        <s v="Itamar Soares"/>
        <s v="Ituriel Romel dos Santos Fernandes"/>
        <s v="Ivan Almeida de Resende"/>
        <s v="Ivan Araujo de Resende"/>
        <s v="Ivan Carlos Orensztajn"/>
        <s v="Ivan dos Anjos Ferreira"/>
        <s v="IVAN DOS SANTOS FERRAZ"/>
        <s v="Ivan Furtado Rodrigues"/>
        <s v="Ivan Jorge Freire de Semenovitch"/>
        <s v="Ivan Levy Lustosa"/>
        <s v="Ivan Mathias Filho"/>
        <s v="Ivan Nicolau dos Santos"/>
        <s v="Ivanesio Merlo"/>
        <s v="Ivanilda Maria de Souza Ferreira"/>
        <s v="Ivna Lucia Godinho de Brito Marques"/>
        <s v="Ivo Soares da Silva"/>
        <s v="Ivson Botelho Mustafa"/>
        <s v="Izabel Christina Medeiros Cova"/>
        <s v="Izabel Cristina Constantino Bastos"/>
        <s v="Izabel de Lorena Paula Claudio"/>
        <s v="Izilda Bacil Lourenco Ferreira"/>
        <s v="Jackelyne Jacomo de Paula"/>
        <s v="Jacob Lam"/>
        <s v="Jacob Rotband"/>
        <s v="Jacqueline Anita de Menezes"/>
        <s v="Jacqueline de Almeida Fernandes"/>
        <s v="Jacqueline Fernandes Provenzano"/>
        <s v="Jacqueline Guimaraes de Souza Haimuri"/>
        <s v="Jacquelline de La Rocque Pinho Araujo"/>
        <s v="Jacques Golzman"/>
        <s v="Jacques Selmo Weiskopf"/>
        <s v="Jacy Chrispim dos Santos"/>
        <s v="Jaime Augusto Ferreira Guedes"/>
        <s v="Jaime Cvaigman"/>
        <s v="Jaime Liberman"/>
        <s v="Jaime Ricardo Solares Mariscal"/>
        <s v="Jair Jesus de Godoy"/>
        <s v="Jair Luiz de Moraes"/>
        <s v="Jair Pimentel Alvim"/>
        <s v="Jairo Gaz"/>
        <s v="Jalbert Beni Velger"/>
        <s v="Jandira Fatima Gomes Barboza"/>
        <s v="Jane Lilian Soares de Melo Silveira"/>
        <s v="Janete Celano Valladao"/>
        <s v="Janilson Mello dos Santos"/>
        <s v="Janini Oliveira Matos de Figueiredo"/>
        <s v="Jaques Zielonogora"/>
        <s v="Jarbas Garcia Martins"/>
        <s v="Jatir Lugon Ribeiro"/>
        <s v="Jayme Leite Guimaraes Filho"/>
        <s v="Jayme Vignoli Neto"/>
        <s v="Jayne Serruya"/>
        <s v="Jean Gauthier Pinheiro da Fonseca"/>
        <s v="Jeane Pereira da Silva Juver"/>
        <s v="Jeanne Lemos de Andrade"/>
        <s v="Jeffrey Schmidt"/>
        <s v="Jessica Souto Rozemberg"/>
        <s v="Jimmy Alberto de Brito"/>
        <s v="Joana Cabral Lustosa Cavalheiro"/>
        <s v="Joanne Rocha Portela da Costa"/>
        <s v="JOANOR ALESSIO CUMAN"/>
        <s v="Joao Alfredo Werner de Barros"/>
        <s v="Joao Aprigio Lorenzoni"/>
        <s v="Joao Baptista Mascarenhas de Moraes Neto"/>
        <s v="Joao Barbosa Orlandini"/>
        <s v="Joao Batista Moniz Barreto de Aragao"/>
        <s v="JOAO BERCHMANS IORIO DE ARAUJO"/>
        <s v="Joao Bosco Lopes de Barros"/>
        <s v="Joao Carlos de Carvalho"/>
        <s v="Joao Carlos Jazbik"/>
        <s v="Joao Carlos Meirelles de Barros"/>
        <s v="Joao Carlos Mendes Lourenco"/>
        <s v="Joao Claudio de Barros Barreto"/>
        <s v="Joao de Assuncao Correia"/>
        <s v="Joao de Luna Magalhaes Junior"/>
        <s v="Joao Francisco Recalde Rocha"/>
        <s v="Joao Guilherme Abeid Habib"/>
        <s v="Joao Guilherme da Silva Vizella"/>
        <s v="Joao Imperio Meyrelles"/>
        <s v="Joao Jose de Carvalho Cordeiro"/>
        <s v="Joao Luis Curvacho Capella"/>
        <s v="Joao Luis Junqueira de Moraes"/>
        <s v="Joao Luiz de Carvalho Figueiredo"/>
        <s v="Joao Luiz Schiavini"/>
        <s v="Joao Marcelo Castelpoggi da Costa"/>
        <s v="JOAO MICHEL EL-KHOURI"/>
        <s v="Joao Negreiros Tebyrica"/>
        <s v="Joao Paulo Conceicao"/>
        <s v="Joao Paulo Porto Martins"/>
        <s v="Joao Pedro da Silva Giorgetta"/>
        <s v="Joao Ricardo Pessoa Auler Coimbra"/>
        <s v="JOAO RICARDO PISCITELLI"/>
        <s v="Joao Ricardo Tinoco de Brito"/>
        <s v="Joao Roberto Ribeiro de Oliveira"/>
        <s v="Joao Serri Morais"/>
        <s v="Joao Teles Junior"/>
        <s v="Joao Valenca de Castro"/>
        <s v="Joaquim Altamir Oquendo Junior"/>
        <s v="Joaquim de Azevedo Barros Filho"/>
        <s v="Joaquim Machado Filho"/>
        <s v="Jocilene de Nazare da Silva Oliveira"/>
        <s v="Jocimar Teixeira de Lima"/>
        <s v="Joel Carlos Barros Silveira"/>
        <s v="Joel Ferreira Ribeiro"/>
        <s v="Joel Paulo Akerman"/>
        <s v="Joelma Goncalves de Azevedo"/>
        <s v="Jonas Vieira Neto"/>
        <s v="Jonatans Parada Silva"/>
        <s v="Jony Jabour Felix"/>
        <s v="Jorge Aluizio de Araujo"/>
        <s v="Jorge Antonio Batista Maroun"/>
        <s v="Jorge Antonio de Sant Anna Lins"/>
        <s v="Jorge Antonio Vaz Filho"/>
        <s v="Jorge Celio Dantas Barbas"/>
        <s v="Jorge de Lima Castagnino Filho"/>
        <s v="Jorge Eduardo Calcado"/>
        <s v="Jorge Farha"/>
        <s v="Jorge Fernando Monteiro de Oliveira"/>
        <s v="Jorge Francisco da Cunha Pinto"/>
        <s v="Jorge Gomes da Silva"/>
        <s v="Jorge Lopes de Souza Costa"/>
        <s v="Jorge Luis Nogueira Saraiva"/>
        <s v="Jorge Luis Ribeiro da Silva"/>
        <s v="Jorge Luiz Borges Petros"/>
        <s v="Jorge Luiz Coberio Chaves"/>
        <s v="Jorge Luiz de Carvalho Verissimo"/>
        <s v="Jorge Luiz Fernandes da Motta"/>
        <s v="Jorge Luiz Ferreira Costa Pinto"/>
        <s v="Jorge Luiz Goncalves Braga"/>
        <s v="Jorge Marones de Gusmao"/>
        <s v="Jorge Paes Barreto Marcondes de Souza"/>
        <s v="Jorge Porto Marassi"/>
        <s v="Jorge Rafael da Silveira Paladino Wenke Motta"/>
        <s v="Jorge Ricardo da Costa Munhoz"/>
        <s v="Jorge Roberto Mota Rezende"/>
        <s v="JORGE RUFINO PASQUA RIBEIRO DE MELLO"/>
        <s v="Jorge Sabaneeff"/>
        <s v="Jorge Silvestre Neves de Gouvea"/>
        <s v="Jorge Soares de Oliveira"/>
        <s v="Jorge Valentim Filho"/>
        <s v="Jose Alberto Ferreira Lage"/>
        <s v="Jose Alberto Galvao Cruz"/>
        <s v="Jose Alberto Vaz Morais"/>
        <s v="Jose Alexandre Bastos Pereira"/>
        <s v="Jose Alexandre de Araujo"/>
        <s v="Jose Alexandre de Lima Kniaseff"/>
        <s v="Jose Alvaro Bastos Pinheiro"/>
        <s v="Jose Antonio Antao"/>
        <s v="Jose Antonio da Costa Neto Filho"/>
        <s v="Jose Antonio Damian Guasti"/>
        <s v="Jose Antonio Goncalves Rodrigues"/>
        <s v="Jose Antonio Moutinho Nadais"/>
        <s v="Jose Antonio Torres Daiha"/>
        <s v="Jose Asmar Filho"/>
        <s v="Jose Augusto de Freitas Durao"/>
        <s v="Jose Augusto de Mesquita Neto"/>
        <s v="Jose Augusto Nasser dos Santos"/>
        <s v="Jose Barbosa de Miranda Neto"/>
        <s v="Jose Bittar Filho"/>
        <s v="Jose Candido Fiuza Gomes"/>
        <s v="Jose Candido Goncalves da Costa"/>
        <s v="Jose Carlos Bouzas de Sa"/>
        <s v="Jose Carlos Coelho"/>
        <s v="Jose Carlos da Costa Lopes"/>
        <s v="Jose Carlos Fialho Rodrigues Junior"/>
        <s v="Jose Carlos Figueiredo de Almeida"/>
        <s v="Jose Carlos Figueredo Poleshuck"/>
        <s v="Jose Carlos Guimaraes Gomes"/>
        <s v="Jose Carlos Lino da Silva"/>
        <s v="Jose Carlos Pereira Currais"/>
        <s v="Jose Carlos Vecchiati da Silva Filho"/>
        <s v="Jose Carvalho Pecego"/>
        <s v="Jose Celestino Castro Castineira"/>
        <s v="JOSE CERDEIRO NETO"/>
        <s v="Jose Cesario Monteiro da Silva Junior"/>
        <s v="Jose Constantino Afonso Pires"/>
        <s v="Jose de Souza Dantas Neto"/>
        <s v="Jose Dib Mourad"/>
        <s v="Jose Duarte Pinto"/>
        <s v="Jose Edmilson Ferreira da Silva"/>
        <s v="Jose Eduardo Albano do Amarante Filho"/>
        <s v="Jose Eduardo da Silva"/>
        <s v="Jose Eduardo de Almeida Lamarca"/>
        <s v="Jose Eduardo de Azevedo"/>
        <s v="Jose Eduardo Zandona"/>
        <s v="Jose Eustaquio Ribeiro Ferreira"/>
        <s v="Jose Fernando Callijao Araujo"/>
        <s v="Jose Fernando Verztman"/>
        <s v="Jose Francisco Domingos Ramos"/>
        <s v="Jose Francisco Manganelli Salomao"/>
        <s v="Jose Francisco Mesquita Martins"/>
        <s v="Jose Geraldo Alves de Menezes"/>
        <s v="Jose Goncalves Veloso"/>
        <s v="Jose Guilherme Cunha de Jesus"/>
        <s v="Jose Guilherme Serra Moura Correia"/>
        <s v="Jose Henrique Lopes Gouvea"/>
        <s v="Jose Jorge Goncalves Ferreira"/>
        <s v="Jose Julio do Rego Monteiro Filho"/>
        <s v="Jose Laercio Rossi de Carvalho"/>
        <s v="Jose Laerte Junior Boechat Morandi"/>
        <s v="JOSE LEOPOLDO ROSA SIMOES"/>
        <s v="Jose Lourenco Kallas"/>
        <s v="Jose Luis de Souza Varela"/>
        <s v="Jose Luiz Alves Vianna"/>
        <s v="Jose Luiz Bandeira de Melo"/>
        <s v="Jose Luiz de Alcantara Roman"/>
        <s v="Jose Luiz de Lacerda Junior"/>
        <s v="Jose Luiz de Magalhaes Rios"/>
        <s v="Jose Luiz Martino"/>
        <s v="Jose Manoel Alves de Oliveira"/>
        <s v="Jose Manuel Barragan Moreno"/>
        <s v="Jose Manuel Pimenta Aguieiras de Lima"/>
        <s v="Jose Marcio Soares da Silva Reis"/>
        <s v="Jose Marcio Soares Goulart Portugal"/>
        <s v="Jose Marcos Braz Serafim"/>
        <s v="Jose Marcos de Oliveira"/>
        <s v="Jose Mario Gameiro Francisco"/>
        <s v="Jose Martins do Nascimento Filho"/>
        <s v="Jose Massoud Salame"/>
        <s v="Jose Miguel"/>
        <s v="Jose Narciso de Carvalho Neto"/>
        <s v="Jose Noberto Giordano"/>
        <s v="Jose Nunes da Costa Junior"/>
        <s v="Jose Paulo Gabbi Aramburu Filho"/>
        <s v="Jose Paulo Grillo Cabral"/>
        <s v="Jose Pereira Camargo"/>
        <s v="JOSE PERROTA DE CARVALHO"/>
        <s v="Jose Piedade Cardoso"/>
        <s v="Jose Ramon Varela Blanco"/>
        <s v="Jose Raphael de Castro Junior"/>
        <s v="Jose Raphael Nogueira de Azevedo Bottino"/>
        <s v="Jose Renato Campos Nogueira"/>
        <s v="Jose Renato Ferreira Zottich"/>
        <s v="Jose Renato Ribeiro Alves Zuardi"/>
        <s v="Jose Ricardo Brizzi Chiani"/>
        <s v="Jose Ricardo Conte de Souza"/>
        <s v="Jose Ricardo Pereira Gomes"/>
        <s v="Jose Ricardo Vilela"/>
        <s v="Jose Roberto Coelho dos Santos"/>
        <s v="Jose Roberto Cople Pereira"/>
        <s v="Jose Roberto Guilhermino Cavalcanti"/>
        <s v="JOSE ROBERTO RIOS"/>
        <s v="Jose Roberto Simoes"/>
        <s v="Jose Roberto Villela"/>
        <s v="Jose Ronaldo Andrade Goulart"/>
        <s v="Jose Ronaldo Barbosa Fontoura"/>
        <s v="Jose Tavela Filho"/>
        <s v="Jose Wagner de Alencar Mota"/>
        <s v="Jose Wajnperlach"/>
        <s v="Jose Waldir de Vasconcelos Leopercio Junior"/>
        <s v="Joselio Martins Franco"/>
        <s v="Joselita Virginia dos Santos Soares"/>
        <s v="Josimo Augusto Basilio Dias"/>
        <s v="Josina de Brito Correia"/>
        <s v="Josue Nunes de Mattos"/>
        <s v="Jougi Yamashita"/>
        <s v="Joyce Morgana Braga de Paiva"/>
        <s v="Juaciara Cardeal de Miranda"/>
        <s v="Juan Carlos Cardenas Figueroa"/>
        <s v="Juan Julian Jimenez Jimeno"/>
        <s v="Jucara Alves Dias dos Santos"/>
        <s v="Jucara Cezario da Silva"/>
        <s v="Judite de Almeida Pinto Chu"/>
        <s v="Judite de Morais Gomes"/>
        <s v="DRA JUDY BOTLER"/>
        <s v="Julia da Silva Almeida"/>
        <s v="JULIA MATTOS LEVI"/>
        <s v="Juliana Amaral Tinoco"/>
        <s v="Juliana Bohn"/>
        <s v="Juliana Braga Ern"/>
        <s v="Juliana Curvo Guimaraes Pedro de Freitas"/>
        <s v="Juliana de Oliveira Soares"/>
        <s v="Juliana Domingues Gomes Duarte"/>
        <s v="Juliana Pinho Mattaini Ferreira Vianna"/>
        <s v="Juliana Romano Arienti Pagnano"/>
        <s v="Juliana Valeiro Figueiredo Almeida"/>
        <s v="Juliane Ferreira Stohler"/>
        <s v="Juliane Moledo de Siqueira"/>
        <s v="Juliano Berteli de Figueiredo"/>
        <s v="Juliano Santos Borges"/>
        <s v="Julio Areas Demaria da Silva"/>
        <s v="Julio Augusto de Souza Ferrao"/>
        <s v="Julio Cesar da Silva Rodrigues"/>
        <s v="Julio Cesar Melo Veloso"/>
        <s v="Julio Cesar Peclat de Oliveira"/>
        <s v="Julio Cesar Thome de Souza Silva"/>
        <s v="Julio Cesar Trindade da Costa"/>
        <s v="Julio Cesar Valenca de Mello"/>
        <s v="Julio Cezar Saldanha Goncalves"/>
        <s v="Julio Diniz Amorim"/>
        <s v="Julio Mattaini Ferreira Vianna"/>
        <s v="JULIUS CESAR ANCHIETA MATTOS"/>
        <s v="Junot Hortencio de Souza Filho"/>
        <s v="Jurandir Pereira de Souza"/>
        <s v="Jurupi dos Santos Camaz"/>
        <s v="DR Jury da Silva Filho"/>
        <s v="Jussara de Carvalho Vieira"/>
        <s v="JUSSARA MOTE DE CARVALHO NOVAES"/>
        <s v="Kaliandra Vanni Cainelli"/>
        <s v="Karen Grace Pena de Azevedo"/>
        <s v="Karen Orensztajn Goldsztajn"/>
        <s v="Karen Sacks"/>
        <s v="Karime Kalif de Sousa Rebello"/>
        <s v="Karina Esposito Nagao"/>
        <s v="Karina Steiner Vieira"/>
        <s v="Karina Viana Teixeira"/>
        <s v="Karine de Paula Silva de Miranda"/>
        <s v="Karine Simoes Azevedo Guimaraes Silva"/>
        <s v="Karla Lavinas Raunheitti Duccini da Rocha"/>
        <s v="Karolyn Jean do Carmo Marques"/>
        <s v="Kassie Regina Neves Cargnin"/>
        <s v="Katia Caetano Burigo"/>
        <s v="Katia Cristina de Oliveira Santos"/>
        <s v="Katia Cristina Ribeiro dos Santos"/>
        <s v="Katia Cristina Santos Bandeira de Mello"/>
        <s v="KATIA DAVY BELLO"/>
        <s v="Katia de Vasconcellos Mathias"/>
        <s v="Katia Ferreira Gomes"/>
        <s v="Katia Maria de Almeida Rebello"/>
        <s v="Katia Maria de Oliveira Goncalves Pessanha"/>
        <s v="Katia Salzano Gabarron Castello Branco"/>
        <s v="Katia Serra Ayres Craveiro de Almeida"/>
        <s v="Katia Soraia Nachard"/>
        <s v="Katia Valeria Veneno de Lima"/>
        <s v="Katia Virginia Tavares Oliveira Canavarros"/>
        <s v="Katya Guimaraes Azevedo Araujo"/>
        <s v="Keila Rachel Martins da Costa Ramos de Azevedo"/>
        <s v="Kellen Nogueira Vieira"/>
        <s v="Keller Henry Pena de Azevedo"/>
        <s v="Keyla Schneider Paredes Bruno Almeida"/>
        <s v="KIRIA BARBOSA SANTOS"/>
        <s v="Kleber Falcao Rebelo"/>
        <s v="Kleber Jupiacy Leal"/>
        <s v="Kleber Moreira Anderson"/>
        <s v="Kleber Rodriguez Nascimento"/>
        <s v="Kleger Gaspar Carvalho da Silva"/>
        <s v="Laci Elaine Reinbrecht Braga"/>
        <s v="Lacy Lyra Gomes"/>
        <s v="LADY LEENS"/>
        <s v="Laira Vidal da Cunha Moreira"/>
        <s v="Laise Dias de Amorim"/>
        <s v="Lana Patricia Souza Moutinho"/>
        <s v="Lara Maria Carneiro Silva"/>
        <s v="Lara Murad Bichara Sant Anna"/>
        <s v="LARISSA DE SOUZA ALMEIDA"/>
        <s v="Larissa Mateus Duarte Abreu de Souza"/>
        <s v="Maria das Merces Vieira Rego"/>
        <s v="Larissa Morimoto Doi"/>
        <s v="Laudemy Costa"/>
        <s v="Laura Carmela de Luca Franca"/>
        <s v="Laura Cristina Neves Simas"/>
        <s v="Laura Ohana Marques Coelho de Carvalho"/>
        <s v="Laura Osthoff"/>
        <s v="Lauro Augusto Costa Rebello"/>
        <s v="Lea Pikelhaizen Velloso"/>
        <s v="Lea Renaux Wanderley Macedo"/>
        <s v="Lea Rymer"/>
        <s v="Leandro Faria Costa"/>
        <s v="Leandro Koifman"/>
        <s v="Leandro Prado Chaves"/>
        <s v="Leandro Rangel Jardim"/>
        <s v="Leandro Silva Vale"/>
        <s v="Leandro Tavares Barbosa de Matos"/>
        <s v="Leandro Vieira da Rosa"/>
        <s v="Leila Arnouk Berbara Ratier"/>
        <s v="Leila Ferreira Quintanilha de Souza"/>
        <s v="Leila Maria Antunes Figueira"/>
        <s v="Leila Maria Maynarde Oliveira"/>
        <s v="Leila Maria Moreira da Fonseca"/>
        <s v="Leila Marinho Lage"/>
        <s v="Leiliane Goncalves de Carvalho"/>
        <s v="Lelia Mara Leal Josua"/>
        <s v="Lelia Tozzatto"/>
        <s v="LENISE DURAO UCHOA"/>
        <s v="Leo Portnoi"/>
        <s v="Leonardo Antunes Bellot de Souza"/>
        <s v="Leonardo Bastos Tostes"/>
        <s v="Leonardo Cammarota da Rocha"/>
        <s v="LEONARDO DA CRUZ PEIXOTO"/>
        <s v="Leonardo da Silva Sena"/>
        <s v="Leonardo de Albuquerque dos Santos Abreu"/>
        <s v="Leonardo de Oliveira e Xerez"/>
        <s v="Leonardo Fantozzi Vieira"/>
        <s v="Leonardo Fernandes Valentim"/>
        <s v="Leonardo Huber Tauil"/>
        <s v="Leonardo Lifschitz Tabak"/>
        <s v="Leonardo Martins Machado"/>
        <s v="Leonardo Medeiros D Antonio Costa"/>
        <s v="Leonardo Mendes de Vuono"/>
        <s v="Leonardo Monte Razo Rezende"/>
        <s v="Leonardo Nascimento Cottini Ribeiro"/>
        <s v="Leonardo Pereira Borges"/>
        <s v="LEONARDO SALOES RODRIGUES"/>
        <s v="Leonardo Santos de Almeida Alves"/>
        <s v="Leonardo Silva Costa"/>
        <s v="LEONARDO ZACHARIAS GONCALVES"/>
        <s v="Leoncio Jacinto Vite"/>
        <s v="Leonor Abdalla Sapienza"/>
        <s v="Leontina Cecilia Siqueira de Souza"/>
        <s v="Lessandro Curcio Goncalves"/>
        <s v="Leticia do Amaral Ziegler Neves"/>
        <s v="Leticia Gomes Cunha"/>
        <s v="LETICIA VELLOZO DOS REIS"/>
        <s v="Letycia de Lima Coutinho Shor"/>
        <s v="Levi Soares de Araujo"/>
        <s v="Lian Claudio Pontes de Carvalho"/>
        <s v="LIANA TOFFANO COUTINHO"/>
        <s v="Liane Prudencio Martins"/>
        <s v="Libania Lago Cattani Pinto"/>
        <s v="Lidia Cristina de Oliveira Guimaraes"/>
        <s v="Lidia Sabaneeff"/>
        <s v="Lidio Toledo de Araujo Filho"/>
        <s v="Lilian Brauns Teixeira"/>
        <s v="Lilian Cavallo Garcia"/>
        <s v="Lilian da Costa dos Santos Mesquita"/>
        <s v="Lilian Ferreira Quintanilha"/>
        <s v="Lilian Kane Ando Vianna"/>
        <s v="Lilian Nicolau Jorge"/>
        <s v="Lilian Rosa Laber"/>
        <s v="Liliane Cristine Porto de Lima"/>
        <s v="Liliane Guimaraes"/>
        <s v="Liliane Teixeira de Carvalho"/>
        <s v="Lilliane Burman"/>
        <s v="Lina Mara de Barros Andermann"/>
        <s v="Lincoln Jose dos Santos Penetra"/>
        <s v="Lindolfo Henriques de Vasconcelos Filho"/>
        <s v="Lino Pereira Duarte"/>
        <s v="Liszt Palmeira de Oliveira"/>
        <s v="Livia Mazzei Moura de Andrade Lins"/>
        <s v="Lobelia Dias de Mello"/>
        <s v="Lola Crispel Chueke"/>
        <s v="Loredana Mantovano"/>
        <s v="Lorenza Baptista Diogo"/>
        <s v="Lourenco Carlos de Mello e Souza"/>
        <s v="LUANA BANDEIRA ROCHA"/>
        <s v="Luana Ferreira Cruz"/>
        <s v="Lucas Viana de Souza Calcado"/>
        <s v="Lucia Barreto Tavares Cavalcanti"/>
        <s v="Lucia Cristina Figueiredo Lenzi"/>
        <s v="Lucia da Gama Passos"/>
        <s v="Maria de Fatima Mendonca Finamore"/>
        <s v="Lucia Durao Meira"/>
        <s v="Lucia Helena Canelhas Guimaraes"/>
        <s v="Lucia Helena Pacanowski"/>
        <s v="Lucia Maria da Silva Garcia"/>
        <s v="Lucia Maria Holanda Vieira Filha"/>
        <s v="Lucia Maria Sousa dos Reis"/>
        <s v="Lucia Mendes de Oliveira Rolim"/>
        <s v="Lucia Puoci Paes"/>
        <s v="Lucia Regina Abdon Guimaraes"/>
        <s v="Lucia Regina Benchimol"/>
        <s v="Lucia Werneck Goncalves"/>
        <s v="Luciana Cavalcanti Ferreira de Souza"/>
        <s v="Luciana Cunha de Freitas Lima"/>
        <s v="Luciana da Mata Perez"/>
        <s v="LUCIANA DE OLIVEIRA FIALHO HILL"/>
        <s v="Luciana de Oliveira Lima"/>
        <s v="Luciana Ferreira de Araujo"/>
        <s v="Luciana Jandre Boechat Alves"/>
        <s v="Luciana Labanca Nunes Monteiro"/>
        <s v="Luciana Lopes Gila"/>
        <s v="Luciana Lorena da Silva Lima"/>
        <s v="Luciana Machado Barbosa da Silva"/>
        <s v="Luciana Maria de Paula Sa Cavalcanti de Albuquerque"/>
        <s v="Luciana Maria Vasconcelos da Silva"/>
        <s v="Luciana Mioto Rodrigues Alves"/>
        <s v="Luciana Moreira Lima Fonseca Cardoso"/>
        <s v="Luciana Nossar Labouriau"/>
        <s v="Luciana Pinto do Ouro"/>
        <s v="LUCIANA PIRES MALBURG DA SILVEIRA"/>
        <s v="Luciana Ribeiro de Mello dos Santos"/>
        <s v="Luciana Silva de Oliveira"/>
        <s v="Luciana Silveira Carvalho"/>
        <s v="Luciane Bekman Diniz Mitleg Rocha"/>
        <s v="Luciane de Figueiredo Mello"/>
        <s v="Luciane Lotti Fonseca"/>
        <s v="Luciane Novelli de Abreu e Lima"/>
        <s v="Lucianne Maria Barreiros de Lima Ferreira Pinto"/>
        <s v="Luciano da Silva Lucio"/>
        <s v="LUCIANO GALHARDO DE BARROS"/>
        <s v="Luciano Mannarino"/>
        <s v="Lucilio Medeiros Neto"/>
        <s v="Lucinda da Silva Fernandes"/>
        <s v="Ludmila Ferreira Abram Oliveira"/>
        <s v="Luis Alejandro Acosta Saltos"/>
        <s v="Luis Alexandre Caniato Amorim"/>
        <s v="Luis Antonio Carvalho de Candol"/>
        <s v="Luis Augusto Martins Ribeiro"/>
        <s v="Luis Carlos Cardoso dos Santos"/>
        <s v="Luis Cesar Lopes da Silva"/>
        <s v="LUIS CLAUDIO ABRAHAO BARBOSA"/>
        <s v="Luis Claudio Belo Amendola"/>
        <s v="Luis Eduardo Carelli Teixeira da Silva"/>
        <s v="Luis Fernando Jogaib Mainier"/>
        <s v="Luis Gustavo Belo de Moraes"/>
        <s v="Luis Gustavo Elarrat"/>
        <s v="Luis Gustavo Santos Perisse"/>
        <s v="Luis Juan de Dios Acosta Y Darias"/>
        <s v="Luiz Alberto Cerqueira Duque"/>
        <s v="LUIZ ALBERTO DA FONSECA CAMPOS"/>
        <s v="Luiz Alberto Danon"/>
        <s v="Luiz Alfredo Goettems"/>
        <s v="Luiz Antonio Benchimol Mororo"/>
        <s v="Luiz Antonio Calabrez"/>
        <s v="Luiz Antonio Coimbra Alves"/>
        <s v="Luiz Antonio dos Santos Pinho"/>
        <s v="Luiz Antonio Lopes Silveira"/>
        <s v="Luiz Antonio Machado Torres"/>
        <s v="Luiz Antonio Vicente Mathias dos Santos"/>
        <s v="Luiz Aristocles Carvalho Nunes Ferreira"/>
        <s v="Luiz Armando Salles Nahar"/>
        <s v="Luiz Artur Guimaraes Juruena de Mattos"/>
        <s v="Luiz Augusto de Albuquerque Moreira Duailibe"/>
        <s v="Luiz Augusto Felicio Westin de Carvalho"/>
        <s v="Luiz Augusto Ferreira"/>
        <s v="Luiz Augusto Ferreira dos Santos"/>
        <s v="Luiz Baptista Neto"/>
        <s v="Luiz Carlos Almeida Amorim"/>
        <s v="Luiz Carlos Balbi"/>
        <s v="Luiz Carlos Carvalho Studart da Fonseca"/>
        <s v="Luiz Carlos da Silva"/>
        <s v="Luiz Carlos da Silva Moreno"/>
        <s v="Luiz Carlos Dallarosa"/>
        <s v="Luiz Carlos de Araujo"/>
        <s v="Luiz Carlos de Campos"/>
        <s v="Luiz Carlos Esteves Grelle"/>
        <s v="Luiz Carlos Goldstein"/>
        <s v="Luiz Carlos Gondar Arcanjo"/>
        <s v="Luiz Carlos Nunes Pereira da Silva"/>
        <s v="Luiz Carlos Pinto de Oliveira"/>
        <s v="Luiz Carlos Ribeiro Isidoro"/>
        <s v="Luiz Carlos Torres Magalhaes"/>
        <s v="Luiz Carlos Vieira Machado Rollemberg"/>
        <s v="Luiz Celso Cambraia Neves"/>
        <s v="Luiz Cerqueira da Costa"/>
        <s v="Luiz Claudio Dantas de Araujo Marques"/>
        <s v="Luiz Claudio Mattos"/>
        <s v="Luiz Deoclecio Pinna Telles de Menezes"/>
        <s v="Luiz Eduardo Cardoso Amorim"/>
        <s v="Luiz Eduardo Carneiro Carpenter Ferreira"/>
        <s v="Luiz Eduardo Pinto de Barros"/>
        <s v="Luiz Felipe Araujo Vieiralves"/>
        <s v="Luiz Felipe Carvalho Matos"/>
        <s v="Luiz Felipe de Azeredo Osorio de Castro"/>
        <s v="Luiz Felipe Diniz Guimaraes"/>
        <s v="Luiz Felipe Fernandes Osorio"/>
        <s v="Luiz Felipe Nunes Scofano"/>
        <s v="Luiz Fernando Andrade e Silva"/>
        <s v="Luiz Fernando Assumpcao Coelho"/>
        <s v="LUIZ FERNANDO BATISTA DE MEDEIROS"/>
        <s v="Luiz Fernando Goncalves Euzebio"/>
        <s v="Luiz Fernando Lomelino Soares"/>
        <s v="Luiz Fernando Sirimarco"/>
        <s v="Luiz Filipe Cruz Mascarenhas"/>
        <s v="Luiz Filipe de Albuquerque Alves"/>
        <s v="Luiz Francisco Azzini"/>
        <s v="Luiz Geluda"/>
        <s v="Luiz Gomes Morais"/>
        <s v="Luiz Henrique Bastos Cordeiro"/>
        <s v="LUIZ ILDEGARDES ALVES DE ALENCAR"/>
        <s v="Luiz Manoel Werber de Souza Bandeira"/>
        <s v="Luiz Margallo de Castro"/>
        <s v="Luiz Mauricio Fogel"/>
        <s v="Luiz Mauricio Lederman"/>
        <s v="Luiz Mauricio Rodriguez Otero"/>
        <s v="Luiz Mauricio Teixeira Osorio"/>
        <s v="Luiz Nonato Alves"/>
        <s v="Luiz Octavio Monteiro de Moura"/>
        <s v="Luiz Paulo Jacomelli Ramos"/>
        <s v="Luiz Ricardo Masieri Morisson"/>
        <s v="Luiz Roberto Barros Barreto"/>
        <s v="Luiz Roberto Fernandes Costa"/>
        <s v="Luiz Roberto Ribeiro Miguel"/>
        <s v="Luiz Roberto Vianna de Oliveira"/>
        <s v="Luiz Rodrigues Valim"/>
        <s v="Luiz Sergio Duque Estrada de Castro"/>
        <s v="Luiz Sergio Quelhas Sineiro"/>
        <s v="Luiz Stern"/>
        <s v="Luiza Lemos Mouco Feres"/>
        <s v="Luiza Maria Santana Spineti"/>
        <s v="Luiza Nahmias Carvalho da Silva"/>
        <s v="Luselia da Silva Faria Moura"/>
        <s v="Luzia Abrao El Hadj"/>
        <s v="Luzia Helena Barros Mathias"/>
        <s v="Luzia Maria de Sousa"/>
        <s v="Lygia Carla Augusto Costa"/>
        <s v="Lys Nunes dos Santos"/>
        <s v="Magali Luppo Cordeiro Rodrigues do Lago"/>
        <s v="Maria Eugenia Gagliano de Alencar"/>
        <s v="Magda Candido de Souza Paradela"/>
        <s v="Magnolia Heliodoro Souza"/>
        <s v="Maieve Corralo Grando"/>
        <s v="Maila Naves Pereira Passos"/>
        <s v="Maila Seifert Macedo Silva"/>
        <s v="MAILTO MACHADO DE ALMEIDA"/>
        <s v="Manoel Arthur de Albuquerque Maranhao Neto"/>
        <s v="Manoel Loyola Andrade"/>
        <s v="Manoel Marques Torres Filho"/>
        <s v="Manuel de Almeida Oliveira"/>
        <s v="Manuel Domingos da Cruz Goncalves"/>
        <s v="Manuel Julio Jose Cota Janeiro"/>
        <s v="Manuel Messias Lima de Oliveira"/>
        <s v="Manuel Vilela Faria"/>
        <s v="SERGIO AUGUSTO PINTO"/>
        <s v="Mara Conceicao dos Santos Chiarelli"/>
        <s v="Mara Diane Lisboa Tavares Mazzillo"/>
        <s v="Mara Regina Cordeiro Pezzino"/>
        <s v="Maracheila Prates Page Drumond"/>
        <s v="Marcel de Oliveira Nascimento"/>
        <s v="Marcela Azzi Tassi"/>
        <s v="Marcela Monho Bottino Sant Anna"/>
        <s v="Marcela Severo Lunardi"/>
        <s v="Marcelino Jose de Queiroz Neiva"/>
        <s v="Marcella Malafaia Nesti Martinho"/>
        <s v="Marcella Quaresma Salomao Hoyer de Carvalho"/>
        <s v="Marcella Tavares de Vasconcelos"/>
        <s v="Marcelle de Figueiredo Mouchalouat"/>
        <s v="Marcello Capela Moritz"/>
        <s v="Paulo Roberto Cotrim de Souza"/>
        <s v="Marcello Goncalves de Oliveira"/>
        <s v="Marcello Paiva da Fonseca Rodrigues"/>
        <s v="Marcello Reis da Silva"/>
        <s v="Marcellus do Nascimento Moreira Ramos"/>
        <s v="Marcelo Adeodato Bello"/>
        <s v="Marcelo Andrei Sampaio Lacativa"/>
        <s v="Marcelo Augusto Goncalves de Sequeiros"/>
        <s v="Marcelo Borges Barbosa"/>
        <s v="Marcelo Cabral Molinaro"/>
        <s v="Marcelo Costa Autran de Almeida"/>
        <s v="Marcelo Cunha Melo"/>
        <s v="Marcelo Daher"/>
        <s v="Marcelo de Avila Trani Fernandes"/>
        <s v="Marcelo de Azevedo Araujo"/>
        <s v="Marcelo de Azevedo Daher"/>
        <s v="Marcelo de Faria Alvim"/>
        <s v="Marcelo Eugenio Tenorio Cavalcante"/>
        <s v="Marcelo Felipe Monteiro de Almeida"/>
        <s v="Marcelo Ferreira Costa"/>
        <s v="Marcelo Fonseca Arraes"/>
        <s v="Marcelo Gomes Gerk"/>
        <s v="Marcelo Jacobina de Abreu"/>
        <s v="Marcelo Jarczun Kac"/>
        <s v="Marcelo Jorge Ribeiro Machado"/>
        <s v="Marcelo Lemgruber"/>
        <s v="Marcelo Luis Pierro Saraiva"/>
        <s v="Marcelo Maciel Emilio"/>
        <s v="Marcelo Maio Rodrigues"/>
        <s v="Marcelo Martins Ferreira Junior"/>
        <s v="Marcelo Mendonca Pereira"/>
        <s v="Marcelo Moreira Cardoso"/>
        <s v="Marcelo Nobrega de Castro Franca"/>
        <s v="Marcelo Nogueira Kokis"/>
        <s v="Marcelo Oliveira Sousa"/>
        <s v="Marcelo Paiva Ramos"/>
        <s v="Marcelo Portugal"/>
        <s v="Marcelo Ramos Pimenta"/>
        <s v="Marcelo Ribeiro Silva"/>
        <s v="Marcelo Salgueiro Rios"/>
        <s v="Marcelo Soares da Silva"/>
        <s v="Marcelo Soares de Vita"/>
        <s v="Marcelo Staccioli Castro"/>
        <s v="Marcelo Tinoco"/>
        <s v="Marcelo Travessa Martins Pereira Pinto"/>
        <s v="Marcelo Veloso Peixoto"/>
        <s v="Marcelo Zangrando Ferreira"/>
        <s v="Marcia Alves Carneiro"/>
        <s v="Marcia Alvim Brito"/>
        <s v="Marcia Ben Senor"/>
        <s v="Marcia Bety Hazan"/>
        <s v="Marcia Brazuna de Castro"/>
        <s v="Marcia Claudia Estrella Guimaraes de Moura Pinheiro"/>
        <s v="Marcia Cristina D Elia"/>
        <s v="Marcia Cristina Linhares Silva"/>
        <s v="Marcia Cristina Nunes Costa Lima"/>
        <s v="Marcia Cristina Ramos Pimenta"/>
        <s v="Marcia de Britto da Rocha"/>
        <s v="MARCIA DE FARIA MARTIN"/>
        <s v="Marcia de Matos Silva"/>
        <s v="Marcia de Pontes Saraiva"/>
        <s v="Marcia Duarte Boente"/>
        <s v="Marcia Eugenia Quadros Rossi"/>
        <s v="Marcia Ferreira da Costa"/>
        <s v="Marcia Gonzalez Teixeira"/>
        <s v="Marcia Gregory Pacheco Dantas Gassen"/>
        <s v="Marcia Guanabara Montez"/>
        <s v="Marcia Helena de Aragao Marques"/>
        <s v="Marcia Louzada Leroux"/>
        <s v="Marcia Maria Rossi Pereira"/>
        <s v="Marcia Martins Castilho"/>
        <s v="Marcia Motta Veiga Fuchs"/>
        <s v="Marcia Pedreira Guerra"/>
        <s v="Marcia Regina da Silva Mattos"/>
        <s v="Marciano Valladares Nader"/>
        <s v="Marcio Abrao Cvaigman"/>
        <s v="Marcio Augusto Martins Esteves"/>
        <s v="Marcio Bermanzon"/>
        <s v="Marcio Cottini Ribeiro"/>
        <s v="Marcio Dantas de Freitas Lodi"/>
        <s v="Marcio Freire de Lucena"/>
        <s v="MARCIO GLEJZER"/>
        <s v="Marcio Gomes Filippo"/>
        <s v="Marcio Henrique Malta Almeida"/>
        <s v="Marcio Jose Jamel"/>
        <s v="Marcio Lucas da Silva"/>
        <s v="Marcio Luiz de Paula Lobo"/>
        <s v="MARCIO MAGNO GADELHA MACIEL"/>
        <s v="Marcio Mauricio Fonseca de Andrade"/>
        <s v="Marcio Moura Pereira"/>
        <s v="Marcio Neves Bianchi"/>
        <s v="Marcio Obeica Mendes"/>
        <s v="Marcio Pereira Carneiro"/>
        <s v="Marcio Pimentel Guimaraes"/>
        <s v="Marcio Taubman"/>
        <s v="Marcius Achiame Peryassu"/>
        <s v="Marco Andre Cruz Gomes"/>
        <s v="Marco Antonio Alves Azizi"/>
        <s v="Marco Antonio Bastos Cordeiro"/>
        <s v="Marco Antonio Cirio Cotrim"/>
        <s v="Marco Antonio da Silva Alves"/>
        <s v="Marco Antonio Daiha"/>
        <s v="Marco Antonio de Almeida"/>
        <s v="Marco Antonio de Mattos"/>
        <s v="MARCO ANTONIO DIONISIO ALVES"/>
        <s v="Marco Antonio dos Santos Flores"/>
        <s v="Marco Antonio Esteves Areal"/>
        <s v="Marco Antonio Lacerda Lima"/>
        <s v="Marco Antonio Lucidi"/>
        <s v="Marco Antonio Rautha"/>
        <s v="Marco Antonio Souza de Albuquerque Alves"/>
        <s v="Marco Aurelio Braz de Lima"/>
        <s v="Marco Aurelio Chame da Silva"/>
        <s v="Marco Aurelio de Azambuja Montes"/>
        <s v="Marco Aurelio Goulart"/>
        <s v="Marco Aurelio Nabuco de Oliveira"/>
        <s v="Marco Aurelio Paiva Alves de Souza"/>
        <s v="Marco Vinicio Sauberman"/>
        <s v="Marconi Menezes de Luna"/>
        <s v="Marcos Alcantara Valentim"/>
        <s v="Marcos Annibal Chaves"/>
        <s v="Marcos Antonio Carneiro da Rocha"/>
        <s v="Marcos Antonio Turcatel"/>
        <s v="MARCOS ARCADER"/>
        <s v="Marcos Aurelio Moreira Ponce"/>
        <s v="Marcos Esner Musafir"/>
        <s v="Marcos Estephan de Oliveira Gobo"/>
        <s v="Marcos Fernandes Teixeira"/>
        <s v="Marcos Heber Lima"/>
        <s v="Marcos Jose Castro Borges de Carvalho"/>
        <s v="Marcos Landau"/>
        <s v="Marcos Loredo Vieira da Fonseca"/>
        <s v="MARCOS NOBERTO GIORDANO"/>
        <s v="Marcos Pereira Leite Lima"/>
        <s v="Marcos Rogerio Leal de Almeida"/>
        <s v="Marcos Tadeu Richard Ferreira"/>
        <s v="Marcus Antonio Vieira Siqueira"/>
        <s v="Marcus Coelho Chiganer"/>
        <s v="Marcus Humberto Tavares Gress"/>
        <s v="Marcus Miranda dos Santos Oliveira"/>
        <s v="Marcus Santos de Pinho"/>
        <s v="Marcus Vinicius Abbud Safady"/>
        <s v="Marcus Vinicius Cardoso Carneiro"/>
        <s v="Marcus Vinicius da Silveira"/>
        <s v="Marcus Vinicius Gondomar de Oliveira"/>
        <s v="Marcus Vinicius Verardo de Medeiros"/>
        <s v="Margaret Rosi Bornholdt"/>
        <s v="Margarete Maria Xavier"/>
        <s v="Margareth Chagas Augusto Pedro"/>
        <s v="Margareth Musser Tavares de Mattos"/>
        <s v="Margareth Ribeiro da Fonseca"/>
        <s v="Margareth Simes Chahine Barros"/>
        <s v="Maria Alice Cortez Brunner"/>
        <s v="Maria Alice Galvao Chaves"/>
        <s v="Maria Alzira Bertges de Oliveira Chedid"/>
        <s v="Maria Amelia Coutinho Sayeg Campos Porto"/>
        <s v="Maria Angela Facca Senne de Brito"/>
        <s v="Maria Angelica Zaidan Pereira"/>
        <s v="Maria Aparecida de Andrade Santiago"/>
        <s v="Maria Aparecida de Melo Correia Pinto"/>
        <s v="Maria Aparecida Luciano da Silva"/>
        <s v="Maria Aparecida Malta Esteves"/>
        <s v="Maria Aparecida Nardin de Barros"/>
        <s v="Maria Arminda Amaral Mendes Ferreira"/>
        <s v="Maria Aureana Pereira Mayo"/>
        <s v="Maria Aurora da Cruz Goncalves"/>
        <s v="Maria Auxiliadora Jeunon Sousa"/>
        <s v="Maria Auxiliadora Oliveira Guimaraes"/>
        <s v="Maria Auxiliadora Saloes Rodrigues"/>
        <s v="Maria Beatriz Goncalves Guimaraes Fonseca"/>
        <s v="Maria Bernadette Duarte de Sa"/>
        <s v="Maria Bianca de Freitas Achtschin"/>
        <s v="MARIA CECILIA AZEVEDO LOPES"/>
        <s v="Maria Cecilia Brazilio da Silva"/>
        <s v="Maria Cecilia Soares Brandao"/>
        <s v="Maria Claudia Lima dos Santos"/>
        <s v="Maria Claudia Vianna Barbosa"/>
        <s v="Maria Conceicao Coelho Bedim"/>
        <s v="Maria Cristina Araujo Maya"/>
        <s v="Maria Cristina Cabral Silva de Sa"/>
        <s v="Maria Cristina de Carvalho Petrosemolo"/>
        <s v="Maria Cristina de Vasconcellos"/>
        <s v="MARIA CRISTINA DORNAS"/>
        <s v="Maria Cristina Goncalves Maiolino"/>
        <s v="MARIA CRISTINA LOBATO"/>
        <s v="Maria Cristina Martins Costa"/>
        <s v="Maria Cristina Ribeiro de Castro"/>
        <s v="Maria Cristina Sayuri Iwamoto"/>
        <s v="Maria Cristina Soares Thome da Silva"/>
        <s v="Maria Cristina Vianna"/>
        <s v="Maria da Conceicao Ribeiro Delgado"/>
        <s v="Maria da Conceicao Vidal Pego"/>
        <s v="Maria da Gloria Pacheco de Oliveira"/>
        <s v="Maria da Graca da Silva Tuma"/>
        <s v="Maria da Graca dos Santos Goulart"/>
        <s v="Maria das Dores Rodrigues Pereira"/>
        <s v="Maria das Gracas Araujo Costa Neves"/>
        <s v="Maria das Gracas Tavares Ribeiro"/>
        <s v="Maria de Fatima Abrantes Madeira Barbosa"/>
        <s v="Maria de Fatima Calhau Vervloet"/>
        <s v="Maria de Fatima de Oliveira Rebello"/>
        <s v="Maria de Fatima Epaminondas Emerson"/>
        <s v="Maria de Fatima Fernandes Carvalhal"/>
        <s v="Maria de Fatima Freire Fernandes"/>
        <s v="Maria de Fatima Rei Pereira Barros"/>
        <s v="Maria de Lourdes Fernandes de Magalhaes"/>
        <s v="Maria de Lourdes Seibel"/>
        <s v="Maria de Lourdes Tavares de Carvalho"/>
        <s v="Maria de Nazare Siciliano dos Santos de Moura Souza"/>
        <s v="MARIA DO CARMO FERNANDES NASCIMENTO"/>
        <s v="Maria Eduarda Magalhaes Castro"/>
        <s v="Maria Eduarda Oliveira Correia de Melo"/>
        <s v="Maria Eliane Campos Magalhaes"/>
        <s v="Maria Elisa Vieira da Cunha Ramos Miterhof"/>
        <s v="Maria Elizabeth da Cruz Coutinho"/>
        <s v="Maria Elizabeth Pereira dos Santos"/>
        <s v="Maria Eloisa Cardoso Lopes"/>
        <s v="Maria Emilia Bitar de Oliveira"/>
        <s v="Maria Emilia Fernandes"/>
        <s v="Maria Eulalia Gouvea Galhardo"/>
        <s v="Maria Fatima Bento de Souza Cardoso"/>
        <s v="Maria Felicia Noguera Louzada"/>
        <s v="Maria Fernanda Melman Benuzio"/>
        <s v="Maria Fernanda Oliveira de Aguiar"/>
        <s v="Maria Fernanda Pinto Marques"/>
        <s v="Maria Fernandes da Graca"/>
        <s v="Maria Gallicchio Fittipaldi"/>
        <s v="Maria Guiomar de Souza"/>
        <s v="Maria Helena Daiha"/>
        <s v="Maria Helena Freitas Arantes"/>
        <s v="Maria Helena Paiva de Jesus"/>
        <s v="Maria Helena Roustand Rabay Kunz"/>
        <s v="Maria Helena Santos Dias"/>
        <s v="Maria Ines de Paiva Queiroga"/>
        <s v="Maria Ines Perello Lopes Ferreira"/>
        <s v="Maria Isabel Calcerrada de Oliveira"/>
        <s v="Maria Isabel Ferreira Bordallo"/>
        <s v="Maria Jose Campos de Rezende"/>
        <s v="Maria Jose Laranja da Costa Marques"/>
        <s v="Maria Laurinda dos Santos Lopes Almeida Gomes"/>
        <s v="Maria Licia Xavier Guimaraes"/>
        <s v="Maria Lucia Ferreira Salvador"/>
        <s v="Maria Lucia Magalhaes Tavares"/>
        <s v="MARIA LUCIA STOKY"/>
        <s v="Maria Luiza Aguiar Nogueira"/>
        <s v="Maria Luiza Goncalves Ruas"/>
        <s v="Maria Luiza Pereira Barretto"/>
        <s v="Maria Luiza Pereira de Mattos"/>
        <s v="Maria Marlene Lacerda Balbi"/>
        <s v="Maria Marta Regal de Lima Tortori"/>
        <s v="Maria Natalia Magalhaes Correia Lima"/>
        <s v="Maria Nazareth Ramos Silva"/>
        <s v="Maria Noemi Pinto Mac Culloch"/>
        <s v="Maria Pilar Couto Argibay"/>
        <s v="Maria Regina Futuro Marcos Dias"/>
        <s v="Maria Regina Santos Banhara"/>
        <s v="Maria Rosa Santos Martins"/>
        <s v="Maria Rosana Santa Rosa Pupo"/>
        <s v="Maria Shirlei Chaves Loureiro do Carmo"/>
        <s v="Maria Teresa Jorge Werneck"/>
        <s v="Maria Teresa Marcusso"/>
        <s v="MARIA TERESA SILVA TRINDADE"/>
        <s v="Maria Tereza Luca"/>
        <s v="Maria Thereza Vieira Brandao"/>
        <s v="Mariana Boni Guerra Salgueiro"/>
        <s v="Mariana Cavalcanti Dias Campos"/>
        <s v="Mariana de Gusmao Nunes"/>
        <s v="MARIANA EPAMINONDAS EMERSON"/>
        <s v="Mariana Ferreira dos Santos"/>
        <s v="Mariana Fialho Bertelli"/>
        <s v="Mariana Lucia Saleme Vergna"/>
        <s v="Mariana Passini Rangel Castelo Branco"/>
        <s v="Mariana Pires de Mello Valente"/>
        <s v="Marianne Borges Landau"/>
        <s v="Marianne Gutman Sigres"/>
        <s v="Mariene Halfen Teixeira Liberal Pedro"/>
        <s v="Marilda dos Santos Germano Lima"/>
        <s v="Marilda Sampaio Rodrigues"/>
        <s v="Marilia de Abreu Silva"/>
        <s v="Marilia Ferolla Lanna Hespanhol Valenca"/>
        <s v="Marilia Gutierrez Freire"/>
        <s v="Marilia Santos Dacorso"/>
        <s v="Mariluci Costa da Silva"/>
        <s v="Marily Faria Esposito"/>
        <s v="Marilza Campos de Magalhaes"/>
        <s v="Marilza Ferreira da Silva"/>
        <s v="Marina Adriani Zoucas"/>
        <s v="Marina Beatriz Gomes da Silva Matos"/>
        <s v="Marina Beatriz Paes"/>
        <s v="Marina da Silveira Medalha"/>
        <s v="Marina Goke"/>
        <s v="Mario Affonso Conceicao Rosas"/>
        <s v="Mario Bruno Lobo Neves"/>
        <s v="Mario Cesar Ferreira Lessa"/>
        <s v="Mario Cosme Pires da Cunha"/>
        <s v="Mario de Barros Filho"/>
        <s v="Mario do Nascimento Saraiva"/>
        <s v="Mario Filipe Bandeira Pereira"/>
        <s v="Mario Filippo Dias de Alencar"/>
        <s v="Mario Genilhu Bomfim Pereira"/>
        <s v="Mario Miguel Faillace"/>
        <s v="Mario Newton Augusto Moreira"/>
        <s v="Mario Roberto de Oliveira"/>
        <s v="MARIO RODRIGUES ALVES"/>
        <s v="Mario Vicente Enrique Rivera Iniguez"/>
        <s v="Marisa Alves Conrado de Souza"/>
        <s v="Marisa de Araujo Mazza"/>
        <s v="Marisa Mathias dos Santos"/>
        <s v="Marisa Moita Laboissiere"/>
        <s v="Marise Nascimento Barbosa da Silva"/>
        <s v="Maristela Cavedagne"/>
        <s v="Maristella Mendes Goncalves"/>
        <s v="Mariza Suely Brunini"/>
        <s v="Mariza Vasques de Almeida"/>
        <s v="MARKUS PENHA CAMPOS"/>
        <s v="Marleide Silva Paraiso Caetano Pinto"/>
        <s v="Marlene Couto Campos"/>
        <s v="Marli Magalhaes Vieira"/>
        <s v="Marli Velloso Durao"/>
        <s v="Marlon Caetano Silva"/>
        <s v="Marluce Ferreira Luciano"/>
        <s v="Marta Almeida Gonzalez"/>
        <s v="Marta Balfour Levy"/>
        <s v="Marta Coutinho Godinho"/>
        <s v="Marta Cristina Avila Luchesi"/>
        <s v="Marta Emilia Martin Casales"/>
        <s v="Marta Murteira Pinheiro Erthal"/>
        <s v="Martha Augusta Otoni Avelin"/>
        <s v="Martha Beatriz Mello Moraes"/>
        <s v="Martha Oliveira Barros Sym"/>
        <s v="Martim Teixeira Monteiro"/>
        <s v="Martius de Oliveira"/>
        <s v="Mary Daysi Cassar"/>
        <s v="Mary Margareth Viana Cardoso"/>
        <s v="Mary Rodrigues de Queiroz"/>
        <s v="Matto Nigri"/>
        <s v="Mauren Cristina Silva Machado"/>
        <s v="Mauricio Corvisier"/>
        <s v="Mauricio David Santos"/>
        <s v="Mauricio de Lucena Aiube"/>
        <s v="Mauricio Emmanuel Goncalves Vieira"/>
        <s v="Mauricio Ferreira Bonfatti"/>
        <s v="Mauricio Fukelman"/>
        <s v="Mauricio Guilherme Couto de Castro"/>
        <s v="Mauricio Guimaraes Gaspar Filho"/>
        <s v="Mauricio Guimaraes Pedro"/>
        <s v="Mauricio Jose Fonseca da Cunha"/>
        <s v="Mauricio Pinheiro Vitor"/>
        <s v="Mauricio Ricardo Nobre Machado Zaniolo"/>
        <s v="Mauricio Teixeira Campos"/>
        <s v="Mauro Alexandre Picao Correa"/>
        <s v="Mauro Cesar Calvo"/>
        <s v="Mauro Cezar Soares Cazarim"/>
        <s v="Mauro Cunha de Moraes"/>
        <s v="Mauro da Rocha Muniz"/>
        <s v="Mauro de Sousa Lino"/>
        <s v="Mauro Ghelfenstein"/>
        <s v="Mauro Lucio Santos de Almeida"/>
        <s v="Mauro Luiz da Costa Araujo Junior"/>
        <s v="Mauro Roberto Nahuz Jorge"/>
        <s v="Mauro Stern"/>
        <s v="Mauro Venturini Pavanelli"/>
        <s v="Mawreen Ramalho de Figueiredo"/>
        <s v="Max Augusto Velon"/>
        <s v="Max Santos de Oliveira"/>
        <s v="Mayra Joan Marins da Costa"/>
        <s v="Melissa Alarcon Guilherme Cristofaro"/>
        <s v="Mendel Sapunaru"/>
        <s v="Mercedes Prates Pockstaller"/>
        <s v="Mercedes Rodrigues"/>
        <s v="Michelle Azevedo Gomes"/>
        <s v="Michelle Luiza Cortez Gonin"/>
        <s v="Miguel Angelo Ribeiro"/>
        <s v="Miguel Gomes Lia"/>
        <s v="Miguel Hector Quiroga Zambrana"/>
        <s v="Miguel Henrique Kamhaji"/>
        <s v="MILCE ROOS"/>
        <s v="MILENA TAUIL AUAD NORONHA BORGES"/>
        <s v="Milton da Silva Pereira Filho"/>
        <s v="Milton Mourao de Souza"/>
        <s v="Milton Nahon"/>
        <s v="Mirella Barbosa Wermelinger"/>
        <s v="Mirelle Benchimol de Castro Neves"/>
        <s v="Miriam Botelho de Mattos"/>
        <s v="Miriam Celeste Pereira"/>
        <s v="Miriam da Silva Frade Wolter"/>
        <s v="Miriam Srour"/>
        <s v="Mirian Enid Batista de Sousa"/>
        <s v="Mirian Rotnes Bruck"/>
        <s v="Moacyr Pinheiro Junior"/>
        <s v="Mohamed Daychoum"/>
        <s v="Mohamed Wafae Filho"/>
        <s v="Monica Amaral Alevato"/>
        <s v="Monica Antonini Soares da Silveira Lobo"/>
        <s v="Monica Campos Kickinger"/>
        <s v="Monica Christina Salomao"/>
        <s v="Monica Cosenza"/>
        <s v="Monica Costa dos Santos"/>
        <s v="Monica Cristina de Lima Pires"/>
        <s v="Monica da Rocha Sampaio"/>
        <s v="Monica de Yuan Hora"/>
        <s v="Monica Dias de Almeida"/>
        <s v="Monica Esposito da Silva"/>
        <s v="MONICA FERREIRA CHOR"/>
        <s v="Monica Gerpe Souto Esses"/>
        <s v="Monica Gomes de Oliveira Tebaldi"/>
        <s v="Monica Graziadio Ribeiro"/>
        <s v="Monica Lobato Tavarone"/>
        <s v="Monica Majeski dos Santos Machado"/>
        <s v="Monica Maria Domingues Ferreira da Silva"/>
        <s v="Monica Maria Vieira de Macedo Travassos Jourdan de Araujo Jo"/>
        <s v="Monica Rodrigues Loureiro"/>
        <s v="Monica Tarsitano"/>
        <s v="Monick Goecking Cardoso Vieira"/>
        <s v="Morvan Medina dos Santos"/>
        <s v="Movses Parseghian"/>
        <s v="Murilo de Carvalho Drummond"/>
        <s v="Myriam Broitman Santos Barros"/>
        <s v="Myrian Scapin Morelli"/>
        <s v="Naasson Trindade Cavanellas"/>
        <s v="Nadia Maria Fernandes Pinto Cardoso Carneiro"/>
        <s v="Nadia Reis Lopes da Nobrega Cesarino"/>
        <s v="Nadir de Moura Cabral"/>
        <s v="Nadya Correa Menezes Magalhaes"/>
        <s v="Naerson Brandao Correa"/>
        <s v="Nagib Assad Filho"/>
        <s v="Nair Ferreira Rey Cardoso"/>
        <s v="Nancy Frimer"/>
        <s v="Natacha de Carvalho Mello Haddad"/>
        <s v="Natair Alves Reis"/>
        <s v="Natalia Alves Ferre Coutinho"/>
        <s v="Natalia Faria Delmonte"/>
        <s v="Neide Maria de Macedo Freire Pereira"/>
        <s v="Neif Sathler Musse"/>
        <s v="Nelia Rodrigues Lobo"/>
        <s v="Nelson Gagliano de Souza"/>
        <s v="Nelson Koifman"/>
        <s v="Nelson Luiz de Carvalho Mesquita"/>
        <s v="Nelson Monteiro da Silva Filho"/>
        <s v="Nelson Nunes da Silva"/>
        <s v="Nelson Taira"/>
        <s v="Nelson Terra Louzada"/>
        <s v="Neusa de Oliveira Moreira Palis"/>
        <s v="Neusa Regina Sao Bento de Macedo Costa"/>
        <s v="NEUZA CARLA MIKLOS PEREIRA"/>
        <s v="Ney Abrantes Lucas"/>
        <s v="Nicolau Tavares Boechem"/>
        <s v="Nilcea Neder Cardoso"/>
        <s v="Nilo Sergio Ferraro Carvalho"/>
        <s v="Nilson Araujo de Oliveira Junior"/>
        <s v="Nilson Ferreira Ramos"/>
        <s v="Nilton Cesar Lessa Pereira"/>
        <s v="Nilton de Melo Ibiapina Parente"/>
        <s v="Nilza Viana Lugon"/>
        <s v="Nina Benchimol"/>
        <s v="Nina Lucia Barbosa Givigi"/>
        <s v="Niura Gomes do Rego Coelho"/>
        <s v="Nivan de Carvalho"/>
        <s v="Noisio Guilherme Moraes Ferreira"/>
        <s v="Norma Correa de Souza"/>
        <s v="Norton Fernandes Lima"/>
        <s v="Nubio Diniz da Silveira Junior"/>
        <s v="Octavio Moura Brasil do Amaral Filho"/>
        <s v="Olavo Rufino da Silva Neto"/>
        <s v="Olga Maristani de Souza Anacleto"/>
        <s v="Olyntha de Menezes Mange Olivares"/>
        <s v="Orcalina Maria de Moura Leite Lombardi"/>
        <s v="Orlando Meirelles Palma Filho"/>
        <s v="Orlando Teixeira Maia Junior"/>
        <s v="Osana Sanches Frozi"/>
        <s v="Osmar Antonio Caravana de Carvalho Leitao Rosa"/>
        <s v="Osvaldo Luiz Moraes da Silva"/>
        <s v="Osvaldo Matos Fadul"/>
        <s v="Osvalmira Dionizio Coutinho"/>
        <s v="Oswaldo Luis Lopo Lima"/>
        <s v="Oswaldo Luiz Cevidanes de Andrade"/>
        <s v="Paschoa Perantoni Cordeiro"/>
        <s v="Paschoal Luiz Salgado Chrispim"/>
        <s v="Patricia Avila Galvao"/>
        <s v="Patricia Bittencourt Barcia Barbeira"/>
        <s v="Patricia Bracet Governo de Alvarenga Menezes"/>
        <s v="Patricia Caneschi Moreira"/>
        <s v="Patricia Carla do Nascimento Coelho Aguiar"/>
        <s v="Patricia D Avila Freitas"/>
        <s v="Patricia de Abreu Ferreira"/>
        <s v="Patricia de Almeida Torre"/>
        <s v="Patricia de Lima Barbosa"/>
        <s v="Patricia de Oliveira Valle do Couto Soares"/>
        <s v="Patricia Gomes Rodrigues de Andrade"/>
        <s v="Patricia Helena da Franca Fonseca"/>
        <s v="Patricia Maria Araujo Neves"/>
        <s v="Patricia Miriam Magier"/>
        <s v="Patricia Moreira Brandao"/>
        <s v="Patricia Paula Gomes Deboni"/>
        <s v="Patricia Pereira Lisboa"/>
        <s v="Patricia Rocha Celia"/>
        <s v="Patricia Salve de Souza"/>
        <s v="Patricia Santos"/>
        <s v="Paula Barrozo Ribeiro Lopes"/>
        <s v="Paula Braverman Bocai"/>
        <s v="Paula Cardoso D Abreu"/>
        <s v="Paula Christina Teixeira de Souza"/>
        <s v="Paula do Nascimento Maia"/>
        <s v="Paula Guimaraes Pimentel"/>
        <s v="Paula Moreno"/>
        <s v="Paula Neves Lopes"/>
        <s v="Paula Pereira Henriques"/>
        <s v="Paula Samy de Castro"/>
        <s v="Paula Virginia da Silva Freire Cosendey"/>
        <s v="Paula Voloch"/>
        <s v="Paulo Andre Polisuk"/>
        <s v="Paulo Antonio D Almeida Santos"/>
        <s v="Paulo Antonio Oldani Felix"/>
        <s v="Paulo Augusto Felipe Marinho Monte"/>
        <s v="Paulo Barroso Tavares"/>
        <s v="Paulo Bezerra de Castro Junior"/>
        <s v="Paulo Cesar Alves Azizi"/>
        <s v="Paulo Cesar Barbosa da Silva"/>
        <s v="Paulo Cesar da Costa Monteiro"/>
        <s v="Paulo Cesar da Silva Rocha"/>
        <s v="PAULO CESAR DE VASCONCELLOS QUINTELLA"/>
        <s v="Paulo Cesar Ferreira de Andrade"/>
        <s v="Paulo Cesar Fructuoso"/>
        <s v="Paulo Cesar Geraldes"/>
        <s v="Paulo Cesar Hamdan"/>
        <s v="Paulo Cesar Horta Barbosa da Costa Leite"/>
        <s v="Paulo Cesar Lima"/>
        <s v="Paulo Cesar Moraes Teixeira"/>
        <s v="Paulo Cesar Neves Vianna"/>
        <s v="Paulo Cesar Pinto Zarco da Camara"/>
        <s v="Paulo Cesar Rondinelli"/>
        <s v="Paulo Cesare di Nubila"/>
        <s v="Paulo de Tarso de Ribamar Carvalho"/>
        <s v="Paulo Edson Guimaraes Cavalcanti"/>
        <s v="Paulo Euzebio Silva de Sousa"/>
        <s v="Paulo Fernando de Carvalho"/>
        <s v="Paulo Frederico Kollenz de Mello"/>
        <s v="Paulo Gabriel Antunes Pessoa"/>
        <s v="Paulo Henrique da Silva Rigo"/>
        <s v="Paulo Henrique Oliveira Rabelo"/>
        <s v="Paulo Henrique Portella da Rocha"/>
        <s v="Paulo Henrique Santana Rego"/>
        <s v="Paulo Henrique Van Erven Louzada"/>
        <s v="Paulo Jose Erruas Faciola"/>
        <s v="Paulo Jose Fernandes Ferreira"/>
        <s v="Paulo Jose Moreira de Macedo"/>
        <s v="Paulo Lima Sahdo"/>
        <s v="Paulo Machado do Couto Soares"/>
        <s v="Paulo Maultasch"/>
        <s v="Paulo Mauricio Marques Ribeiro"/>
        <s v="Paulo Portes Santos"/>
        <s v="Paulo Renato Barreiros da Fonseca"/>
        <s v="Paulo Renato Scofano"/>
        <s v="Paulo Renato Villon"/>
        <s v="Paulo Ricardo Lopes da Costa"/>
        <s v="Paulo Roberto Antao"/>
        <s v="Paulo Roberto Barbosa de Toledo Lourenco"/>
        <s v="Paulo Roberto Chauvet Coelho"/>
        <s v="Paulo Roberto da Rocha Oliveira"/>
        <s v="Paulo Roberto Dias da Silva"/>
        <s v="Paulo Roberto dos Santos Rodrigues"/>
        <s v="Paulo Roberto Falcao Leal"/>
        <s v="Paulo Roberto Felisberto de Carvalho"/>
        <s v="Paulo Roberto Fernandes"/>
        <s v="Paulo Roberto Ferreira Abdala Issa"/>
        <s v="Paulo Roberto Gaudio"/>
        <s v="Paulo Roberto Mendes de Souza"/>
        <s v="Paulo Roberto Rodrigues de Almeida"/>
        <s v="Paulo Roberto Salustiano de Carvalho"/>
        <s v="Paulo Roberto Silva Malfitano"/>
        <s v="Paulo Roberto Soares Tavares"/>
        <s v="Priscila Marise Lobo dos Santos"/>
        <s v="PAULO SERGIO DA SILVA BRANCO"/>
        <s v="Paulo Sergio da Silva Reis Junior"/>
        <s v="Paulo Taveira Goncalves"/>
        <s v="PAULO VINICIUS DE LIMA FREIRE"/>
        <s v="Pedro Augusto Pedrosa Galvao"/>
        <s v="Pedro Augusto Vasconcellos Reis de Souza"/>
        <s v="Pedro Bortone Bijos"/>
        <s v="Pedro de Britto Pereira"/>
        <s v="Pedro Diniz de Araujo Franco"/>
        <s v="Pedro Freitas Camara"/>
        <s v="Pedro Gusmao Costa Machado"/>
        <s v="Pedro Henrique Braga Magalhaes"/>
        <s v="PEDRO HENRIQUE DE CAMPOS BRANDAO"/>
        <s v="PEDRO HENRIQUE PERDIGAO PRUDENTE"/>
        <s v="Pedro Hugo Castro Borges de Carvalho"/>
        <s v="Pedro Lipka"/>
        <s v="Pedro Lobato Junqueira de Moraes"/>
        <s v="Pedro Loureiro Filho"/>
        <s v="Pedro Luis Pasqualette dos Santos"/>
        <s v="Pedro Luiz Pereira Ferreira"/>
        <s v="Pedro Medrado Wagner"/>
        <s v="Pedro Menezes Garcia de Freitas"/>
        <s v="Pedro Paulo Coelho Filho"/>
        <s v="Pedro Paulo Ferreira de Menezes"/>
        <s v="Pedro Pimenta de Mello Spineti"/>
        <s v="Pedro Ricardo Barreira Milet Caldas Pereira"/>
        <s v="Pedro Saraiva Roldao Junior"/>
        <s v="Perla Ramirez Pascual"/>
        <s v="Peter Salem Junior"/>
        <s v="Pier Luigi Conti"/>
        <s v="Piera Sasson"/>
        <s v="Piero Pastore"/>
        <s v="Pio Ottoni Neto"/>
        <s v="Pitila de Brito Ramalhoto"/>
        <s v="Pollyana Rinelli de Almeida Piragibe"/>
        <s v="Priscila Cotia Pinheiro"/>
        <s v="Priscila de Almeida Torre"/>
        <s v="Priscilla da Silva Rodrigues"/>
        <s v="PRISCILLA FILIPPO ALVIM DE MINAS SANTOS"/>
        <s v="Priscilla Martins Viana de Medeiros"/>
        <s v="Rachel Mazloum"/>
        <s v="Radanezi Potengy Junior"/>
        <s v="Rafael Baptista Farias"/>
        <s v="Rafael Camardella Carneiro"/>
        <s v="Rafael Cesar da Cunha"/>
        <s v="Rafael Costa de Medina Coeli"/>
        <s v="Rafael da Mota Moraes"/>
        <s v="Rafael de Araujo Hara"/>
        <s v="Rafael Flavio Gang"/>
        <s v="Rafael Flores Amaro da Silva"/>
        <s v="Rafael Goncalves Medina dos Santos"/>
        <s v="Rafael Gualberto Mendonca"/>
        <s v="Rafael Henrique Szymanski Machado"/>
        <s v="Rafael Lima Trece"/>
        <s v="Rafael Oliveira Albagli"/>
        <s v="Rafael Soares Monteiro de Barros"/>
        <s v="Rafael Souza Mancano Chaves"/>
        <s v="Rafael Teixeira Figueredo Poleshuck"/>
        <s v="Rafael Torres Alves de Almeida Ramos"/>
        <s v="Rafaela Vasconcelos Barbosa da Silva"/>
        <s v="Raimundo Luiz Senra Barros"/>
        <s v="Raphael Anis Rebellato Feres"/>
        <s v="Raphael Cacciari Peryassu"/>
        <s v="Raphael Iglesias de Oliveira Vidal"/>
        <s v="Raphael Lima Benchimol"/>
        <s v="Raquel Esteves Brandao Salles"/>
        <s v="Raquel Pires Correa da Silva"/>
        <s v="Raul Cabo Tavares de Mattos"/>
        <s v="Rebeca Arkader Skaba"/>
        <s v="Regina Carrilho Pinto"/>
        <s v="REGINA CELIA DE AQUINO BARBOSA"/>
        <s v="Regina Celsa Pinheiro Sampaio"/>
        <s v="Regina di Iulio Rizkalla Correa"/>
        <s v="Regina Helena Diniz Prallon"/>
        <s v="Regina Maria Campos da Costa Dias"/>
        <s v="Regina Maria da Silva"/>
        <s v="Regina Rocco"/>
        <s v="Reginaldo Daniel Alves"/>
        <s v="Reinaldo de Souza"/>
        <s v="Reinaldo Mattos Hadlich"/>
        <s v="Reinaldo Mendes Doria de Goes"/>
        <s v="Rejane Martins de Freitas Oliveira"/>
        <s v="Remo Luigi Pieranti"/>
        <s v="Renata Barbosa Reis"/>
        <s v="Renata Brum da Paz"/>
        <s v="Renata de Almeida Palombo Magalhaes"/>
        <s v="RENATA DE FREITAS FACHADA"/>
        <s v="Renata de Moraes"/>
        <s v="Renata de Sa Brito Froes"/>
        <s v="Renata Fausto Moura"/>
        <s v="Renata Fernandes Marques"/>
        <s v="Renata Figueiredo Roxo"/>
        <s v="Renata Goncalves Tomaz"/>
        <s v="Renata Marchevsky"/>
        <s v="RENATA NAGLIATI"/>
        <s v="Renata Rianelli Bloise Santos"/>
        <s v="Renata Rigueira Molina de Oliveira"/>
        <s v="Renata Rocha Barbi"/>
        <s v="Renata Roque"/>
        <s v="Renata Rosenfeld Zac"/>
        <s v="Renata Simoes de Almeida"/>
        <s v="Renata Siqueira da Silva"/>
        <s v="Renata Teixeira da Silva"/>
        <s v="Renato Ambrosio Junior"/>
        <s v="Renato Bastos Pereira"/>
        <s v="Renato Celso Iunes Salles"/>
        <s v="Renato Cortes de Lacerda"/>
        <s v="Renato Costa Kurtz"/>
        <s v="Renato Cunha David"/>
        <s v="Renato de Andrade Pequeno"/>
        <s v="Renato do Amaral Fernandes"/>
        <s v="Renato dos Santos Faria"/>
        <s v="Renato Duprat Oberg"/>
        <s v="Renato Fernandes Pineiro"/>
        <s v="Renato Galvao Redorat"/>
        <s v="Renato Joao Muniz Teixeira"/>
        <s v="Renato Lages Krambeck"/>
        <s v="Renato Machado Macaciel"/>
        <s v="Renato Palladini Herrera"/>
        <s v="Renato Sanches Pereira"/>
        <s v="RENATO TOLEDO RODRIGUES"/>
        <s v="Renato Vaimberg"/>
        <s v="Rene Dottori Leibinger"/>
        <s v="Rene Nogueira de Almeida"/>
        <s v="Renimar Nunes da Costa"/>
        <s v="Renvik Demauir Cozine Silva"/>
        <s v="Reynaldo Cruz Trapani"/>
        <s v="Reynaldo Marques Guerra"/>
        <s v="Reynaldo Richetti"/>
        <s v="Ricardo Akerman Sheps"/>
        <s v="Ricardo Alexandre Pinto Laranjeira"/>
        <s v="Ricardo Antonio Barbosa Barreto"/>
        <s v="Ricardo Arraes de Alencar"/>
        <s v="Ricardo Azevedo Mello"/>
        <s v="Ricardo Barcia Barbeira"/>
        <s v="Ricardo Bassil Lasmar"/>
        <s v="Ricardo Bastos Tovar"/>
        <s v="RICARDO BENEDETTO ORLEANS"/>
        <s v="Ricardo Calado Faria"/>
        <s v="Ricardo Cavalcanti Ribeiro"/>
        <s v="Ricardo Cortez Vassallo"/>
        <s v="Ricardo de Abreu Sampaio"/>
        <s v="Ricardo Dias da Cruz Moraes"/>
        <s v="Ricardo Felipe dos Santos Amorim"/>
        <s v="Ricardo Ferreira de Oliveira Silva"/>
        <s v="Ricardo Filippo Dias de Alencar"/>
        <s v="Ricardo Francisco de Castro"/>
        <s v="Ricardo Gomes Valente da Silva"/>
        <s v="Ricardo Guimaraes Cavalcanti"/>
        <s v="Ricardo Jose Fittipaldi Fernandez"/>
        <s v="Ricardo Krapp Tavares"/>
        <s v="Ricardo Lemos Cotta Pereira"/>
        <s v="Ricardo Lisboa Pedroza"/>
        <s v="Ricardo Machado"/>
        <s v="RICARDO MENEZES"/>
        <s v="Ricardo Nunes"/>
        <s v="Ricardo Ost Cremer"/>
        <s v="Ricardo Pinheiro dos Santos Bastos"/>
        <s v="Ricardo Santos Carvalho"/>
        <s v="Ricardo Schilling Rosenfeld"/>
        <s v="Ricardo Siqueira Mendes dos Reis"/>
        <s v="Ricardo Vieira da Fonseca de Marca"/>
        <s v="Ricardo Zajdenverg"/>
        <s v="Ricieri Donizetti de Lima Santa Anna"/>
        <s v="Rilze Rocha de Carvalho"/>
        <s v="Rinaldo Goncalves da Silva"/>
        <s v="Rinaldo Prates Periard"/>
        <s v="Rita de Cassia Castelli da Rocha"/>
        <s v="Rita de Cassia e Silva"/>
        <s v="Rita de Cassia Oliveira Santos"/>
        <s v="Rita de Cassia Soares Barroso da Silveira"/>
        <s v="Rita de Cassia Tavares Lopes Silva"/>
        <s v="Rita Elizabete Gomes Espariz"/>
        <s v="Rita Meijueiro Edo"/>
        <s v="Roberli Helena Bicharra Pinto"/>
        <s v="Roberta Azevedo Coelho"/>
        <s v="Roberta Bak Ferro"/>
        <s v="Roberta Barros Ferraz de Andrade"/>
        <s v="Roberta de Souza Alves"/>
        <s v="Roberta Hamdan Borges Gularte"/>
        <s v="Roberta Monjellos Peryles dos Santos Lindner"/>
        <s v="Roberta Piccin Ferreira Pereira"/>
        <s v="Roberta Reiniger Olivero"/>
        <s v="Roberta Silveira de Sa Freire"/>
        <s v="Roberta Simoes Augusto Ferreira"/>
        <s v="Roberta Simoes Rocha"/>
        <s v="Robertha Carvalho de Nakamura"/>
        <s v="Roberto Barbosa de Medeiros"/>
        <s v="Roberto Bastos Bronze"/>
        <s v="Roberto Borges Trindade"/>
        <s v="Roberto Carlos Ferreira"/>
        <s v="Roberto Chaves dos Santos Junior"/>
        <s v="Roberto da Cunha Dias"/>
        <s v="Roberto de Almeida Teixeira"/>
        <s v="Roberto Dias de Paula"/>
        <s v="Roberto dos Santos Mitraud"/>
        <s v="Roberto Duarte Franco"/>
        <s v="Roberto Ferraz de Andrade"/>
        <s v="Roberto Ferreira de Castro Filho"/>
        <s v="Roberto Ferreira Pereira do Rego"/>
        <s v="Roberto Filippo"/>
        <s v="Roberto Francisco Favilla Ebecken"/>
        <s v="Roberto Frota Pessoa"/>
        <s v="Roberto Glasberg"/>
        <s v="Roberto Jeske Coutinho"/>
        <s v="Roberto Jose Alves Toledo"/>
        <s v="Roberto Jose da Silva Vieira"/>
        <s v="Roberto Jose de Goes Sobral"/>
        <s v="Roberto Kazumi Baldas Miura"/>
        <s v="Roberto Messod Benzecry"/>
        <s v="Roberto Osmar de Cantanhede Esteves"/>
        <s v="Roberto Paulino Soares de Souza"/>
        <s v="ROBERTO PEREIRA ASSUMPCAO"/>
        <s v="Roberto Pichniski Araujo"/>
        <s v="Roberto Ricardo Dias do Amaral"/>
        <s v="Roberto Thiengo"/>
        <s v="Roberto Wendrownik"/>
        <s v="Roberto Young Junior"/>
        <s v="Roberto Zeltzer"/>
        <s v="Robinson Luis Wolter"/>
        <s v="Rocco Pesce"/>
        <s v="Rodnei Cecarelli Mortatti"/>
        <s v="Rodolfo Chedid"/>
        <s v="Rodolfo de Franco Cardoso"/>
        <s v="Rodolfo Perrotta Pinto Aleixo"/>
        <s v="Rebeca Adelia Jegerhorn Grinsztejn D Almeida"/>
        <s v="Rodrigo Alberto Tragante Silva"/>
        <s v="Rodrigo Brazuna"/>
        <s v="Rodrigo Cardeal Menezes"/>
        <s v="Rodrigo Chauke Rezende"/>
        <s v="Rodrigo Coelho Segalote"/>
        <s v="Rodrigo da Silva Duque"/>
        <s v="Rodrigo de Andrade Correa"/>
        <s v="Rodrigo de Franco Cardoso"/>
        <s v="Rodrigo de Luna Amaral"/>
        <s v="RODRIGO DE MAGALHAES GOMES"/>
        <s v="Rodrigo de Pinho Paes Barreto"/>
        <s v="Rodrigo Duque Estrada Antelo"/>
        <s v="RODRIGO FERNANDES FREIRE"/>
        <s v="Rodrigo Furtado de Mendonca"/>
        <s v="Rodrigo Galdino de Paula"/>
        <s v="Rodrigo Ghisi Alegre"/>
        <s v="Rodrigo Goncalves Botelho"/>
        <s v="Rodrigo Jose Fernandes da Costa"/>
        <s v="Rodrigo Marques dos Santos de Souza"/>
        <s v="Rodrigo Martins Ambrosio"/>
        <s v="Rodrigo Mazzarone Gomes de Sa"/>
        <s v="Rodrigo Neves Lopes"/>
        <s v="Rodrigo Niemeyer de Souza"/>
        <s v="Rodrigo Otavio de Castro Araujo"/>
        <s v="Rodrigo Polonia de Gouvea e Silva"/>
        <s v="RODRIGO SABOIA SANTOS DE VASCONCELOS"/>
        <s v="Rodrigo Sauan do Espirito Santo Cardoso"/>
        <s v="Rodrigo Setubal Arantes"/>
        <s v="Rodrigo Soares Cunha"/>
        <s v="Rodrigo Souto Borges Petros"/>
        <s v="Rogelio Gonzales"/>
        <s v="Rogerio Alberto de Barros Figueiredo"/>
        <s v="Rogerio Antonio Silva Barros"/>
        <s v="Rogerio Bosignoli"/>
        <s v="Rogerio Castro Borges de Carvalho"/>
        <s v="Rogerio Cipriani"/>
        <s v="Rogerio Correa Horta"/>
        <s v="Rogerio Cukierman"/>
        <s v="Rogerio Neurauter"/>
        <s v="Rogerio Neves Motta"/>
        <s v="Rogerio Nogueira de Melo"/>
        <s v="Rogerio Ribeiro Penna"/>
        <s v="Romina Kandelman"/>
        <s v="Romulo Capello Teixeira"/>
        <s v="Romulo Tadeu Finamore Simoni"/>
        <s v="Ronald Carneiro Desterro e Silva"/>
        <s v="Ronald Rodrigues Monteiro"/>
        <s v="Ronaldo Antonio dos Santos"/>
        <s v="Ronaldo Deschamps de Moura"/>
        <s v="Ronaldo Figueiredo Gomes de Carvalho"/>
        <s v="Ronaldo Gripp Bezerra"/>
        <s v="Ronaldo Ramon Franco"/>
        <s v="Ronaldo Reis Fontoura"/>
        <s v="Ronaldo Rocha Sinay Neves"/>
        <s v="Ronaldo Salomao Musse"/>
        <s v="Ronaldo Surrage"/>
        <s v="Ronaldo Taira"/>
        <s v="Ronaldo Tarabini Castellani"/>
        <s v="Rosa Argentina Thompson Macias"/>
        <s v="Rosa Claudia Garrido Enes Cota"/>
        <s v="Rosa Conceicao Pereira Pinto Fentanes"/>
        <s v="Rosa Dorneles da Silva"/>
        <s v="Rosa Ferreira Martins"/>
        <s v="Rosa Maria de Azevedo Gomes de Castro"/>
        <s v="Rosa Maria de Souza Nunes"/>
        <s v="Rosa Maria Propato"/>
        <s v="Rosa Serafim Silva de Mattos"/>
        <s v="Rosalia Dulce Villarinho Lima dos Santos"/>
        <s v="Rosaly Alves Marcal Salvadori Grupilo"/>
        <s v="Rosana Oakim Jaimovich"/>
        <s v="Rosana Palmares Maciel Daher"/>
        <s v="Rosane Barroso Salerno"/>
        <s v="Rosane Clara Chaves Victorino"/>
        <s v="Rosane Danon"/>
        <s v="Rosane Ferreira Alves"/>
        <s v="Rosane Lima de Almeida Rosa"/>
        <s v="Rosane Pereira Magalhaes Tavares"/>
        <s v="Rosane Siciliano Machado Barcelos"/>
        <s v="Rosangela Alves de Moraes Heuseler"/>
        <s v="Rosangela Benigna Medeiros"/>
        <s v="Rosangela Cristina Maciel Wanderley"/>
        <s v="Rosangela de Andrada Pereira"/>
        <s v="Rosangela Doederlein Pacheco"/>
        <s v="ROSANGELA HOHLENWERGER"/>
        <s v="Rosangela Venancio da Silva Santos"/>
        <s v="Rose Mary de Araujo Franco Rodrigues Pereira"/>
        <s v="Rose Mary dos Santos Silva"/>
        <s v="Rose Vaicberg"/>
        <s v="Roseana Maria de Araujo Matos"/>
        <s v="Roseane Goncalves Serra"/>
        <s v="Rosemary Daye"/>
        <s v="ROSEMBERG QUEIROZ DE ALBUQUERQUE"/>
        <s v="ROSSANA RIBEIRO DE MELO RAMOS"/>
        <s v="Rossi Murilo da Silva"/>
        <s v="Rossilenio Lopes da Fonte"/>
        <s v="Rubem Brito Amazonas Lamar"/>
        <s v="RUBEM DOLANDA PAULO FILHO"/>
        <s v="Rubene Cesar Lopes de Campos"/>
        <s v="Rubens Garcia Castilho"/>
        <s v="Rubens Giambroni Filho"/>
        <s v="RUBENS GIRALDI JENSEN"/>
        <s v="Rubia Kopke Eis Ferreira"/>
        <s v="Rudolf Nunes Kobig"/>
        <s v="Rui dos Anjos Moraes"/>
        <s v="Rui Luis Batista Agostinho Macario"/>
        <s v="Rui Orofino do Nascimento"/>
        <s v="Ruiz Simonato Alonso"/>
        <s v="Ruth Pinto Ribeiro de Araujo"/>
        <s v="Ruy Carneiro Desterro e Silva"/>
        <s v="Ruy Luis Schmidt Pinto Ribeiro"/>
        <s v="Sabrina Moreira Fernandes"/>
        <s v="Salo Bogomoltz"/>
        <s v="Salvador de Mesquita Filho"/>
        <s v="Salvatore Donato"/>
        <s v="Salvio Lucio de Almeida Magalhaes"/>
        <s v="Samir Omram Ahmed"/>
        <s v="Samuel Kutwak"/>
        <s v="Samuel Marcos Wajsbrot"/>
        <s v="Samuel Roberto Maultasch"/>
        <s v="Samuel Sant Ana Filho"/>
        <s v="Samuel Sergio Reznik"/>
        <s v="Sandoval Lage da Silva Sobrinho"/>
        <s v="Sandra Alves Cardadeiro"/>
        <s v="Sandra Cristina Coelho"/>
        <s v="Sandra de Cassia Spetseri Pereira"/>
        <s v="Sandra Fernandes de Azevedo"/>
        <s v="Sandra Helena Couto Afonso"/>
        <s v="Sandra Maria Barcellos"/>
        <s v="Sandra Maria Coutinho Conti"/>
        <s v="Sandra Maria Farias Araujo"/>
        <s v="Sandra Maria Ognibeni Vargas"/>
        <s v="Sandra Martello Panno Machado"/>
        <s v="Sandra Mendes Carneiro"/>
        <s v="Sandra Mendes Rodrigues"/>
        <s v="Sandra Nahal de Souza"/>
        <s v="Sandra Pauperio Fragozo Fernandes"/>
        <s v="Sandra Regina Cardoso Gambetta"/>
        <s v="Sandro Castro Adeodato de Souza"/>
        <s v="Sandro de Franca Teixeira"/>
        <s v="Sandro Ribeiro Gomes"/>
        <s v="Sarah Figueiredo Martins Dias"/>
        <s v="Sarita Nigri"/>
        <s v="Saul Douek Neto"/>
        <s v="Saul Tendrih"/>
        <s v="Saulo Fontes Almeida"/>
        <s v="Savino Gasparini Neto"/>
        <s v="Sebastiao Bastos Constantim"/>
        <s v="Sebastiao Gomes de Alvarenga"/>
        <s v="Sebastiao Lima das Neves Filho"/>
        <s v="Sebastiao Rezende Sagradas"/>
        <s v="Sebastiao Soares de Freitas"/>
        <s v="Selene Maria Rendeiro Bezerra"/>
        <s v="Selma da Costa Silva Merenlender"/>
        <s v="Selma Jacinta Blanco Gouvea"/>
        <s v="Selma Oliveira da Silva Campos"/>
        <s v="Selmo Goldbach"/>
        <s v="Serafim de Almeida Costa"/>
        <s v="Serafim Ferreira Borges"/>
        <s v="Sergio Benchimol"/>
        <s v="Sergio Bronchtein"/>
        <s v="Sergio Caran Machado Junior"/>
        <s v="Sergio da Cunha"/>
        <s v="Sergio de Assis Cordeiro dos Santos"/>
        <s v="Sergio de Souza Oliveira"/>
        <s v="Sergio Duarte Dortas Junior"/>
        <s v="Sergio Eduardo Correa Alves"/>
        <s v="Sergio Elias Estefan"/>
        <s v="Sergio Fernandes"/>
        <s v="Sergio Fonseca da Cunha"/>
        <s v="Sergio Gancz"/>
        <s v="Sergio Graca Couto do Valle"/>
        <s v="Sergio Guedes de Araujo"/>
        <s v="Sergio Kandelman"/>
        <s v="Sergio Lacerda de Andrade"/>
        <s v="Sergio Lage D Annunciacao"/>
        <s v="Sergio Lang"/>
        <s v="Sergio Luiz Correia de Oliveira"/>
        <s v="Sergio Luiz Fonseca Adeodato"/>
        <s v="Sergio Luiz Salek Teixeira"/>
        <s v="Sergio Medrado da Costa"/>
        <s v="Sergio Pereira de Souza"/>
        <s v="Sergio Pinho Costa Fernandes"/>
        <s v="Sergio Pinto"/>
        <s v="Sergio Ricardo Carvalho Costa"/>
        <s v="Sergio Ricardo Dias Guimaraes"/>
        <s v="SERGIO RICARDO SIMOES DE FARIA"/>
        <s v="Sergio Silveira Leal de Meirelles"/>
        <s v="Sergio Silverio da Silva"/>
        <s v="Sergio Simao Paiva Junior"/>
        <s v="Sergio Soares Quinete"/>
        <s v="Sergio Tasso Pacifico Marques"/>
        <s v="Sergio Theophilo Mendes"/>
        <s v="Sergio Viana Paes"/>
        <s v="Servulo Antonio Guimaraes da Trindade"/>
        <s v="Shanna Catta Preta Areas Franco"/>
        <s v="Sheila Mannarino Fabiano"/>
        <s v="Sheila Maria Patricio Braga Sampaio"/>
        <s v="Sheila Simha Mansur"/>
        <s v="Sheila Sznajderman"/>
        <s v="Sheyla Fernanda de Azevedo Horta Fernandes"/>
        <s v="Shirlene Neves do Amaral"/>
        <s v="Sidney de Oliveira Goncalves"/>
        <s v="Sidney Mathias Quintas"/>
        <s v="Sidney Sepulveda dos Santos"/>
        <s v="Silma Martinez Blanco Silva"/>
        <s v="Silvana de Andrade Lopes"/>
        <s v="Silvana Elena Romano"/>
        <s v="Silvia Maria Anacleto Bonito"/>
        <s v="Silvia Maria Pereira Capella"/>
        <s v="Silvia Ohana Marques Coelho de Carvalho"/>
        <s v="Silvia Regina Carneiro Silva"/>
        <s v="SILVIA REGINA CASTRO NEVES FAUR"/>
        <s v="Silvia Waymberg"/>
        <s v="Silviano Figueira de Cerqueira"/>
        <s v="Silvino Antunes Ramos"/>
        <s v="Silvio Alex Marques Cavalcante"/>
        <s v="Silvio Antonio Goncalves da Silva"/>
        <s v="Silvio Batista Chagas"/>
        <s v="Silvio da Rocha Carvalho"/>
        <s v="Silvio Figueiredo Lima Filho"/>
        <s v="Silvio Gurfinkel"/>
        <s v="Silvio Jose Colombo"/>
        <s v="Silvio Pitkowski"/>
        <s v="Silvio Rios do Nascimento"/>
        <s v="Silvio Silvano dos Santos"/>
        <s v="Simone Barata Lima de Moura"/>
        <s v="Simone Castello Branco da Rocha"/>
        <s v="Simone da Costa Lino"/>
        <s v="Simone de Figueiredo Gomes Azizi"/>
        <s v="Simone de Mello Abdalla Jacques"/>
        <s v="Simone do Carmo Silva Loureiro"/>
        <s v="Simone Goncalves Cardoso Bezerra Chindamo"/>
        <s v="Simone Pereira Bargiona"/>
        <s v="Simone Pestana da Silva"/>
        <s v="Simone Rebello Esteves Areal"/>
        <s v="Simone Tenorio Bianchi"/>
        <s v="Simone Vallier"/>
        <s v="Simone Villela Pedras Lago"/>
        <s v="Simonides Rodrigues Carrico"/>
        <s v="Solange Alves de Aquino"/>
        <s v="Solange Alves Ferreira"/>
        <s v="Solange Chalfun de Matos"/>
        <s v="Solange da Costa Silva"/>
        <s v="Solange Elehep"/>
        <s v="Solange Fonseca de Sousa Ventura"/>
        <s v="Solange Oliveira Rodrigues Valle"/>
        <s v="Solange Veiga Ferreira Faria"/>
        <s v="Solange Vianna Dultra"/>
        <s v="Sonia Elian Kuffer de Alencar"/>
        <s v="Sonia Lopes Nunes"/>
        <s v="Sonia Maria Aguiar de Miranda"/>
        <s v="Sonia Maria Carneiro Vivacqua"/>
        <s v="Sonia Maria Damas Selinke"/>
        <s v="Sonia Maria Martins Ferreira"/>
        <s v="Sonia Maria Monteiro Idogawa"/>
        <s v="Sonia Maria Rocha Lima"/>
        <s v="Sonia Maria Terrozo de Souza"/>
        <s v="Sonia Maria Viana Moura Peres"/>
        <s v="Sonia Regina Pimentel da Silva"/>
        <s v="SONIA TARANTO COCCHIARALE"/>
        <s v="Soriano de Carvalho Furtado Neto"/>
        <s v="Stella Maris de Souza Valente"/>
        <s v="Stenio Karlos Alvim Fiorelli"/>
        <s v="Sueli Jesus Figueiredo Camargo"/>
        <s v="Sueli Moraes Rodrigues"/>
        <s v="SUELI NASCIMENTO DA SILVEIRA"/>
        <s v="Suely Castro Rodrigues"/>
        <s v="Sueo Mizumoto"/>
        <s v="Susana Ferreiro Pereira"/>
        <s v="Suse Arnaut da Costa Eiras de Souza"/>
        <s v="Suzana de Mello Campos Limmer"/>
        <s v="Sylvia Bittencourt Purita Paes Leme"/>
        <s v="Sylvia Oighenstein Loureiro"/>
        <s v="Sylviane Lo Khing Tien"/>
        <s v="Tadeu de Rezende Vergueiro"/>
        <s v="TALY AJDELSZTAJN"/>
        <s v="Tamara Dias Ferreira"/>
        <s v="Tamara Zeitune"/>
        <s v="Tania Castro Souza"/>
        <s v="Tania Cristina Fernandes Paixao"/>
        <s v="Tania Cristina Magalhaes Resende"/>
        <s v="Tania Leonor Soares Estrella"/>
        <s v="Tania Logato de Oliveira"/>
        <s v="Tania Mara Machado Alves"/>
        <s v="Tania Maria Bentes Fernandez Costa"/>
        <s v="Tania Maria Coscarelli Maio"/>
        <s v="Tania Maria Guimaraes da Costa Nicolau"/>
        <s v="Tania Maria Patricio Conde"/>
        <s v="Tania Susi Barrientos Claros"/>
        <s v="Tania Teixeira de Souza Lima Machado"/>
        <s v="Tanios Elie Ofeiche"/>
        <s v="Tanit Andrea Azevedo Varejao Seckelmann"/>
        <s v="Tasso de Lara Donato"/>
        <s v="Tathiana Piragibe Tinoco"/>
        <s v="Tatiana Maiumi Ladeira Tanaka"/>
        <s v="Tatiana Melo de Vasconcelos"/>
        <s v="Tatiana Paggi Binato"/>
        <s v="Tatiana Plais de Castro Linhares"/>
        <s v="Tatiana Silva Costa Gregory Benzi"/>
        <s v="Tatiana Swerts dos Santos"/>
        <s v="TATIANE CHRISTINA GUIMARAES"/>
        <s v="Tatiane Moraes Rocha de Oliveira"/>
        <s v="Tatiane Pereira Kitamura"/>
        <s v="Teresa Cristina Bastos Martins"/>
        <s v="Teresa Cristina de Figueiredo"/>
        <s v="Teresa Cristina Soares Sampaio"/>
        <s v="Teresinha da Conceicao dos Santos Cunha"/>
        <s v="Tereza Cristina Barbosa de Paiva"/>
        <s v="Tereza Cristina Valente Arder Santos"/>
        <s v="Tereza Fatima Oliveira Xavier de Brito"/>
        <s v="Tereza Helenita Cavalcanti Macedo Ferreira de Mello"/>
        <s v="Thais Aparecida Loureiro da Silveira"/>
        <s v="Thais Cristina Fonseca Ferreira Carvalho"/>
        <s v="Thais Helena Paiva de Oliveira"/>
        <s v="Thais Ribeiro da Costa Lino"/>
        <s v="Thais Zeque de Andrade"/>
        <s v="Thales de Albuquerque Furtado"/>
        <s v="Thales Penfold Muniz Soares de Souza"/>
        <s v="Thathyanna Medeiros Lutz dos Santos"/>
        <s v="Thereza Cristina Amorim de Oliveira"/>
        <s v="Therezinha de Jesus Pimentel da Rocha"/>
        <s v="Thiago de Brito Ribeiro"/>
        <s v="Thiago de Sousa e Silva"/>
        <s v="Thiago Goncalves dos Santos Martins"/>
        <s v="Thiago Jeunon de Sousa Vargas"/>
        <s v="Thiago Luiz Morais de Souza Bandeira"/>
        <s v="Thiago Neiva Puell"/>
        <s v="Thiago Oliveira de Brito Cunha"/>
        <s v="Thiago Rodrigues Dantas Pereira"/>
        <s v="THIAGO SANTOS MARRETO RIMOLO"/>
        <s v="Thorkil Diniz Xavier de Brito"/>
        <s v="Tiago Binoti Simas"/>
        <s v="TIAGO DIAS VASCONCELOS"/>
        <s v="Tiago Doyle Maia de Oliveira"/>
        <s v="Tirza Farina Barros"/>
        <s v="Tito Efrain Zambrana Omonte"/>
        <s v="Tomas Accioly de Souza"/>
        <s v="Tulio Henrique Arquelei Leber"/>
        <s v="TULIO MEDINA GUERRA PEREIRA CALDAS"/>
        <s v="Ulisses Cerqueira Linhares"/>
        <s v="Ulisses da Costa Faria"/>
        <s v="Valdione de Souza Carvalho"/>
        <s v="Valdir Andrade de Oliveira"/>
        <s v="Valeria Bravo Carneiro"/>
        <s v="Valeria Cristina Datrino Horta"/>
        <s v="Valeria Cristina Loureiro Salgado"/>
        <s v="Valeria Damian Brasil Lima"/>
        <s v="Valeria de Barcellos Morgado"/>
        <s v="Valeria Destefani Barbosa"/>
        <s v="Valeria Fonseca Bruno"/>
        <s v="Valeria Franca da Silva"/>
        <s v="Valeria Goncalves Fraga"/>
        <s v="Valeria Guerra Moreira da Silveira"/>
        <s v="Valeria Leal Wakim"/>
        <s v="Valeria Lemos Gomes da Silva Homem"/>
        <s v="Valeria Martins Cavaco Barbosa"/>
        <s v="Valeria Neto Paiva"/>
        <s v="Valeria Pereira Caju"/>
        <s v="Valeria Stagi Carneiro Mansur"/>
        <s v="Valia Guilhon Boechat"/>
        <s v="Valquiria Nunes Santos Campbell"/>
        <s v="Valter Alvarenga Junior"/>
        <s v="Valter Javaroni"/>
        <s v="Valter Ryfer"/>
        <s v="Valter Silva Lima"/>
        <s v="Vanessa Andrade de Azevedo Corujo"/>
        <s v="Vanessa Cruz Malizia"/>
        <s v="Vanessa Leao Pedrozo Rajo"/>
        <s v="Vanessa Lorena Rzezinski"/>
        <s v="VANESSA PINHEIRO DE QUEIROZ NEVES"/>
        <s v="Vania Alves Mota Tavares Jorge"/>
        <s v="Vania Cristina Goncalves Relvas"/>
        <s v="Vania de Souza Lima Fidalgo"/>
        <s v="Vania Lucia Machado Audi"/>
        <s v="Vania Marina Peixoto Fonseca Gomes"/>
        <s v="VANTUIR MARTINS VAZ"/>
        <s v="Vasco Lauria da Fonseca Filho"/>
        <s v="Vera Lucia Andrade Rodrigues"/>
        <s v="Vera Lucia Cordeiro Chagas"/>
        <s v="Vera Lucia Martins Teixeira"/>
        <s v="Vera Lucia Mota da Fonseca"/>
        <s v="Vera Lucia Pedreira Mesquita"/>
        <s v="Vera Maria da Silva Felizardo"/>
        <s v="Vera Maria Ribeiro de Carvalho"/>
        <s v="Vera Martins Ambrosio"/>
        <s v="Veram Miguel de Castro Silva"/>
        <s v="Veronica da Silva Barbosa"/>
        <s v="Veronica Hagemeyer Santos"/>
        <s v="Veronica Lucia Alonso da Silveira"/>
        <s v="Vicente Faria Cervante"/>
        <s v="Vicente Ferraz Temponi"/>
        <s v="Victor Cesar Junior"/>
        <s v="Victor Fernando Costa de Jesus"/>
        <s v="Victor Paulo Sant Anna"/>
        <s v="Victor Ragonha Varela"/>
        <s v="Victor Teixeira Dubeux"/>
        <s v="Vilma dos Santos Lage D Almeida"/>
        <s v="Vinicio Augustinho Alba"/>
        <s v="Vinicius Amaro Chagas Mesquita"/>
        <s v="Vinicius Ferreira Fonseca"/>
        <s v="Vinicius Leal Elias"/>
        <s v="Vinicius Magno da Rocha"/>
        <s v="Vinicius Morandi de Castro"/>
        <s v="Vinicius Santos de Oliveira"/>
        <s v="Virginia Isabel Soutello Camarota"/>
        <s v="Virmar Santana Ribeiro Soares"/>
        <s v="Vitor Barbosa Cerqueira"/>
        <s v="Vitor Paulo de Assuncao"/>
        <s v="Vitor Souza Teixeira de Mello"/>
        <s v="Vitoria Edwiges Teixeira de Brito"/>
        <s v="Vitoria Elisabeth Bezerra Camargo"/>
        <s v="Vivian Balassiano Strosberg"/>
        <s v="Viviane de Salles Gomes"/>
        <s v="Viviane de Tassis Magalhaes"/>
        <s v="Viviane Lopes Medeiros Boyd"/>
        <s v="Viviane Maria Rodrigues Lanzelotte Lopes"/>
        <s v="Viviane Ribeiro Ferreira Guedes"/>
        <s v="Vlander Gomes Costa Junior"/>
        <s v="Wagner Alfredo Falbo Santiago"/>
        <s v="Wagner Nunes de Souza"/>
        <s v="Waldelis Sedlacek de Almeida"/>
        <s v="Waldir Ferreira Gomes"/>
        <s v="Waldymir Moscoso Pereira"/>
        <s v="Walewska de Azevedo Freitas"/>
        <s v="Walid Ramon Nasr"/>
        <s v="Walkir Fernandes Junior"/>
        <s v="Wallace Nascimento de Souza"/>
        <s v="Walmir de Vasconcelos Ratier Thomaz"/>
        <s v="Walney Duarte Nascimento"/>
        <s v="Walter Acatauassu Martins Filho"/>
        <s v="Walter Augusto Esteves Cruz"/>
        <s v="Walter da Silva Goncalves"/>
        <s v="Walter da Silva Santa Rosa"/>
        <s v="Walter de Araujo Eyer Silva"/>
        <s v="Walter Giuliano Baldoni"/>
        <s v="Walter Taam Filho"/>
        <s v="Wanda Maria Saavedra Deus"/>
        <s v="Wanda Sedlacek Machado Peixoto"/>
        <s v="Wanderlei Jose Carvalho do Carmo"/>
        <s v="Wanderley Teixeira de Carvalho"/>
        <s v="WANTUIL FERREIRA DE SOUZA JUNIOR"/>
        <s v="Warley Dias Siqueira Mendes"/>
        <s v="Waslow Caetano de Sylos"/>
        <s v="Wilde Mundy Junior"/>
        <s v="Wiliane Sposito Ribeiro Senra"/>
        <s v="WILLIAM ALVES TEIXEIRA JUNIOR"/>
        <s v="William de Almeida Teixeira"/>
        <s v="William Thompson"/>
        <s v="William Waissmann"/>
        <s v="Willy Schorr"/>
        <s v="Wilmar Soares Barbosa"/>
        <s v="Wilson Barros de Moraes Junior"/>
        <s v="Wilson Camara Goncalves"/>
        <s v="Wilson Koury Filho"/>
        <s v="Yaci Botelho Goncalves"/>
        <s v="Yamil Haimuri Said"/>
        <s v="Yang Yu Fang"/>
        <s v="Yara Canto Rocha"/>
        <s v="Yara Maria Moura Batista Pereira Serra Lima"/>
        <s v="Yeda Maceira de Almeida Neves"/>
        <s v="Yerka Cerceaux Gamarra Martins"/>
        <s v="Yvana Silva Ribeiro"/>
        <s v="Zaine Maria Salomao Musse"/>
        <s v="Zamir Ciraudo Nicolau Jorge"/>
        <s v="Zartur Jose Barcelos Menegassi"/>
        <s v="Zeev Sheps"/>
        <s v="Zuleica Coli Junqueira de Moraes"/>
        <s v="Zulmira Lucia Brito de Souza Costa"/>
        <s v="Zulmira Terezinha do Amaral Pinheiro"/>
      </sharedItems>
    </cacheField>
    <cacheField name="CRM_SOLICITANTE" numFmtId="0">
      <sharedItems containsSemiMixedTypes="0" containsString="0" containsNumber="1" containsInteger="1" minValue="21810" maxValue="1164201"/>
    </cacheField>
    <cacheField name="Município" numFmtId="0">
      <sharedItems/>
    </cacheField>
    <cacheField name="UF" numFmtId="0">
      <sharedItems/>
    </cacheField>
    <cacheField name="Endereço" numFmtId="0">
      <sharedItems/>
    </cacheField>
    <cacheField name="Número" numFmtId="0">
      <sharedItems containsSemiMixedTypes="0" containsString="0" containsNumber="1" containsInteger="1" minValue="1" maxValue="24179"/>
    </cacheField>
    <cacheField name="Complemento" numFmtId="0">
      <sharedItems containsBlank="1"/>
    </cacheField>
    <cacheField name="Bairro" numFmtId="0">
      <sharedItems count="88">
        <s v="TIJUCA"/>
        <s v="Barra da Tijuca"/>
        <s v="Taquara"/>
        <s v="BOTAFOGO"/>
        <s v="Meier"/>
        <s v="CENTRO"/>
        <s v="Campo Grande"/>
        <s v="Cacuia"/>
        <s v="Ipanema"/>
        <s v="Jardim Carioca"/>
        <s v="TIJUCA/BARRA DA TIJUCA"/>
        <s v="Copacabana"/>
        <s v="Pavuna"/>
        <s v="JACAREPAGUA"/>
        <s v="VILA VALQUEIRE"/>
        <s v="Flamengo"/>
        <s v="Vila da Penha"/>
        <s v="RECREIO DOS BANDEIRANTES"/>
        <s v="Del Castilho"/>
        <s v="Madureira"/>
        <s v="FREGUESIA (JACAREPAGUA)"/>
        <s v="Bonsucesso"/>
        <s v="JARDIM GUANABARA"/>
        <s v="Catete"/>
        <s v="Leblon"/>
        <s v="Santa Cruz"/>
        <s v="Bangu"/>
        <s v="Vila Kosmos"/>
        <s v="LINS DE VASCONCELOS"/>
        <s v="FREGUESIA JACAREPAGUA"/>
        <s v="LARANJEIRAS"/>
        <s v="OLARIA"/>
        <s v="Vila Isabel"/>
        <s v="JARDIM VINTE E CINCO DE AGOSTO"/>
        <s v="Cachambi"/>
        <s v="Portuguesa"/>
        <s v="ENGENHO DE DENTRO"/>
        <s v="Jardim Botanico"/>
        <s v="Iraja"/>
        <s v="Todos os Santos"/>
        <s v="Penha Circular"/>
        <s v="Penha"/>
        <s v="RICARDO DE ALBUQUERQUE"/>
        <s v="GRAJAU"/>
        <s v="Bento Ribeiro"/>
        <s v="Marechal Hermes"/>
        <s v="Ramos"/>
        <s v="Recreio dos Ban"/>
        <s v="Taua"/>
        <s v="PRACA SECA"/>
        <s v="PRAIA DA BANDEIRA"/>
        <s v="PILARES"/>
        <s v="Anchieta"/>
        <s v="Cascadura"/>
        <s v="Tanque"/>
        <s v="Abolicao"/>
        <s v="Andarai"/>
        <s v="Sao Cristovao"/>
        <s v="REALENGO"/>
        <s v="PIEDADE"/>
        <s v="Braz de Pina"/>
        <s v="Maracana"/>
        <s v="Guadalupe"/>
        <s v="Humaita"/>
        <s v="RIO COMPRIDO"/>
        <s v="Cocota"/>
        <s v="Higienopolis"/>
        <s v="Rocha Miranda"/>
        <s v="Coelho Neto"/>
        <s v="Gavea"/>
        <s v="Pechincha"/>
        <s v="PRACA DA BANDEIRA"/>
        <s v="PARADA DE LUCAS"/>
        <s v="Itanhanga"/>
        <s v="Galeao"/>
        <s v="MAGALHAES BASTOS"/>
        <s v="Riachuelo"/>
        <s v="Vista Alegre"/>
        <s v="QUINTINO BOCAIUVA"/>
        <s v="VICENTE DE CARVALHO"/>
        <s v="Estacio"/>
        <s v="Jardim Rosario"/>
        <s v="Padre Miguel"/>
        <s v="Lagoa"/>
        <s v="Jardim Guanabar"/>
        <s v="Monero"/>
        <s v="Vargem Grande"/>
        <s v="Urca"/>
      </sharedItems>
    </cacheField>
    <cacheField name="CEP" numFmtId="0">
      <sharedItems containsSemiMixedTypes="0" containsString="0" containsNumber="1" containsInteger="1" minValue="20010000" maxValue="25212390"/>
    </cacheField>
    <cacheField name="DDD" numFmtId="0">
      <sharedItems containsSemiMixedTypes="0" containsString="0" containsNumber="1" containsInteger="1" minValue="21" maxValue="21"/>
    </cacheField>
    <cacheField name="Telefone" numFmtId="0">
      <sharedItems containsMixedTypes="1" containsNumber="1" containsInteger="1" minValue="20251369" maxValue="999971318" count="2648">
        <n v="21592329"/>
        <n v="24848409"/>
        <n v="24231477"/>
        <n v="22862984"/>
        <n v="22894998"/>
        <n v="24921304"/>
        <n v="22214519"/>
        <n v="24154133"/>
        <n v="33966078"/>
        <n v="32044295"/>
        <n v="30402087"/>
        <n v="36217777"/>
        <n v="22568794"/>
        <n v="22663566"/>
        <n v="22345687"/>
        <n v="24130615"/>
        <n v="22355463"/>
        <n v="22338567"/>
        <n v="24745201"/>
        <n v="22565191"/>
        <n v="22209826"/>
        <n v="25692439"/>
        <n v="32812141"/>
        <n v="24920310"/>
        <n v="22352848"/>
        <n v="24536244"/>
        <n v="38278491"/>
        <n v="22227771"/>
        <n v="39364376"/>
        <n v="33914007"/>
        <n v="985471728"/>
        <n v="24372367"/>
        <n v="22195402"/>
        <n v="25831363"/>
        <n v="31975335"/>
        <n v="30642366"/>
        <n v="22354549"/>
        <n v="25920211"/>
        <n v="34766284"/>
        <n v="22082897"/>
        <n v="33404651"/>
        <n v="22679945"/>
        <n v="24881512"/>
        <n v="31537522"/>
        <n v="22361074"/>
        <n v="996564568"/>
        <n v="25673432"/>
        <n v="22640496"/>
        <n v="22336916"/>
        <n v="22105375"/>
        <n v="25090053"/>
        <n v="33944451"/>
        <n v="24881259"/>
        <n v="24547171"/>
        <n v="39783710"/>
        <n v="22409081"/>
        <n v="39778489"/>
        <n v="22267461"/>
        <n v="22610447"/>
        <n v="33933144"/>
        <n v="971518617"/>
        <n v="25575440"/>
        <n v="39055448"/>
        <n v="22656847"/>
        <n v="25272127"/>
        <n v="22694839"/>
        <n v="996254770"/>
        <n v="25706292"/>
        <n v="31713171"/>
        <n v="35646495"/>
        <n v="31145223"/>
        <n v="24131214"/>
        <n v="22424558"/>
        <n v="24817168"/>
        <n v="33909565"/>
        <n v="33250870"/>
        <n v="35801801"/>
        <n v="32261113"/>
        <n v="22742534"/>
        <n v="24309119"/>
        <n v="22342932"/>
        <n v="22880600"/>
        <n v="22562331"/>
        <n v="33954022"/>
        <n v="25904555"/>
        <n v="22558799"/>
        <n v="22605610"/>
        <n v="24681050"/>
        <n v="34627964"/>
        <n v="30033230"/>
        <n v="30137654"/>
        <n v="24234419"/>
        <n v="34890517"/>
        <n v="22695815"/>
        <n v="24921818"/>
        <n v="25273381"/>
        <n v="984885963"/>
        <n v="24438507"/>
        <n v="25535553"/>
        <n v="22343160"/>
        <n v="25718864"/>
        <n v="22353198"/>
        <n v="24973043"/>
        <n v="21689610"/>
        <n v="25233842"/>
        <n v="22340229"/>
        <n v="22597854"/>
        <n v="22841355"/>
        <n v="22840090"/>
        <n v="39772000"/>
        <n v="32980472"/>
        <n v="24538043"/>
        <n v="33945642"/>
        <n v="25685353"/>
        <n v="33942355"/>
        <n v="33944328"/>
        <n v="25718118"/>
        <n v="33495706"/>
        <n v="21584817"/>
        <n v="21475371"/>
        <n v="22552233"/>
        <n v="22050344"/>
        <n v="995344987"/>
        <n v="31454870"/>
        <n v="34681432"/>
        <n v="26545460"/>
        <n v="22393347"/>
        <n v="22856127"/>
        <n v="25572641"/>
        <n v="25339229"/>
        <n v="25705515"/>
        <n v="24131513"/>
        <n v="31456617"/>
        <n v="25769397"/>
        <n v="22563383"/>
        <n v="32146610"/>
        <n v="25693946"/>
        <n v="25761111"/>
        <n v="24310226"/>
        <n v="31691847"/>
        <n v="24874208"/>
        <n v="38720262"/>
        <n v="34494678"/>
        <n v="24477264"/>
        <n v="22054164"/>
        <n v="24231270"/>
        <n v="33522200"/>
        <n v="34295999"/>
        <n v="981394700"/>
        <n v="38277444"/>
        <n v="33440640"/>
        <n v="25717249"/>
        <n v="24208910"/>
        <n v="24842384"/>
        <n v="24370941"/>
        <n v="30825791"/>
        <n v="22557847"/>
        <n v="22059339"/>
        <n v="39881003"/>
        <n v="24993807"/>
        <n v="24372434"/>
        <n v="22849962"/>
        <n v="33533952"/>
        <n v="988422094"/>
        <n v="987479996"/>
        <n v="34113789"/>
        <n v="22052303"/>
        <n v="39754868"/>
        <n v="34492139"/>
        <n v="38724819"/>
        <n v="33259331"/>
        <n v="24139089"/>
        <n v="25216497"/>
        <n v="22844693"/>
        <n v="22897099"/>
        <n v="35862980"/>
        <n v="25602777"/>
        <n v="32817475"/>
        <n v="965635650"/>
        <n v="986332424"/>
        <n v="22386307"/>
        <n v="976378228"/>
        <n v="24532716"/>
        <n v="22896559"/>
        <n v="24913786"/>
        <n v="995014569"/>
        <n v="33905074"/>
        <n v="976469710"/>
        <n v="31834489"/>
        <n v="24133811"/>
        <n v="39365091"/>
        <n v="22876782"/>
        <n v="33253314"/>
        <n v="981678000"/>
        <n v="999312500"/>
        <n v="24477895"/>
        <n v="25230390"/>
        <n v="32982604"/>
        <n v="33908330"/>
        <n v="24925605"/>
        <n v="22344576"/>
        <n v="25817758"/>
        <n v="22661023"/>
        <n v="22344369"/>
        <n v="33920544"/>
        <n v="22742775"/>
        <s v="24671134 / 97335-9259"/>
        <n v="24921000"/>
        <n v="25480381"/>
        <n v="24534172"/>
        <n v="24309242"/>
        <n v="35966916"/>
        <n v="20517286"/>
        <n v="33611412"/>
        <n v="25398220"/>
        <n v="38722932"/>
        <n v="999899260"/>
        <n v="33926488"/>
        <n v="24369548"/>
        <n v="991544708"/>
        <n v="30830993"/>
        <n v="22629275"/>
        <n v="26531107"/>
        <n v="34917523"/>
        <n v="22941899"/>
        <n v="33913700"/>
        <n v="998001003"/>
        <n v="21482322"/>
        <n v="21960249"/>
        <n v="36878909"/>
        <n v="22207323"/>
        <n v="22216672"/>
        <n v="997783737"/>
        <n v="25499552"/>
        <n v="25657950"/>
        <n v="38229119"/>
        <n v="35969559"/>
        <n v="25125427"/>
        <n v="25414398"/>
        <n v="22350033"/>
        <n v="31594289"/>
        <n v="997220645"/>
        <n v="24537262"/>
        <n v="24811016"/>
        <n v="22571441"/>
        <n v="982492084"/>
        <n v="34498002"/>
        <n v="32836100"/>
        <n v="25400340"/>
        <n v="22757586"/>
        <n v="25408636"/>
        <n v="996221904"/>
        <n v="33941046"/>
        <n v="998422696"/>
        <n v="24120907"/>
        <n v="22665000"/>
        <n v="24139081"/>
        <n v="25332928"/>
        <n v="22545624"/>
        <n v="32836162"/>
        <n v="24301523"/>
        <n v="39362052"/>
        <n v="25245414"/>
        <n v="24502292"/>
        <n v="25489824"/>
        <n v="22641009"/>
        <n v="30135577"/>
        <n v="26733075"/>
        <n v="24921281"/>
        <n v="24360203"/>
        <n v="35869268"/>
        <n v="22604405"/>
        <n v="30157658"/>
        <n v="22471781"/>
        <n v="39794188"/>
        <n v="25215812"/>
        <n v="22872035"/>
        <n v="25271890"/>
        <n v="25376291"/>
        <n v="22057833"/>
        <n v="22568826"/>
        <n v="25620951"/>
        <n v="30117383"/>
        <n v="22158753"/>
        <n v="25680152"/>
        <n v="33966334"/>
        <n v="39888283"/>
        <n v="33964712"/>
        <n v="24232629"/>
        <n v="24540091"/>
        <n v="22252607"/>
        <n v="999812422"/>
        <n v="33587271"/>
        <n v="25476115"/>
        <n v="22892243"/>
        <n v="33854413"/>
        <n v="31376799"/>
        <n v="24211214"/>
        <n v="35593820"/>
        <n v="970290133"/>
        <n v="32965209"/>
        <n v="25211222"/>
        <n v="32260008"/>
        <n v="22365791"/>
        <n v="24863223"/>
        <n v="25966157"/>
        <n v="24938214"/>
        <n v="25690982"/>
        <n v="33906216"/>
        <n v="33594844"/>
        <n v="22645496"/>
        <n v="25604438"/>
        <n v="21256933"/>
        <n v="25769042"/>
        <n v="22627774"/>
        <n v="34972030"/>
        <n v="33506083"/>
        <n v="22891695"/>
        <n v="25687020"/>
        <n v="22243975"/>
        <n v="22897183"/>
        <n v="22666185"/>
        <n v="39780531"/>
        <n v="22051696"/>
        <n v="996601114"/>
        <n v="30772121"/>
        <n v="21171097"/>
        <n v="22402114"/>
        <n v="25611315"/>
        <n v="22908090"/>
        <n v="22547191"/>
        <n v="22851306"/>
        <n v="24939377"/>
        <n v="22707888"/>
        <n v="22055911"/>
        <n v="32265402"/>
        <n v="24352652"/>
        <n v="25233881"/>
        <n v="22675384"/>
        <n v="24314660"/>
        <n v="25953336"/>
        <n v="22045562"/>
        <n v="22863002"/>
        <n v="33928766"/>
        <n v="24120344"/>
        <n v="24379307"/>
        <n v="24631844"/>
        <n v="24669320"/>
        <n v="37960490"/>
        <n v="33698600"/>
        <n v="33952625"/>
        <n v="25674511"/>
        <n v="25772352"/>
        <n v="24949170"/>
        <n v="22102323"/>
        <n v="983498355"/>
        <n v="22784348"/>
        <n v="30430606"/>
        <n v="24910447"/>
        <n v="24438640"/>
        <n v="25706052"/>
        <n v="24378656"/>
        <n v="22348978"/>
        <n v="25921454"/>
        <n v="25475597"/>
        <n v="32484949"/>
        <n v="22845522"/>
        <n v="22640678"/>
        <n v="22948898"/>
        <n v="33500363"/>
        <n v="39788000"/>
        <n v="22656002"/>
        <n v="25128949"/>
        <n v="30405008"/>
        <n v="22843676"/>
        <n v="970051479"/>
        <n v="21782233"/>
        <n v="25786938"/>
        <n v="22354252"/>
        <n v="22547586"/>
        <n v="24801919"/>
        <n v="24955294"/>
        <n v="22562707"/>
        <n v="22844393"/>
        <n v="25216868"/>
        <n v="25277651"/>
        <n v="24163079"/>
        <n v="37367046"/>
        <n v="35467307"/>
        <n v="996431215"/>
        <n v="24157920"/>
        <n v="22554356"/>
        <n v="22865651"/>
        <n v="35976936"/>
        <n v="22849647"/>
        <n v="20510680"/>
        <n v="22542848"/>
        <n v="24672684"/>
        <n v="38070705"/>
        <n v="24916344"/>
        <n v="30680315"/>
        <n v="33885299"/>
        <n v="25955592"/>
        <n v="33965023"/>
        <n v="995203541"/>
        <n v="27711552"/>
        <n v="33936067"/>
        <n v="22090163"/>
        <n v="22558487"/>
        <n v="22256267"/>
        <n v="41210256"/>
        <n v="33258428"/>
        <n v="25331084"/>
        <s v="2284-9044"/>
        <n v="991277854"/>
        <n v="31723880"/>
        <n v="22321981"/>
        <n v="21049623"/>
        <n v="24231196"/>
        <n v="24167753"/>
        <n v="31373774"/>
        <n v="24303339"/>
        <n v="35941399"/>
        <n v="38663423"/>
        <n v="25012552"/>
        <n v="24895741"/>
        <n v="24895223"/>
        <n v="24966754"/>
        <n v="33932173"/>
        <n v="24131784"/>
        <n v="25379189"/>
        <n v="25689646"/>
        <n v="22680187"/>
        <n v="22460253"/>
        <n v="31810298"/>
        <n v="24676703"/>
        <n v="22397760"/>
        <n v="22290317"/>
        <n v="966126359"/>
        <n v="34371000"/>
        <n v="30488926"/>
        <n v="32534206"/>
        <n v="982990825"/>
        <n v="22266391"/>
        <n v="37473805"/>
        <n v="30424702"/>
        <n v="32825222"/>
        <n v="33256520"/>
        <n v="22253168"/>
        <n v="32643965"/>
        <n v="31291020"/>
        <n v="22045859"/>
        <n v="31054325"/>
        <n v="25693701"/>
        <n v="24954881"/>
        <n v="36136909"/>
        <n v="22706461"/>
        <n v="26714631"/>
        <n v="34105331"/>
        <n v="25675249"/>
        <n v="975220876"/>
        <n v="22871479"/>
        <n v="25274206"/>
        <n v="24376031"/>
        <n v="24360046"/>
        <n v="966186969"/>
        <n v="38164522"/>
        <n v="35967224"/>
        <n v="32692382"/>
        <n v="30781000"/>
        <n v="24257665"/>
        <n v="22262145"/>
        <n v="25905291"/>
        <n v="33843369"/>
        <n v="31819425"/>
        <n v="964039166"/>
        <n v="22815810"/>
        <n v="30461988"/>
        <n v="24530687"/>
        <n v="987438004"/>
        <n v="25913696"/>
        <n v="25330313"/>
        <n v="33597716"/>
        <n v="33506953"/>
        <n v="33361004"/>
        <n v="25646779"/>
        <n v="24963240"/>
        <n v="33287182"/>
        <n v="25954974"/>
        <n v="25371310"/>
        <n v="25906390"/>
        <n v="22200310"/>
        <n v="21031500"/>
        <n v="25298656"/>
        <n v="33886383"/>
        <n v="38375301"/>
        <n v="27713526"/>
        <n v="24939977"/>
        <n v="31531270"/>
        <n v="22843898"/>
        <n v="25688738"/>
        <n v="33399662"/>
        <n v="25431759"/>
        <n v="25238948"/>
        <n v="980535900"/>
        <n v="37388414"/>
        <n v="31263307"/>
        <n v="33925135"/>
        <n v="22340316"/>
        <n v="22599461"/>
        <n v="25617186"/>
        <n v="22420791"/>
        <n v="25681456"/>
        <n v="25292076"/>
        <n v="33854055"/>
        <n v="22749496"/>
        <n v="22553961"/>
        <n v="22042747"/>
        <n v="22856227"/>
        <n v="22385040"/>
        <n v="22689151"/>
        <n v="37987516"/>
        <n v="24384310"/>
        <n v="33324165"/>
        <n v="37170490"/>
        <n v="24903915"/>
        <n v="998600014"/>
        <n v="24234080"/>
        <n v="22743226"/>
        <n v="22563603"/>
        <n v="24120614"/>
        <n v="34905267"/>
        <n v="33919154"/>
        <n v="24299433"/>
        <n v="22744995"/>
        <n v="22353579"/>
        <n v="25952818"/>
        <n v="35928600"/>
        <n v="33500195"/>
        <n v="22884011"/>
        <n v="33843555"/>
        <n v="30162180"/>
        <n v="25961128"/>
        <n v="24472988"/>
        <n v="24913244"/>
        <n v="33539134"/>
        <n v="38991427"/>
        <n v="24231170"/>
        <n v="971679826"/>
        <n v="25762852"/>
        <n v="21976724"/>
        <n v="25417748"/>
        <n v="25215099"/>
        <n v="25962567"/>
        <n v="36486001"/>
        <n v="22345510"/>
        <n v="37383455"/>
        <n v="25676340"/>
        <n v="25687728"/>
        <n v="31502566"/>
        <n v="32941900"/>
        <n v="22707087"/>
        <n v="34577046"/>
        <n v="25091765"/>
        <n v="25405871"/>
        <n v="24313122"/>
        <n v="30666404"/>
        <n v="22360556"/>
        <n v="33501908"/>
        <n v="24504407"/>
        <n v="33253555"/>
        <n v="25716582"/>
        <n v="22397431"/>
        <n v="22495472"/>
        <n v="24386572"/>
        <n v="24314050"/>
        <n v="22567383"/>
        <n v="24232620"/>
        <n v="34152467"/>
        <n v="32695128"/>
        <n v="22083381"/>
        <n v="22336090"/>
        <n v="24918735"/>
        <n v="22388493"/>
        <n v="22787010"/>
        <n v="22846344"/>
        <n v="22355634"/>
        <n v="22542010"/>
        <n v="25127379"/>
        <n v="24370532"/>
        <n v="31812338"/>
        <n v="32965335"/>
        <n v="24015811"/>
        <n v="22040739"/>
        <n v="34424663"/>
        <n v="39862061"/>
        <n v="27716855"/>
        <n v="22051497"/>
        <n v="22555989"/>
        <n v="33900803"/>
        <n v="25671643"/>
        <n v="22661408"/>
        <n v="22847098"/>
        <n v="24628165"/>
        <n v="24371254"/>
        <n v="25479484"/>
        <n v="36273327"/>
        <n v="22840632"/>
        <n v="24624229"/>
        <n v="31502699"/>
        <n v="22940982"/>
        <n v="995414043"/>
        <n v="22384148"/>
        <n v="32568671"/>
        <n v="24355432"/>
        <n v="33929167"/>
        <n v="996830810"/>
        <n v="24903565"/>
        <n v="32825061"/>
        <n v="23944199"/>
        <n v="21799616"/>
        <n v="25762383"/>
        <n v="988732129"/>
        <n v="25093902"/>
        <n v="31502534"/>
        <n v="35478376"/>
        <n v="22741747"/>
        <n v="22492664"/>
        <n v="24303421"/>
        <n v="25677040"/>
        <n v="994213824"/>
        <n v="34644733"/>
        <n v="24641543"/>
        <n v="33255879"/>
        <n v="25971445"/>
        <n v="22854784"/>
        <n v="35948564"/>
        <n v="22656369"/>
        <n v="33908266"/>
        <n v="22565975"/>
        <n v="25930099"/>
        <n v="24135612"/>
        <n v="24811722"/>
        <n v="25563649"/>
        <n v="22343681"/>
        <n v="22562083"/>
        <n v="32730847"/>
        <n v="30222927"/>
        <n v="33260835"/>
        <n v="25790664"/>
        <n v="35984668"/>
        <n v="33940688"/>
        <n v="25278550"/>
        <n v="32765167"/>
        <n v="24013889"/>
        <n v="25919255"/>
        <n v="22748936"/>
        <n v="35159811"/>
        <n v="24135651"/>
        <n v="27726323"/>
        <n v="25678632"/>
        <n v="25817045"/>
        <n v="33325377"/>
        <n v="22572968"/>
        <n v="22751486"/>
        <n v="22256442"/>
        <n v="25692733"/>
        <n v="31828282"/>
        <n v="22664064"/>
        <n v="22607460"/>
        <n v="32741963"/>
        <n v="24311789"/>
        <n v="25132422"/>
        <n v="22811845"/>
        <n v="25606989"/>
        <n v="22054591"/>
        <n v="995951176"/>
        <n v="25910297"/>
        <n v="22550878"/>
        <n v="24470456"/>
        <n v="22901524"/>
        <n v="22749348"/>
        <n v="30175904"/>
        <n v="22947906"/>
        <n v="24150700"/>
        <n v="24150776"/>
        <n v="30856648"/>
        <n v="33256848"/>
        <n v="33934355"/>
        <n v="24881247"/>
        <n v="22341007"/>
        <n v="21475370"/>
        <n v="22696446"/>
        <n v="30305354"/>
        <n v="21152929"/>
        <n v="21436679"/>
        <n v="32815313"/>
        <n v="25120543"/>
        <n v="34955445"/>
        <n v="22807878"/>
        <n v="31496961"/>
        <n v="33885352"/>
        <n v="25567401"/>
        <n v="24561633"/>
        <n v="22858021"/>
        <n v="25481288"/>
        <n v="22557561"/>
        <n v="32568156"/>
        <n v="27719128"/>
        <n v="25536912"/>
        <n v="24389105"/>
        <n v="34352991"/>
        <n v="22455665"/>
        <n v="25580036"/>
        <n v="24135859"/>
        <n v="25215021"/>
        <n v="25697667"/>
        <n v="22357049"/>
        <n v="22366667"/>
        <n v="995362656"/>
        <n v="32698283"/>
        <n v="22528759"/>
        <n v="34008309"/>
        <n v="33952733"/>
        <n v="22556914"/>
        <n v="22813933"/>
        <n v="30781514"/>
        <n v="24397362"/>
        <n v="22272537"/>
        <n v="24956366"/>
        <n v="25125516"/>
        <n v="24139104"/>
        <n v="994608606"/>
        <n v="25693105"/>
        <n v="22465566"/>
        <n v="24110736"/>
        <n v="25311023"/>
        <n v="31527019"/>
        <n v="35700705"/>
        <n v="32266073"/>
        <n v="995449969"/>
        <n v="34155303"/>
        <n v="24947902"/>
        <n v="21350507"/>
        <n v="32345885"/>
        <n v="25374761"/>
        <n v="39067700"/>
        <n v="24923435"/>
        <n v="32423280"/>
        <n v="25918954"/>
        <n v="25903116"/>
        <n v="996258145"/>
        <n v="992315043"/>
        <n v="24473895"/>
        <n v="24622723"/>
        <n v="998692840"/>
        <n v="25610979"/>
        <n v="22731573"/>
        <n v="25930048"/>
        <n v="33512837"/>
        <n v="22957390"/>
        <n v="21327987"/>
        <n v="995501783"/>
        <n v="22389668"/>
        <n v="24933166"/>
        <n v="33935311"/>
        <n v="24673444"/>
        <n v="33582967"/>
        <n v="25916192"/>
        <n v="988716779"/>
        <n v="999460023"/>
        <n v="24263184"/>
        <n v="24945896"/>
        <n v="33843204"/>
        <n v="22545785"/>
        <n v="25472994"/>
        <n v="25012893"/>
        <n v="32738324"/>
        <n v="25678595"/>
        <n v="25955222"/>
        <n v="24135379"/>
        <n v="32268008"/>
        <n v="22251351"/>
        <n v="24083151"/>
        <n v="21960325"/>
        <n v="22523540"/>
        <n v="32591872"/>
        <n v="35912501"/>
        <n v="24477796"/>
        <n v="25233254"/>
        <n v="22546390"/>
        <n v="22354840"/>
        <n v="997810295"/>
        <n v="25934686"/>
        <n v="22658654"/>
        <n v="33310840"/>
        <n v="22342679"/>
        <n v="24501200"/>
        <n v="33951433"/>
        <n v="24376551"/>
        <n v="33904764"/>
        <n v="22052014"/>
        <n v="25217844"/>
        <n v="40420774"/>
        <n v="32592042"/>
        <n v="25129915"/>
        <n v="968107925"/>
        <n v="21469764"/>
        <n v="22015837"/>
        <n v="22208546"/>
        <n v="33327137"/>
        <n v="24895254"/>
        <n v="25704949"/>
        <n v="24236079"/>
        <n v="24311084"/>
        <n v="22705202"/>
        <n v="33901301"/>
        <n v="22353917"/>
        <n v="25092241"/>
        <n v="39361146"/>
        <n v="24360312"/>
        <n v="25125314"/>
        <n v="25272898"/>
        <n v="22861058"/>
        <n v="22648649"/>
        <n v="21832000"/>
        <n v="33275025"/>
        <n v="25416848"/>
        <n v="22597777"/>
        <n v="22663165"/>
        <n v="22353918"/>
        <n v="22547585"/>
        <n v="22858126"/>
        <n v="22666633"/>
        <n v="32082074"/>
        <n v="22871149"/>
        <n v="22352996"/>
        <n v="25497820"/>
        <n v="22218699"/>
        <n v="22894098"/>
        <n v="24139063"/>
        <n v="22851563"/>
        <n v="34572884"/>
        <n v="21468300"/>
        <n v="24471520"/>
        <n v="25917923"/>
        <n v="24303340"/>
        <n v="21796334"/>
        <n v="25913445"/>
        <n v="24233734"/>
        <n v="999074119"/>
        <n v="32692186"/>
        <n v="33938975"/>
        <n v="35856499"/>
        <n v="25942782"/>
        <n v="22529618"/>
        <n v="25697621"/>
        <n v="22365452"/>
        <n v="24533695"/>
        <n v="25688492"/>
        <n v="30831533"/>
        <n v="25475356"/>
        <n v="22864917"/>
        <n v="24131953"/>
        <n v="22855508"/>
        <n v="33900710"/>
        <n v="22256003"/>
        <n v="25764283"/>
        <n v="35572347"/>
        <n v="23234141"/>
        <n v="988845504"/>
        <n v="24956916"/>
        <n v="33160171"/>
        <n v="25956473"/>
        <n v="25128790"/>
        <n v="971543436"/>
        <n v="24391107"/>
        <n v="33250788"/>
        <n v="22549701"/>
        <n v="25763448"/>
        <n v="24438380"/>
        <n v="25564409"/>
        <n v="25693425"/>
        <n v="22010682"/>
        <n v="24892958"/>
        <n v="34337555"/>
        <n v="22059196"/>
        <n v="36831237"/>
        <n v="965000238"/>
        <n v="25684323"/>
        <n v="25122463"/>
        <n v="30900764"/>
        <n v="994927442"/>
        <n v="32723121"/>
        <n v="24301583"/>
        <n v="32839597"/>
        <n v="31502591"/>
        <n v="30827624"/>
        <n v="22663639"/>
        <n v="36891384"/>
        <n v="997109869"/>
        <n v="22864743"/>
        <n v="22428895"/>
        <n v="24158416"/>
        <n v="35862665"/>
        <n v="39042029"/>
        <n v="24017811"/>
        <n v="25233686"/>
        <n v="39798080"/>
        <n v="24015009"/>
        <n v="25011453"/>
        <n v="22546787"/>
        <n v="25394568"/>
        <n v="25911719"/>
        <n v="38020406"/>
        <n v="25229749"/>
        <n v="22351623"/>
        <n v="22403393"/>
        <n v="975215355"/>
        <n v="25129029"/>
        <n v="25815480"/>
        <n v="24281720"/>
        <n v="22663540"/>
        <n v="972756076"/>
        <n v="34900908"/>
        <n v="24311694"/>
        <n v="22749595"/>
        <n v="30187265"/>
        <n v="22875399"/>
        <n v="33941668"/>
        <n v="31852645"/>
        <n v="32645885"/>
        <n v="24212525"/>
        <n v="25019541"/>
        <n v="35798038"/>
        <n v="39884231"/>
        <n v="21832183"/>
        <n v="22679003"/>
        <n v="22641752"/>
        <n v="22260927"/>
        <n v="36271576"/>
        <n v="22955731"/>
        <n v="24934430"/>
        <n v="24934563"/>
        <n v="22394095"/>
        <n v="25772671"/>
        <n v="22627134"/>
        <n v="32825510"/>
        <n v="24122703"/>
        <n v="22707360"/>
        <n v="22568766"/>
        <n v="24205327"/>
        <n v="25764572"/>
        <n v="25712094"/>
        <n v="25766349"/>
        <n v="31068925"/>
        <n v="30831850"/>
        <n v="22622720"/>
        <n v="27555947"/>
        <n v="25013587"/>
        <n v="34977656"/>
        <n v="22852348"/>
        <n v="25489966"/>
        <n v="35188830"/>
        <n v="24399890"/>
        <n v="33323587"/>
        <n v="24397104"/>
        <n v="33337760"/>
        <n v="997587093"/>
        <n v="33310506"/>
        <n v="25224930"/>
        <n v="22366012"/>
        <n v="33414042"/>
        <n v="25577485"/>
        <n v="39002970"/>
        <n v="35792777"/>
        <n v="25112948"/>
        <n v="24983057"/>
        <n v="25390072"/>
        <n v="35660722"/>
        <n v="33930827"/>
        <n v="36852322"/>
        <n v="24809643"/>
        <n v="22753261"/>
        <n v="24438631"/>
        <n v="33591622"/>
        <n v="21437008"/>
        <n v="22380900"/>
        <n v="22861444"/>
        <n v="38168042"/>
        <n v="25657463"/>
        <n v="982219000"/>
        <n v="22408618"/>
        <n v="24624578"/>
        <n v="22523119"/>
        <n v="25091010"/>
        <n v="25905742"/>
        <n v="22342613"/>
        <n v="22667277"/>
        <n v="35927675"/>
        <n v="27726314"/>
        <n v="24131826"/>
        <n v="25132393"/>
        <n v="24501745"/>
        <n v="968349987"/>
        <n v="35478535"/>
        <n v="25759647"/>
        <n v="22440081"/>
        <n v="25222051"/>
        <n v="36134356"/>
        <n v="983303359"/>
        <n v="24415800"/>
        <n v="36240673"/>
        <n v="24973435"/>
        <n v="21327774"/>
        <n v="22183240"/>
        <n v="996371906"/>
        <n v="24154362"/>
        <n v="25640989"/>
        <n v="33941853"/>
        <n v="25647908"/>
        <n v="24113478"/>
        <n v="22547373"/>
        <n v="32642020"/>
        <n v="34498123"/>
        <n v="35863007"/>
        <n v="22597598"/>
        <n v="24231998"/>
        <n v="30137474"/>
        <n v="32584535"/>
        <n v="22931163"/>
        <n v="38541264"/>
        <n v="35508113"/>
        <n v="978219449"/>
        <n v="22252050"/>
        <n v="34578600"/>
        <n v="34896012"/>
        <n v="30853244"/>
        <n v="25686999"/>
        <n v="981290987"/>
        <n v="997669666"/>
        <n v="995691052"/>
        <n v="22565857"/>
        <n v="22609830"/>
        <n v="22849542"/>
        <n v="22784677"/>
        <n v="25212247"/>
        <n v="25028990"/>
        <n v="25819532"/>
        <n v="22040095"/>
        <n v="33947984"/>
        <n v="38672018"/>
        <n v="22255586"/>
        <n v="24409722"/>
        <n v="25642648"/>
        <n v="25810348"/>
        <n v="999606121"/>
        <n v="993619182"/>
        <n v="35593108"/>
        <n v="35566170"/>
        <n v="22643884"/>
        <n v="21256912"/>
        <n v="22051012"/>
        <n v="22801129"/>
        <n v="33592922"/>
        <n v="33310876"/>
        <n v="25605096"/>
        <n v="25929782"/>
        <n v="25672288"/>
        <n v="25074884"/>
        <n v="24501531"/>
        <n v="34396287"/>
        <n v="25437625"/>
        <n v="25132256"/>
        <n v="22606831"/>
        <n v="22863482"/>
        <n v="33966270"/>
        <n v="22046868"/>
        <n v="32343000"/>
        <n v="22054760"/>
        <n v="25494197"/>
        <n v="25331311"/>
        <n v="980846468"/>
        <n v="40421355"/>
        <n v="22399994"/>
        <n v="25078450"/>
        <n v="22350856"/>
        <n v="999770058"/>
        <n v="33947988"/>
        <n v="25678897"/>
        <n v="33942422"/>
        <n v="22849524"/>
        <n v="22949620"/>
        <n v="24399895"/>
        <n v="24876393"/>
        <n v="33282094"/>
        <n v="25918849"/>
        <n v="32538301"/>
        <n v="24632938"/>
        <n v="32081227"/>
        <n v="24930754"/>
        <n v="22052720"/>
        <n v="25497522"/>
        <n v="24231284"/>
        <n v="21960600"/>
        <n v="22672576"/>
        <n v="20251369"/>
        <n v="977499986"/>
        <n v="22852396"/>
        <n v="24034662"/>
        <n v="35479356"/>
        <n v="24314420"/>
        <n v="22360180"/>
        <n v="24377153"/>
        <n v="35359083"/>
        <n v="22982181"/>
        <n v="25230501"/>
        <n v="32681129"/>
        <n v="32146600"/>
        <n v="22365198"/>
        <n v="24971428"/>
        <n v="35630625"/>
        <n v="22469147"/>
        <n v="998811411"/>
        <n v="24162938"/>
        <n v="25272866"/>
        <n v="973866996"/>
        <n v="22274044"/>
        <n v="25696399"/>
        <n v="22045645"/>
        <n v="40421525"/>
        <n v="25212649"/>
        <n v="998814101"/>
        <n v="22347680"/>
        <n v="33321647"/>
        <n v="25683192"/>
        <n v="25486126"/>
        <n v="22649349"/>
        <n v="24118946"/>
        <n v="25834076"/>
        <n v="24515180"/>
        <n v="22497891"/>
        <n v="34397658"/>
        <n v="25834122"/>
        <n v="22851658"/>
        <n v="33854301"/>
        <n v="30627453"/>
        <n v="34957023"/>
        <n v="33553410"/>
        <n v="22663625"/>
        <n v="972000412"/>
        <n v="25786797"/>
        <n v="32287761"/>
        <n v="999893872"/>
        <n v="25946149"/>
        <n v="22354848"/>
        <n v="25739189"/>
        <n v="22645298"/>
        <n v="24621335"/>
        <n v="38260229"/>
        <n v="24943477"/>
        <n v="26730546"/>
        <n v="31502866"/>
        <n v="31298139"/>
        <n v="24016746"/>
        <n v="33838833"/>
        <n v="33900417"/>
        <n v="31981398"/>
        <n v="22551523"/>
        <n v="22622827"/>
        <n v="34901323"/>
        <n v="25071454"/>
        <n v="22405450"/>
        <n v="22541683"/>
        <n v="27710406"/>
        <n v="22205323"/>
        <n v="25680993"/>
        <n v="38415186"/>
        <n v="22541294"/>
        <n v="38221519"/>
        <n v="24848542"/>
        <n v="24624484"/>
        <n v="25708362"/>
        <n v="22686011"/>
        <n v="25946195"/>
        <n v="24158378"/>
        <n v="22400674"/>
        <n v="25774671"/>
        <n v="22220898"/>
        <n v="32425005"/>
        <n v="22089466"/>
        <n v="34490010"/>
        <n v="25226035"/>
        <n v="964177133"/>
        <n v="976381201"/>
        <n v="33594333"/>
        <n v="971968128"/>
        <n v="24159829"/>
        <n v="21150824"/>
        <n v="21171716"/>
        <n v="22690486"/>
        <n v="22527725"/>
        <n v="22843681"/>
        <n v="24139128"/>
        <n v="22366095"/>
        <n v="34052451"/>
        <n v="22852997"/>
        <n v="22570338"/>
        <n v="22895546"/>
        <n v="34313605"/>
        <n v="30308200"/>
        <n v="22614638"/>
        <n v="31782729"/>
        <n v="22853591"/>
        <n v="22689893"/>
        <n v="25915789"/>
        <n v="25090964"/>
        <n v="22057587"/>
        <n v="22903841"/>
        <n v="22121350"/>
        <n v="25350011"/>
        <n v="22802748"/>
        <n v="24631348"/>
        <n v="24471355"/>
        <n v="22682649"/>
        <n v="22834115"/>
        <n v="34773404"/>
        <n v="25919695"/>
        <n v="22889448"/>
        <n v="999621029"/>
        <n v="22346146"/>
        <n v="21899333"/>
        <n v="22586889"/>
        <n v="22596849"/>
        <n v="33414180"/>
        <n v="24921539"/>
        <n v="22472379"/>
        <n v="22706113"/>
        <n v="25173359"/>
        <n v="993727343"/>
        <n v="25496786"/>
        <n v="32081836"/>
        <n v="22042641"/>
        <n v="32788901"/>
        <n v="33968488"/>
        <n v="22222700"/>
        <n v="24015813"/>
        <n v="24521209"/>
        <n v="25130156"/>
        <n v="25512647"/>
        <n v="25400932"/>
        <n v="22740423"/>
        <n v="31171757"/>
        <n v="33532913"/>
        <n v="25247585"/>
        <n v="25958596"/>
        <n v="26712438"/>
        <n v="25407754"/>
        <n v="35869464"/>
        <n v="25965002"/>
        <n v="24376699"/>
        <n v="22396445"/>
        <n v="22498277"/>
        <n v="24949077"/>
        <n v="24932963"/>
        <n v="33311609"/>
        <n v="22360795"/>
        <n v="22846296"/>
        <n v="25027086"/>
        <n v="24135690"/>
        <n v="24474766"/>
        <n v="25687413"/>
        <n v="22845846"/>
        <n v="22666004"/>
        <n v="22055586"/>
        <n v="22819375"/>
        <n v="24881010"/>
        <n v="33663706"/>
        <n v="33325838"/>
        <n v="25694824"/>
        <n v="34204844"/>
        <n v="22646063"/>
        <n v="22951467"/>
        <n v="33712722"/>
        <n v="35472085"/>
        <n v="31717854"/>
        <n v="24917996"/>
        <n v="22755245"/>
        <n v="33905676"/>
        <n v="22403848"/>
        <n v="33253440"/>
        <n v="22409269"/>
        <n v="34508580"/>
        <n v="25133520"/>
        <n v="22365743"/>
        <n v="33599287"/>
        <n v="32965289"/>
        <n v="38193500"/>
        <n v="25646124"/>
        <n v="39886006"/>
        <n v="22640041"/>
        <n v="24131959"/>
        <n v="37447819"/>
        <n v="41085320"/>
        <n v="30175601"/>
        <n v="22846988"/>
        <n v="24387154"/>
        <n v="24152390"/>
        <n v="22325420"/>
        <n v="25211914"/>
        <n v="25243298"/>
        <n v="24019728"/>
        <n v="33372150"/>
        <n v="25919683"/>
        <n v="25676888"/>
        <n v="25916299"/>
        <n v="33261744"/>
        <n v="33921241"/>
        <n v="24843148"/>
        <n v="30307002"/>
        <n v="25428095"/>
        <n v="31730736"/>
        <n v="24935895"/>
        <n v="24315084"/>
        <n v="24907935"/>
        <n v="22667315"/>
        <n v="33923512"/>
        <n v="24234155"/>
        <n v="22696743"/>
        <n v="24951624"/>
        <n v="21968139"/>
        <n v="25969596"/>
        <n v="24301577"/>
        <n v="33940604"/>
        <n v="25413639"/>
        <n v="22850997"/>
        <n v="24017888"/>
        <n v="33900408"/>
        <n v="25121086"/>
        <n v="24895194"/>
        <n v="24302505"/>
        <n v="22492710"/>
        <n v="22740098"/>
        <n v="24360209"/>
        <n v="22867396"/>
        <n v="33907108"/>
        <n v="22056651"/>
        <n v="24121049"/>
        <n v="35946463"/>
        <n v="22858064"/>
        <n v="22202932"/>
        <n v="22604786"/>
        <n v="25716242"/>
        <n v="22407495"/>
        <n v="21968134"/>
        <n v="22606423"/>
        <n v="22395245"/>
        <n v="22345287"/>
        <n v="22348311"/>
        <n v="24233366"/>
        <n v="24504145"/>
        <n v="33590725"/>
        <n v="31535869"/>
        <n v="21270250"/>
        <n v="33952643"/>
        <n v="34338777"/>
        <n v="25893955"/>
        <n v="25926181"/>
        <n v="25475592"/>
        <n v="25948480"/>
        <n v="22570945"/>
        <n v="965543005"/>
        <n v="22857737"/>
        <n v="25952262"/>
        <n v="24150059"/>
        <n v="33260393"/>
        <n v="22250717"/>
        <n v="25764798"/>
        <n v="24134994"/>
        <n v="33531771"/>
        <n v="22844232"/>
        <n v="25114741"/>
        <n v="25786814"/>
        <n v="24352925"/>
        <n v="33954131"/>
        <n v="22891948"/>
        <n v="33944475"/>
        <n v="22650014"/>
        <n v="25577543"/>
        <n v="999252644"/>
        <n v="25931699"/>
        <n v="25720351"/>
        <n v="38994650"/>
        <n v="24121766"/>
        <n v="22088656"/>
        <n v="22691213"/>
        <n v="22845771"/>
        <n v="24958430"/>
        <n v="33942460"/>
        <n v="33336823"/>
        <n v="33949719"/>
        <n v="25564086"/>
        <n v="24644300"/>
        <n v="22552239"/>
        <n v="22593399"/>
        <n v="41214319"/>
        <n v="25499704"/>
        <n v="33946109"/>
        <n v="39361420"/>
        <n v="22869017"/>
        <n v="22872498"/>
        <n v="24522205"/>
        <n v="33908426"/>
        <n v="990359043"/>
        <n v="33924434"/>
        <n v="34356373"/>
        <n v="22040164"/>
        <n v="25355910"/>
        <n v="22857186"/>
        <n v="32287246"/>
        <n v="24361889"/>
        <n v="33590839"/>
        <n v="22383001"/>
        <n v="25979902"/>
        <n v="988946890"/>
        <n v="23944062"/>
        <n v="21960296"/>
        <n v="25396071"/>
        <n v="22672701"/>
        <n v="25329810"/>
        <n v="21480819"/>
        <n v="30135578"/>
        <n v="25220241"/>
        <n v="35184008"/>
        <n v="21366550"/>
        <n v="24370729"/>
        <n v="22858070"/>
        <n v="25098379"/>
        <n v="38191206"/>
        <n v="35964555"/>
        <n v="37473804"/>
        <n v="35464556"/>
        <n v="24536884"/>
        <n v="33319481"/>
        <n v="24132210"/>
        <n v="967702202"/>
        <n v="35005278"/>
        <n v="25607645"/>
        <n v="24235017"/>
        <n v="998255646"/>
        <n v="22320945"/>
        <n v="22571105"/>
        <n v="995708300"/>
        <n v="35792280"/>
        <n v="22735646"/>
        <n v="24232690"/>
        <n v="31990400"/>
        <n v="37367234"/>
        <n v="30831140"/>
        <n v="981295423"/>
        <n v="991820712"/>
        <n v="37342599"/>
        <n v="35976937"/>
        <n v="24301694"/>
        <n v="22554341"/>
        <n v="33261500"/>
        <n v="22461210"/>
        <n v="24640708"/>
        <n v="27710858"/>
        <n v="25687118"/>
        <n v="22212972"/>
        <n v="25925967"/>
        <n v="24937004"/>
        <n v="24951320"/>
        <n v="24161516"/>
        <n v="22261898"/>
        <n v="22892365"/>
        <n v="25923363"/>
        <n v="21976785"/>
        <n v="24154356"/>
        <n v="21433339"/>
        <n v="24634975"/>
        <n v="22848945"/>
        <n v="967446792"/>
        <n v="25473856"/>
        <n v="38724915"/>
        <n v="33599457"/>
        <n v="25564848"/>
        <n v="32171747"/>
        <n v="25776565"/>
        <n v="33938534"/>
        <n v="22565758"/>
        <n v="25400888"/>
        <n v="23039899"/>
        <n v="38391886"/>
        <n v="25904698"/>
        <n v="25655100"/>
        <n v="33598040"/>
        <n v="22289888"/>
        <n v="25374046"/>
        <n v="22101033"/>
        <n v="22448722"/>
        <n v="25473938"/>
        <n v="22673346"/>
        <n v="25210614"/>
        <n v="984212110"/>
        <n v="22497303"/>
        <n v="25323819"/>
        <n v="24150174"/>
        <n v="24947079"/>
        <n v="33256735"/>
        <n v="24936591"/>
        <n v="25934198"/>
        <s v="997891989  - 996470395 /  21 3328-2354 "/>
        <n v="30157958"/>
        <n v="22362610"/>
        <n v="34212288"/>
        <n v="25675740"/>
        <n v="998303132"/>
        <n v="25275165"/>
        <n v="22877275"/>
        <n v="25977597"/>
        <n v="38675277"/>
        <n v="32372000"/>
        <n v="25014646"/>
        <n v="22053366"/>
        <n v="22554430"/>
        <n v="36818786"/>
        <n v="22393798"/>
        <n v="22594994"/>
        <n v="21463273"/>
        <n v="22472232"/>
        <n v="24945650"/>
        <n v="22562161"/>
        <n v="25765057"/>
        <n v="31703881"/>
        <n v="24074522"/>
        <n v="24303456"/>
        <n v="34638316"/>
        <n v="27716436"/>
        <n v="26716035"/>
        <n v="33571686"/>
        <n v="25760794"/>
        <n v="22202873"/>
        <n v="24232368"/>
        <n v="994379274"/>
        <n v="22755048"/>
        <n v="25920207"/>
        <n v="996117563"/>
        <n v="999132833"/>
        <n v="31831587"/>
        <n v="26730290"/>
        <n v="981363361"/>
        <n v="994362372"/>
        <n v="25486030"/>
        <n v="25564345"/>
        <n v="30230326"/>
        <n v="41419382"/>
        <n v="982627022"/>
        <n v="22884061"/>
        <n v="22758797"/>
        <n v="25330643"/>
        <n v="36249146"/>
        <n v="997636078"/>
        <n v="22902849"/>
        <n v="32091492"/>
        <n v="24086362"/>
        <n v="32264556"/>
        <n v="22623318"/>
        <n v="22059651"/>
        <n v="33250571"/>
        <n v="33922955"/>
        <n v="24131511"/>
        <n v="22353318"/>
        <n v="25491993"/>
        <n v="25690542"/>
        <n v="994058770"/>
        <n v="22629696"/>
        <n v="24944726"/>
        <n v="25228024"/>
        <n v="31541126"/>
        <n v="35150808"/>
        <n v="964489132"/>
        <n v="39368409"/>
        <n v="22272168"/>
        <n v="997131223"/>
        <n v="996420938"/>
        <n v="964451646"/>
        <n v="22783932"/>
        <n v="25354760"/>
        <n v="38303559"/>
        <n v="22263928"/>
        <n v="25963146"/>
        <n v="32965296"/>
        <n v="36810666"/>
        <n v="34007139"/>
        <n v="21379031"/>
        <n v="38879211"/>
        <n v="21486596"/>
        <n v="33922142"/>
        <n v="25902291"/>
        <n v="25471207"/>
        <n v="25670040"/>
        <n v="25097344"/>
        <n v="35984166"/>
        <n v="985350102"/>
        <n v="32178229"/>
        <n v="32710401"/>
        <n v="25692761"/>
        <n v="25687440"/>
        <n v="24996625"/>
        <n v="30303601"/>
        <n v="32685620"/>
        <n v="24015704"/>
        <n v="33253022"/>
        <n v="24843819"/>
        <n v="24231954"/>
        <n v="34445702"/>
        <n v="24815884"/>
        <n v="978133898"/>
        <n v="22946041"/>
        <n v="33115809"/>
        <n v="24233995"/>
        <n v="33817178"/>
        <n v="25687497"/>
        <n v="26712513"/>
        <n v="41021241"/>
        <n v="21327294"/>
        <n v="25210794"/>
        <n v="38263612"/>
        <n v="38075302"/>
        <n v="30400800"/>
        <n v="34424230"/>
        <n v="22595599"/>
        <n v="33903226"/>
        <n v="24921330"/>
        <n v="22040465"/>
        <n v="33321168"/>
        <n v="33931119"/>
        <n v="22842829"/>
        <n v="35961328"/>
        <n v="33257378"/>
        <n v="25210699"/>
        <n v="973359259"/>
        <n v="22354248"/>
        <n v="33257065"/>
        <n v="25901846"/>
        <n v="22845219"/>
        <n v="22845864"/>
        <n v="21460486"/>
        <n v="32738460"/>
        <n v="24311508"/>
        <n v="25758674"/>
        <n v="22475716"/>
        <n v="38890754"/>
        <n v="30316777"/>
        <n v="22341164"/>
        <n v="25682240"/>
        <n v="32595456"/>
        <n v="24155374"/>
        <n v="979970892"/>
        <n v="22551169"/>
        <n v="25931196"/>
        <n v="33936296"/>
        <n v="22877032"/>
        <n v="25471727"/>
        <n v="24121220"/>
        <n v="33327219"/>
        <n v="33531641"/>
        <n v="34292394"/>
        <n v="22395146"/>
        <n v="25122433"/>
        <n v="33591959"/>
        <n v="22056083"/>
        <n v="22684833"/>
        <n v="25702261"/>
        <n v="39787100"/>
        <n v="25480844"/>
        <n v="24625129"/>
        <n v="22059066"/>
        <n v="24121023"/>
        <n v="22596059"/>
        <n v="25760656"/>
        <n v="25932394"/>
        <n v="24829220"/>
        <n v="22697352"/>
        <n v="24972613"/>
        <n v="22340389"/>
        <n v="22347930"/>
        <n v="22674596"/>
        <n v="999971318"/>
        <n v="25230065"/>
        <n v="24503279"/>
        <n v="24371535"/>
        <n v="20516829"/>
        <n v="24714810"/>
        <n v="35236325"/>
        <n v="33598980"/>
        <n v="22241401"/>
        <n v="999092641"/>
        <n v="25954806"/>
        <n v="35557463"/>
        <n v="22644543"/>
        <n v="22055999"/>
        <n v="22361021"/>
        <n v="27727183"/>
        <n v="982447973"/>
        <n v="21584796"/>
        <n v="37988990"/>
        <n v="37989676"/>
        <n v="30170265"/>
        <n v="22052193"/>
        <n v="32825128"/>
        <n v="24502414"/>
        <n v="35469785"/>
        <n v="22860883"/>
        <n v="22702488"/>
        <n v="33950845"/>
        <n v="41017147"/>
        <n v="32699538"/>
        <n v="25393551"/>
        <n v="24993674"/>
        <n v="25220395"/>
        <n v="22527982"/>
        <n v="22691149"/>
        <n v="22709009"/>
        <n v="33590044"/>
        <n v="35531467"/>
        <n v="22733438"/>
        <n v="24159263"/>
        <n v="25789552"/>
        <n v="25682599"/>
        <n v="24012082"/>
        <n v="33946597"/>
        <n v="24501499"/>
        <n v="25394752"/>
        <n v="30940744"/>
        <n v="22622030"/>
        <n v="33511591"/>
        <n v="38720033"/>
        <n v="22350495"/>
        <n v="32082084"/>
        <n v="32082186"/>
        <n v="41025828"/>
        <n v="22592348"/>
        <n v="24371730"/>
        <n v="38397183"/>
        <n v="24954674"/>
        <n v="25486104"/>
        <n v="30240233"/>
        <n v="33945270"/>
        <n v="32733618"/>
        <n v="984632555"/>
        <n v="24911245"/>
        <n v="25211897"/>
        <n v="25759505"/>
        <n v="33275781"/>
        <n v="36497900"/>
        <n v="25126461"/>
        <n v="38684183"/>
        <n v="31738920"/>
        <n v="32768226"/>
        <n v="24901909"/>
        <n v="33933599"/>
        <n v="25942463"/>
        <n v="22361463"/>
        <n v="997996258"/>
        <n v="25802406"/>
        <n v="32151653"/>
        <n v="34495473"/>
        <n v="24946257"/>
        <n v="25657657"/>
        <n v="32172649"/>
        <n v="25422245"/>
        <n v="38331711"/>
        <n v="22050634"/>
        <n v="976577801"/>
        <n v="25952325"/>
        <n v="24902481"/>
        <n v="25936897"/>
        <n v="31950199"/>
        <n v="24155071"/>
        <n v="22731736"/>
        <n v="34205131"/>
        <n v="25017593"/>
        <n v="970450410"/>
        <n v="32395000"/>
        <n v="22622725"/>
        <n v="25831176"/>
        <n v="22202692"/>
        <n v="22400365"/>
        <n v="990700367"/>
        <n v="995667306"/>
        <n v="995063354"/>
        <n v="30137557"/>
        <n v="33012767"/>
        <n v="25427315"/>
        <n v="24219057"/>
        <n v="22056166"/>
        <n v="24930001"/>
        <n v="34626516"/>
        <n v="980350182"/>
        <n v="24231008"/>
        <n v="997484153"/>
        <n v="24015516"/>
        <n v="22700871"/>
        <n v="24581614"/>
        <n v="25658056"/>
        <n v="33257844"/>
        <n v="30428488"/>
        <n v="34740725"/>
        <n v="27566147"/>
        <n v="22667396"/>
        <n v="33517390"/>
        <n v="33257897"/>
        <n v="33254741"/>
        <n v="22896318"/>
        <n v="21210090"/>
        <n v="22394529"/>
        <n v="34059494"/>
        <n v="25442036"/>
        <n v="22651614"/>
        <n v="22347484"/>
        <n v="26712039"/>
        <n v="32093979"/>
        <n v="993882646"/>
        <n v="25125657"/>
        <n v="22849029"/>
        <n v="32741686"/>
        <n v="22623337"/>
        <n v="33502448"/>
        <n v="997669685"/>
        <n v="25603918"/>
        <n v="26720023"/>
        <n v="991475014"/>
        <n v="32738695"/>
        <n v="33838366"/>
        <n v="22600784"/>
        <n v="22546496"/>
        <n v="24631677"/>
        <n v="25327024"/>
        <n v="22351198"/>
        <n v="32532654"/>
        <n v="24232689"/>
        <n v="30405706"/>
        <n v="995501028"/>
        <n v="25681179"/>
        <n v="33930319"/>
        <n v="25562890"/>
        <n v="22844277"/>
        <n v="25954553"/>
        <n v="22367587"/>
        <n v="34371581"/>
        <n v="24956427"/>
        <n v="33593639"/>
        <n v="24562879"/>
        <n v="21370553"/>
        <n v="22607976"/>
        <n v="22902198"/>
        <n v="22677440"/>
        <n v="22056413"/>
        <n v="25780983"/>
        <n v="24360171"/>
        <n v="22629946"/>
        <n v="22664092"/>
        <n v="24852653"/>
        <n v="22865962"/>
        <n v="33933006"/>
        <n v="22347704"/>
        <n v="36249147"/>
        <n v="24354780"/>
        <n v="24131502"/>
        <n v="24232440"/>
        <n v="25687112"/>
        <n v="25328230"/>
        <n v="22402245"/>
        <n v="24235919"/>
        <n v="37340804"/>
        <n v="25787696"/>
        <n v="22407327"/>
        <n v="38919834"/>
        <n v="24471290"/>
        <n v="30888218"/>
        <n v="24231662"/>
        <n v="24301574"/>
        <n v="35478976"/>
        <n v="22355521"/>
        <n v="25337839"/>
        <n v="22903727"/>
        <n v="24231440"/>
        <n v="35470090"/>
        <n v="967257312"/>
        <n v="991832651"/>
        <n v="22653098"/>
        <n v="982023533"/>
        <n v="24547233"/>
        <n v="25120551"/>
        <n v="22559096"/>
        <n v="31467300"/>
        <n v="968002897"/>
        <n v="24502538"/>
        <n v="25588569"/>
        <n v="24246699"/>
        <n v="33947052"/>
        <n v="22664848"/>
        <n v="22402054"/>
        <n v="22361772"/>
        <n v="25533854"/>
        <n v="24019020"/>
        <n v="38684104"/>
        <n v="24231928"/>
        <n v="35973433"/>
        <n v="22050194"/>
        <n v="22690908"/>
        <n v="25644701"/>
        <n v="22800732"/>
        <n v="24670257"/>
        <n v="33943934"/>
        <n v="21976711"/>
        <n v="22667449"/>
        <n v="39034301"/>
        <n v="33256018"/>
        <n v="25919075"/>
        <n v="22423474"/>
        <n v="39363952"/>
        <n v="30402286"/>
        <n v="22303281"/>
        <n v="33936288"/>
        <n v="22614345"/>
        <n v="38740001"/>
        <n v="34978248"/>
        <n v="23035115"/>
        <n v="998235433"/>
        <n v="25219352"/>
        <n v="22350225"/>
        <n v="35944070"/>
        <n v="24226434"/>
        <n v="25658281"/>
        <n v="24503705"/>
        <n v="24673066"/>
        <n v="25408000"/>
        <n v="22392696"/>
        <n v="40638144"/>
        <n v="22400664"/>
        <n v="25394196"/>
        <n v="24921542"/>
        <n v="20510987"/>
        <n v="22982113"/>
        <n v="22928811"/>
        <n v="34391916"/>
        <n v="22404276"/>
        <n v="39759897"/>
        <n v="26716215"/>
        <n v="986242335"/>
        <n v="24631044"/>
        <n v="996610196"/>
        <n v="33854045"/>
        <n v="22625097"/>
        <n v="35912080"/>
        <n v="985562540"/>
        <n v="35557439"/>
        <n v="24623060"/>
        <n v="38684818"/>
        <n v="22694094"/>
        <n v="22549989"/>
        <n v="25684661"/>
        <n v="21328019"/>
        <n v="33854150"/>
        <n v="22045511"/>
        <n v="38722872"/>
        <n v="33902522"/>
        <n v="24946830"/>
        <n v="32151956"/>
        <n v="22625088"/>
        <n v="33596077"/>
        <n v="25670200"/>
        <n v="34392011"/>
        <n v="21976748"/>
        <n v="22546981"/>
        <n v="34052766"/>
        <n v="25239381"/>
        <n v="24232740"/>
        <n v="30430700"/>
        <n v="22846790"/>
        <n v="999574871"/>
        <n v="22242586"/>
        <n v="25379099"/>
        <n v="25725376"/>
        <n v="999799998"/>
        <n v="32082195"/>
        <n v="25938360"/>
        <n v="33416007"/>
        <n v="22623550"/>
        <n v="982897248"/>
        <n v="25760971"/>
        <n v="25321295"/>
        <n v="999000188"/>
        <n v="30187664"/>
        <n v="24363861"/>
        <n v="22949966"/>
        <n v="24501642"/>
        <n v="22613799"/>
        <n v="995658618"/>
        <n v="22783148"/>
        <n v="22908833"/>
        <n v="22755697"/>
        <n v="24361809"/>
        <n v="22685996"/>
        <n v="33935377"/>
        <n v="34953500"/>
        <n v="25292665"/>
        <n v="22622158"/>
        <n v="25603542"/>
        <n v="32964700"/>
        <n v="22256053"/>
        <n v="35973749"/>
        <n v="22553497"/>
        <n v="982182818"/>
        <n v="33518792"/>
        <n v="34159400"/>
        <n v="25218043"/>
        <n v="22256149"/>
        <n v="25485349"/>
        <n v="22651642"/>
        <n v="33252074"/>
        <n v="994252750"/>
        <n v="32040772"/>
        <n v="22563185"/>
        <n v="25280303"/>
        <n v="24354813"/>
        <n v="22280047"/>
        <n v="27723336"/>
        <n v="35359084"/>
        <n v="30175602"/>
        <n v="34394449"/>
        <n v="24328279"/>
        <n v="24372656"/>
        <n v="35700491"/>
        <n v="22326890"/>
        <n v="21465586"/>
        <n v="32691402"/>
        <n v="22648125"/>
        <n v="22663446"/>
        <n v="30183418"/>
        <n v="25764450"/>
        <n v="25220055"/>
        <n v="33937119"/>
        <n v="22934193"/>
        <n v="22745535"/>
        <n v="22143813"/>
        <n v="25728514"/>
        <n v="22609051"/>
        <n v="24236164"/>
        <n v="22653237"/>
        <n v="25954215"/>
        <n v="24371829"/>
        <n v="36494996"/>
        <n v="25214645"/>
        <n v="34499386"/>
        <n v="25925121"/>
        <n v="32084102"/>
        <n v="971555457"/>
        <n v="25670392"/>
        <n v="22843033"/>
        <n v="34445707"/>
        <n v="33261581"/>
        <n v="38998751"/>
        <n v="34736032"/>
        <n v="25566555"/>
        <n v="22053097"/>
        <n v="22606690"/>
        <n v="22053200"/>
        <n v="35791641"/>
        <n v="32688134"/>
        <n v="22557740"/>
        <n v="24621512"/>
        <n v="25405773"/>
        <n v="22901975"/>
        <n v="22253101"/>
        <n v="33517939"/>
        <n v="39367222"/>
        <n v="38167000"/>
        <n v="24131560"/>
        <n v="22743399"/>
        <n v="24016153"/>
        <n v="22571784"/>
        <n v="22202280"/>
        <n v="33404586"/>
        <n v="35968118"/>
        <n v="25657306"/>
        <n v="22746295"/>
        <n v="22204495"/>
        <n v="24348972"/>
        <n v="34628011"/>
        <n v="32533070"/>
        <n v="25472967"/>
        <n v="24311403"/>
        <n v="22548191"/>
        <n v="25271954"/>
        <n v="25907498"/>
        <n v="25494996"/>
        <n v="23945983"/>
        <n v="24622493"/>
        <n v="33473451"/>
        <n v="24194599"/>
        <n v="22806388"/>
        <n v="24139352"/>
        <n v="32018332"/>
        <n v="32349472"/>
        <n v="24931408"/>
        <n v="22840476"/>
        <n v="992492453"/>
        <n v="24903255"/>
        <n v="41111886"/>
        <n v="24476909"/>
        <n v="30687360"/>
        <n v="22343985"/>
        <n v="21782089"/>
        <n v="986964208"/>
        <n v="971721048"/>
        <n v="36566094"/>
        <n v="22261903"/>
        <n v="39366246"/>
        <n v="25103282"/>
        <n v="24309340"/>
        <n v="32562166"/>
        <n v="24963596"/>
        <n v="24016126"/>
        <n v="22158640"/>
        <n v="22414639"/>
        <n v="988927722"/>
        <n v="32535603"/>
        <n v="31502527"/>
        <n v="25697189"/>
        <n v="24939712"/>
        <n v="22102456"/>
        <n v="985561566"/>
        <n v="22200184"/>
        <n v="21976736"/>
        <n v="22553838"/>
        <n v="38997080"/>
        <n v="22473558"/>
        <n v="22938986"/>
        <n v="34338585"/>
        <n v="24017992"/>
        <n v="22200784"/>
        <n v="25702088"/>
        <n v="31451050"/>
        <n v="24532932"/>
        <n v="36530803"/>
        <n v="22471231"/>
        <n v="999032112"/>
        <n v="25470824"/>
        <n v="25494610"/>
        <n v="22606449"/>
        <n v="34491129"/>
        <n v="22482599"/>
        <n v="24133774"/>
        <n v="32972034"/>
        <n v="24132598"/>
        <n v="22658512"/>
        <n v="25692093"/>
        <n v="24501564"/>
        <n v="25673591"/>
        <n v="31576570"/>
        <n v="25908142"/>
        <n v="22089386"/>
        <n v="25810001"/>
        <n v="22549982"/>
        <n v="996227124"/>
        <n v="988644338"/>
        <n v="33315197"/>
        <n v="997968119"/>
        <n v="991115075"/>
        <n v="22545184"/>
        <n v="35464761"/>
        <n v="25391238"/>
        <n v="22870149"/>
        <n v="22546578"/>
        <n v="30831500"/>
        <n v="24503330"/>
        <n v="33928566"/>
        <n v="971409432"/>
        <n v="22354207"/>
        <n v="25676372"/>
        <n v="25952335"/>
        <n v="22548774"/>
        <n v="24121565"/>
        <n v="22362515"/>
        <n v="33252756"/>
        <n v="22405039"/>
        <n v="25211590"/>
        <n v="33854724"/>
        <n v="22572223"/>
        <n v="24374631"/>
        <n v="34908236"/>
        <n v="25219997"/>
        <n v="32682304"/>
        <n v="25482528"/>
        <n v="41140609"/>
        <n v="33854113"/>
        <n v="22546791"/>
        <n v="22560077"/>
        <n v="36576422"/>
        <n v="22666225"/>
        <n v="35476068"/>
        <n v="22082626"/>
        <n v="24504731"/>
        <n v="41061787"/>
        <n v="40627274"/>
        <n v="25657976"/>
        <n v="25911684"/>
        <n v="25657741"/>
        <n v="35794585"/>
        <n v="33908890"/>
        <n v="22883271"/>
        <n v="25727069"/>
        <n v="983653200"/>
        <n v="33930066"/>
        <n v="33942720"/>
        <n v="33354340"/>
        <n v="24235337"/>
        <n v="34630303"/>
        <n v="22322878"/>
        <n v="24316146"/>
        <n v="32699009"/>
        <n v="25946328"/>
        <n v="25516345"/>
        <n v="39755876"/>
        <n v="35927674"/>
        <n v="24313549"/>
        <n v="33613590"/>
        <n v="32042521"/>
        <n v="32810306"/>
        <n v="33594384"/>
        <n v="24211567"/>
        <n v="21960288"/>
        <n v="22323557"/>
        <n v="22523152"/>
        <n v="38282950"/>
        <n v="24623438"/>
        <n v="26717507"/>
        <n v="22547794"/>
        <n v="22210921"/>
        <n v="25276661"/>
        <n v="25479662"/>
        <n v="33254321"/>
        <n v="21480148"/>
        <n v="22351628"/>
        <n v="39790360"/>
        <n v="22704194"/>
        <n v="33902037"/>
        <n v="32080862"/>
        <n v="32965353"/>
        <n v="25224950"/>
        <n v="22690513"/>
        <n v="996399430"/>
        <n v="25579570"/>
        <n v="22654849"/>
        <n v="25372321"/>
        <n v="24131982"/>
        <n v="33673988"/>
        <n v="32692798"/>
        <n v="25044806"/>
        <n v="22209282"/>
        <n v="24904009"/>
        <n v="24848451"/>
        <n v="22272364"/>
        <n v="22398098"/>
        <n v="22553655"/>
        <n v="25485641"/>
        <n v="22183232"/>
        <n v="24569141"/>
        <n v="33962409"/>
        <n v="32714424"/>
        <n v="22040147"/>
        <n v="24389116"/>
        <n v="25792464"/>
        <n v="25495041"/>
        <n v="20519692"/>
        <n v="23236343"/>
        <n v="25696223"/>
        <n v="25975987"/>
        <n v="22982167"/>
        <n v="982841441"/>
        <n v="24015028"/>
        <n v="996043231"/>
        <n v="22856240"/>
        <n v="30222996"/>
        <n v="22667120"/>
        <n v="22209836"/>
        <n v="22272536"/>
        <n v="32587007"/>
        <n v="22429390"/>
        <n v="22477712"/>
        <n v="33932244"/>
        <n v="35466024"/>
        <n v="25330854"/>
        <n v="38331824"/>
        <n v="24377184"/>
        <n v="25211091"/>
        <n v="34769948"/>
        <n v="22845064"/>
        <n v="22362281"/>
        <n v="22393141"/>
        <n v="22555501"/>
        <n v="25391366"/>
        <n v="22203697"/>
        <n v="25234046"/>
        <n v="24933115"/>
        <n v="22862740"/>
        <n v="25372214"/>
        <n v="34623391"/>
        <n v="25246691"/>
        <n v="22421901"/>
        <n v="22871922"/>
        <n v="25493960"/>
        <n v="31281576"/>
        <n v="21968012"/>
        <n v="22623344"/>
        <n v="22667502"/>
        <n v="33250245"/>
        <n v="25373523"/>
        <n v="24125793"/>
        <n v="22356987"/>
        <s v="2042 -2222"/>
        <n v="39360104"/>
        <n v="24562127"/>
        <n v="39363888"/>
        <n v="22422481"/>
        <n v="995967504"/>
        <n v="35562780"/>
        <n v="22344233"/>
        <n v="25243651"/>
        <n v="34007395"/>
        <n v="25351825"/>
        <n v="22262201"/>
        <n v="25113997"/>
        <n v="25498125"/>
        <n v="22895299"/>
        <n v="37986000"/>
        <n v="25690450"/>
        <n v="25442035"/>
        <n v="22899403"/>
        <n v="21576700"/>
        <n v="22878346"/>
        <n v="22982194"/>
        <n v="33854087"/>
        <n v="22628644"/>
        <n v="25485369"/>
        <n v="33517858"/>
        <n v="25767840"/>
        <n v="26721767"/>
        <n v="31593049"/>
        <n v="22399246"/>
        <n v="22627381"/>
        <n v="30177398"/>
        <n v="22244356"/>
        <n v="22642808"/>
        <n v="31176495"/>
        <n v="33934171"/>
        <n v="22902449"/>
        <n v="22362016"/>
        <n v="22742503"/>
        <n v="33414167"/>
        <n v="24904331"/>
        <n v="30661921"/>
        <n v="25123222"/>
        <n v="22408995"/>
        <n v="22686749"/>
        <n v="25693635"/>
        <n v="999921380"/>
        <n v="34965914"/>
        <n v="24625512"/>
        <n v="24155441"/>
        <n v="24815931"/>
        <n v="25013805"/>
        <n v="22093490"/>
        <n v="24504524"/>
        <n v="998818949"/>
        <n v="24438559"/>
        <n v="24438635"/>
        <n v="22806413"/>
        <n v="24139006"/>
        <n v="25130614"/>
        <n v="34739133"/>
        <n v="24871615"/>
        <n v="33319844"/>
        <n v="25126163"/>
        <n v="22547985"/>
        <n v="24377095"/>
        <n v="25425645"/>
        <n v="30426960"/>
        <n v="33949488"/>
        <n v="33943943"/>
        <n v="24935188"/>
        <n v="22355675"/>
        <n v="25575442"/>
        <n v="34959270"/>
        <n v="22738007"/>
        <n v="24302500"/>
        <n v="22693945"/>
        <n v="22352530"/>
        <n v="35573322"/>
        <n v="24500267"/>
        <n v="25490987"/>
        <n v="25672305"/>
        <n v="25013318"/>
        <n v="33162992"/>
        <n v="32340426"/>
        <n v="25566652"/>
        <n v="38885359"/>
        <n v="27713000"/>
        <n v="34180918"/>
        <n v="25010016"/>
        <n v="24502376"/>
        <n v="22848538"/>
        <n v="33280805"/>
        <n v="24234136"/>
        <n v="30463820"/>
        <n v="34718768"/>
        <n v="25489883"/>
        <n v="22552001"/>
        <n v="22357841"/>
        <n v="24367681"/>
        <n v="22606991"/>
        <n v="22265704"/>
        <n v="22250099"/>
        <n v="33527915"/>
        <n v="38991331"/>
        <n v="24521614"/>
        <n v="25941183"/>
        <n v="24931033"/>
        <n v="24360200"/>
        <n v="22656597"/>
        <n v="22658686"/>
        <n v="25225745"/>
        <n v="22654833"/>
        <n v="25966565"/>
        <n v="22858079"/>
        <n v="22143830"/>
        <n v="33952485"/>
        <n v="22460070"/>
        <n v="24231522"/>
        <n v="24520986"/>
        <n v="25232876"/>
        <n v="25658568"/>
        <n v="31502720"/>
        <n v="22423312"/>
        <n v="22205592"/>
        <n v="37220220"/>
        <n v="25606004"/>
        <n v="999850982"/>
        <n v="22749142"/>
        <n v="36244049"/>
        <n v="25211345"/>
        <n v="25071146"/>
        <n v="24501257"/>
        <n v="21220755"/>
        <n v="22568583"/>
        <n v="25691660"/>
        <n v="22145318"/>
        <n v="38727323"/>
        <n v="22158536"/>
        <n v="32811954"/>
        <n v="24931380"/>
        <n v="24946529"/>
        <n v="999958291"/>
        <n v="25940387"/>
        <n v="38130833"/>
        <n v="22647335"/>
        <n v="24233624"/>
        <n v="22849739"/>
        <n v="25946487"/>
        <n v="24863123"/>
        <n v="22407163"/>
        <n v="22844201"/>
        <n v="24438642"/>
        <n v="25238096"/>
        <n v="22599944"/>
        <n v="25678388"/>
        <n v="33969011"/>
        <n v="22709988"/>
        <n v="32825152"/>
        <n v="34069634"/>
        <n v="32711078"/>
        <n v="22346345"/>
        <n v="24372432"/>
        <n v="24438568"/>
        <n v="22665634"/>
        <n v="32762803"/>
        <n v="38727546"/>
        <n v="972264153"/>
        <n v="985613727"/>
        <n v="33936323"/>
        <n v="988933535"/>
        <n v="959023099"/>
        <n v="22547529"/>
        <n v="32965210"/>
        <n v="24379338"/>
        <n v="33968976"/>
        <n v="27723621"/>
        <n v="22351979"/>
        <n v="22549190"/>
        <n v="25918787"/>
        <n v="33163382"/>
        <n v="999117417"/>
        <n v="25244818"/>
        <n v="22810744"/>
        <n v="24313206"/>
        <n v="24946213"/>
        <n v="24923240"/>
        <n v="22676973"/>
        <n v="24129556"/>
        <n v="34339084"/>
        <n v="24631336"/>
        <n v="22667329"/>
        <n v="24282410"/>
        <n v="24231198"/>
        <n v="33259657"/>
        <n v="25911548"/>
        <n v="22394981"/>
        <n v="34158042"/>
        <n v="22981938"/>
        <n v="24939037"/>
        <n v="25099050"/>
        <n v="22885545"/>
        <n v="33353103"/>
        <n v="24945937"/>
        <n v="22052354"/>
        <n v="32915735"/>
        <n v="22598614"/>
        <n v="25694758"/>
        <n v="25917871"/>
        <n v="989928434"/>
        <n v="22623716"/>
        <n v="22355044"/>
        <n v="22803964"/>
        <n v="31702879"/>
        <n v="38515151"/>
        <n v="33854183"/>
        <n v="24623684"/>
        <n v="33253390"/>
        <n v="24959357"/>
        <n v="39752159"/>
        <n v="22611047"/>
        <n v="22555140"/>
        <n v="985140271"/>
        <n v="25699777"/>
        <n v="996634001"/>
        <n v="25351345"/>
        <n v="30426368"/>
        <n v="22360333"/>
        <n v="24474242"/>
        <n v="22624151"/>
        <n v="33966957"/>
        <n v="22351486"/>
        <n v="24970274"/>
        <n v="977183445"/>
        <n v="33902897"/>
        <n v="25761344"/>
        <n v="39362332"/>
        <n v="22841888"/>
        <n v="30616954"/>
        <n v="36279707"/>
        <n v="25937956"/>
        <n v="999124236"/>
        <n v="24335678"/>
        <n v="22646999"/>
        <n v="22697060"/>
        <n v="34902662"/>
        <n v="22203843"/>
        <n v="22596495"/>
        <n v="36583185"/>
        <n v="23236696"/>
        <n v="25125485"/>
        <n v="22592596"/>
        <n v="971202233"/>
        <n v="24541400"/>
        <n v="24154062"/>
        <n v="25276384"/>
        <n v="38684313"/>
        <n v="992790848"/>
        <n v="25548678"/>
        <n v="32732772"/>
        <n v="22241594"/>
        <n v="25243306"/>
        <n v="22245318"/>
        <n v="22633190"/>
        <n v="24373161"/>
        <n v="25470900"/>
        <n v="22554210"/>
        <n v="22646245"/>
        <n v="22660405"/>
        <n v="35703694"/>
        <n v="33935775"/>
        <n v="25575788"/>
        <n v="972074799"/>
        <n v="996046968"/>
        <n v="34426573"/>
        <n v="22946067"/>
        <n v="25239555"/>
        <n v="24921441"/>
        <n v="32831138"/>
        <n v="22858488"/>
        <n v="26535129"/>
        <n v="22055363"/>
        <n v="41288326"/>
        <n v="22878406"/>
        <n v="34867871"/>
        <n v="25691065"/>
        <n v="33901989"/>
        <n v="25588752"/>
        <n v="25670982"/>
        <n v="33900427"/>
        <n v="25372322"/>
        <n v="24532745"/>
        <n v="24844499"/>
        <n v="30617777"/>
        <n v="22842933"/>
        <n v="25687995"/>
        <n v="22545380"/>
        <n v="33936348"/>
        <n v="34338541"/>
        <n v="998868510"/>
        <n v="22620057"/>
        <n v="25218979"/>
        <n v="22341559"/>
        <n v="25689180"/>
        <n v="22708488"/>
        <n v="33903070"/>
        <n v="21976767"/>
        <n v="33593307"/>
        <n v="37382507"/>
        <n v="24118308"/>
        <n v="25920085"/>
        <n v="22529938"/>
        <n v="25333591"/>
        <n v="34105776"/>
        <n v="24378000"/>
        <n v="38684072"/>
        <n v="22395834"/>
        <n v="25221090"/>
        <n v="22673088"/>
        <n v="33951422"/>
        <n v="22955044"/>
        <n v="22250243"/>
        <n v="24905819"/>
      </sharedItems>
    </cacheField>
    <cacheField name="Especialidade" numFmtId="0">
      <sharedItems count="41">
        <s v="Neurologia"/>
        <s v="Ortopedia e Traumatologia"/>
        <s v="Clínica Médica"/>
        <s v="Ginecologia e Obstetrícia"/>
        <s v="Urologia"/>
        <s v="Cirurgia Plástica"/>
        <s v="Oftalmologia"/>
        <s v="Cirurgia Geral"/>
        <s v="Angiologia"/>
        <s v="Neurocirurgia"/>
        <s v="Cirurgia da Mão"/>
        <s v="Pediatria"/>
        <s v="Dermatologia"/>
        <s v="Cirúrgia Torácica"/>
        <s v="Cardiologia"/>
        <s v="Cirurgia Vascular"/>
        <s v="Coloproctologia"/>
        <s v="Alergia e Imunologia"/>
        <s v="Pneumologia"/>
        <s v="Cirurgia Oncológica"/>
        <s v="Mastologia"/>
        <s v="Gastroenterologia"/>
        <s v="Otorrinolaringologia"/>
        <s v="Medicina Física e Reabilitação"/>
        <s v="Endocrinologia e Metabologia"/>
        <s v="Endoscopia"/>
        <s v="Psiquiatria"/>
        <s v="Nefrologia"/>
        <s v="Reumatologia"/>
        <s v="Cirurgia Pediátrica"/>
        <s v="Cirurgia da Cabeça e Pescoço"/>
        <s v="Geriatria"/>
        <s v="Homeopatia"/>
        <s v="Acupuntura"/>
        <s v="Oncologia Clínica"/>
        <s v="Hematologia e Hemoterapia"/>
        <s v="Medicina Nuclear"/>
        <s v="Infectologia"/>
        <s v="Cirurgia Cardiovascular"/>
        <s v="Nutrologia"/>
        <s v="Cirurgia do Aparelho Digestivo"/>
      </sharedItems>
    </cacheField>
    <cacheField name="AP/Região" numFmtId="0">
      <sharedItems count="6">
        <s v="AP 2"/>
        <s v="AP 4"/>
        <s v="AP 3"/>
        <s v="AP 1"/>
        <s v="AP 5"/>
        <s v="Duque de Caxias"/>
      </sharedItems>
    </cacheField>
    <cacheField name="Nº Total de Atendimentos 2025" numFmtId="0">
      <sharedItems containsSemiMixedTypes="0" containsString="0" containsNumber="1" containsInteger="1" minValue="1" maxValue="6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37">
  <r>
    <x v="0"/>
    <n v="235072"/>
    <s v="Rio de Janeiro"/>
    <s v="RJ"/>
    <s v="Rua Bom Pastor"/>
    <n v="295"/>
    <s v="0"/>
    <x v="0"/>
    <n v="20521060"/>
    <n v="21"/>
    <x v="0"/>
    <x v="0"/>
    <x v="0"/>
    <n v="64"/>
  </r>
  <r>
    <x v="1"/>
    <n v="753025"/>
    <s v="Rio de Janeiro"/>
    <s v="RJ"/>
    <s v="Avenida das Americas"/>
    <n v="505"/>
    <s v="Lj H - I"/>
    <x v="1"/>
    <n v="22631000"/>
    <n v="21"/>
    <x v="1"/>
    <x v="1"/>
    <x v="1"/>
    <n v="56"/>
  </r>
  <r>
    <x v="2"/>
    <n v="323511"/>
    <s v="Rio de Janeiro"/>
    <s v="RJ"/>
    <s v="AVENIDA NELSON CARDOSO"/>
    <n v="1149"/>
    <s v="712"/>
    <x v="2"/>
    <n v="22730001"/>
    <n v="21"/>
    <x v="2"/>
    <x v="2"/>
    <x v="1"/>
    <n v="10"/>
  </r>
  <r>
    <x v="3"/>
    <n v="231884"/>
    <s v="Rio de Janeiro"/>
    <s v="RJ"/>
    <s v="RUA VOLUNTARIOS DA PATRIA"/>
    <n v="445"/>
    <s v="1205"/>
    <x v="3"/>
    <n v="22270903"/>
    <n v="21"/>
    <x v="3"/>
    <x v="3"/>
    <x v="0"/>
    <n v="34"/>
  </r>
  <r>
    <x v="4"/>
    <n v="448227"/>
    <s v="Rio de Janeiro"/>
    <s v="RJ"/>
    <s v="Rua Hermengarda"/>
    <n v="20"/>
    <s v="301"/>
    <x v="4"/>
    <n v="20710010"/>
    <n v="21"/>
    <x v="4"/>
    <x v="4"/>
    <x v="2"/>
    <n v="40"/>
  </r>
  <r>
    <x v="5"/>
    <n v="818151"/>
    <s v="Rio de Janeiro"/>
    <s v="RJ"/>
    <s v="Avenida das Americas"/>
    <n v="700"/>
    <s v="Bl 3 - 233"/>
    <x v="1"/>
    <n v="22640100"/>
    <n v="21"/>
    <x v="5"/>
    <x v="5"/>
    <x v="1"/>
    <n v="18"/>
  </r>
  <r>
    <x v="6"/>
    <n v="362617"/>
    <s v="Rio de Janeiro"/>
    <s v="RJ"/>
    <s v="Rua Uruguaiana"/>
    <n v="39"/>
    <s v="2101 e 2102"/>
    <x v="5"/>
    <n v="20050093"/>
    <n v="21"/>
    <x v="6"/>
    <x v="6"/>
    <x v="3"/>
    <n v="5"/>
  </r>
  <r>
    <x v="7"/>
    <n v="375873"/>
    <s v="Rio de Janeiro"/>
    <s v="RJ"/>
    <s v="Avenida das Americas"/>
    <n v="19019"/>
    <s v="365"/>
    <x v="6"/>
    <n v="23050360"/>
    <n v="21"/>
    <x v="7"/>
    <x v="7"/>
    <x v="4"/>
    <n v="24"/>
  </r>
  <r>
    <x v="8"/>
    <n v="224418"/>
    <s v="Rio de Janeiro"/>
    <s v="RJ"/>
    <s v="Estrada da Cacuia"/>
    <n v="661"/>
    <s v="203"/>
    <x v="7"/>
    <n v="21921000"/>
    <n v="21"/>
    <x v="8"/>
    <x v="3"/>
    <x v="2"/>
    <n v="16"/>
  </r>
  <r>
    <x v="9"/>
    <n v="164210"/>
    <s v="Rio de Janeiro"/>
    <s v="RJ"/>
    <s v="Rua Visconde de Piraja"/>
    <n v="550"/>
    <s v="906"/>
    <x v="8"/>
    <n v="22410901"/>
    <n v="21"/>
    <x v="9"/>
    <x v="8"/>
    <x v="0"/>
    <n v="10"/>
  </r>
  <r>
    <x v="10"/>
    <n v="162530"/>
    <s v="Rio de Janeiro"/>
    <s v="RJ"/>
    <s v="Estrada do Galeao"/>
    <n v="826"/>
    <s v="227"/>
    <x v="9"/>
    <n v="21931522"/>
    <n v="21"/>
    <x v="10"/>
    <x v="9"/>
    <x v="2"/>
    <n v="4"/>
  </r>
  <r>
    <x v="11"/>
    <n v="642851"/>
    <s v="Rio de Janeiro"/>
    <s v="RJ"/>
    <s v="Rua Doutor Pereira dos Santos"/>
    <n v="14"/>
    <s v="0"/>
    <x v="10"/>
    <n v="20520170"/>
    <n v="21"/>
    <x v="11"/>
    <x v="10"/>
    <x v="0"/>
    <n v="33"/>
  </r>
  <r>
    <x v="12"/>
    <n v="439286"/>
    <s v="Rio de Janeiro"/>
    <s v="RJ"/>
    <s v="AVENIDA AYRTON SENNA"/>
    <n v="2600"/>
    <s v="Bl 5 - B - 222 e 223"/>
    <x v="1"/>
    <n v="22775003"/>
    <n v="21"/>
    <x v="12"/>
    <x v="9"/>
    <x v="1"/>
    <n v="1"/>
  </r>
  <r>
    <x v="13"/>
    <n v="575578"/>
    <s v="Rio de Janeiro"/>
    <s v="RJ"/>
    <s v="RUA VOLUNTARIOS DA PATRIA"/>
    <n v="190"/>
    <s v="222 e 223"/>
    <x v="3"/>
    <n v="22270902"/>
    <n v="21"/>
    <x v="13"/>
    <x v="4"/>
    <x v="0"/>
    <n v="9"/>
  </r>
  <r>
    <x v="14"/>
    <n v="228103"/>
    <s v="Rio de Janeiro"/>
    <s v="RJ"/>
    <s v="Praca Saenz Pena"/>
    <n v="55"/>
    <s v="219"/>
    <x v="0"/>
    <n v="20520090"/>
    <n v="21"/>
    <x v="14"/>
    <x v="11"/>
    <x v="0"/>
    <n v="1"/>
  </r>
  <r>
    <x v="15"/>
    <n v="632597"/>
    <s v="Rio de Janeiro"/>
    <s v="RJ"/>
    <s v="Estrada Cachamorra"/>
    <n v="350"/>
    <s v="Bl 3 - 224 e 225"/>
    <x v="6"/>
    <n v="23040150"/>
    <n v="21"/>
    <x v="15"/>
    <x v="12"/>
    <x v="4"/>
    <n v="48"/>
  </r>
  <r>
    <x v="16"/>
    <n v="181510"/>
    <s v="Rio de Janeiro"/>
    <s v="RJ"/>
    <s v="Rua Figueiredo Magalhaes"/>
    <n v="219"/>
    <s v="1209"/>
    <x v="11"/>
    <n v="22031011"/>
    <n v="21"/>
    <x v="16"/>
    <x v="13"/>
    <x v="0"/>
    <n v="18"/>
  </r>
  <r>
    <x v="17"/>
    <n v="443282"/>
    <s v="Rio de Janeiro"/>
    <s v="RJ"/>
    <s v="Rua Uruguaiana"/>
    <n v="39"/>
    <s v="903"/>
    <x v="5"/>
    <n v="20050093"/>
    <n v="21"/>
    <x v="17"/>
    <x v="3"/>
    <x v="3"/>
    <n v="36"/>
  </r>
  <r>
    <x v="18"/>
    <n v="336710"/>
    <s v="Rio de Janeiro"/>
    <s v="RJ"/>
    <s v="Rua Embau"/>
    <n v="2043"/>
    <s v="0"/>
    <x v="12"/>
    <n v="21535000"/>
    <n v="21"/>
    <x v="18"/>
    <x v="2"/>
    <x v="2"/>
    <n v="14"/>
  </r>
  <r>
    <x v="19"/>
    <n v="365076"/>
    <s v="Rio de Janeiro"/>
    <s v="RJ"/>
    <s v="Rua Figueiredo Magalhaes"/>
    <n v="219"/>
    <s v="401"/>
    <x v="11"/>
    <n v="22031011"/>
    <n v="21"/>
    <x v="19"/>
    <x v="14"/>
    <x v="0"/>
    <n v="26"/>
  </r>
  <r>
    <x v="20"/>
    <n v="608559"/>
    <s v="Rio de Janeiro"/>
    <s v="RJ"/>
    <s v="Rua Mexico"/>
    <n v="31"/>
    <s v="504"/>
    <x v="5"/>
    <n v="20031144"/>
    <n v="21"/>
    <x v="20"/>
    <x v="1"/>
    <x v="3"/>
    <n v="37"/>
  </r>
  <r>
    <x v="21"/>
    <n v="418539"/>
    <s v="Rio de Janeiro"/>
    <s v="RJ"/>
    <s v="Praca Saenz Pena"/>
    <n v="45"/>
    <m/>
    <x v="0"/>
    <n v="20520901"/>
    <n v="21"/>
    <x v="21"/>
    <x v="15"/>
    <x v="0"/>
    <n v="20"/>
  </r>
  <r>
    <x v="22"/>
    <n v="743879"/>
    <s v="Rio de Janeiro"/>
    <s v="RJ"/>
    <s v="Avenida Embaixador Abelardo Bueno"/>
    <n v="1"/>
    <s v="Bl 1 - 509 - E"/>
    <x v="13"/>
    <n v="22775022"/>
    <n v="21"/>
    <x v="22"/>
    <x v="4"/>
    <x v="1"/>
    <n v="59"/>
  </r>
  <r>
    <x v="23"/>
    <n v="684031"/>
    <s v="Rio de Janeiro"/>
    <s v="RJ"/>
    <s v="Avenida das Americas"/>
    <n v="700"/>
    <s v="Bl 8 - 213 - C"/>
    <x v="1"/>
    <n v="22640100"/>
    <n v="21"/>
    <x v="23"/>
    <x v="6"/>
    <x v="1"/>
    <n v="20"/>
  </r>
  <r>
    <x v="24"/>
    <n v="708747"/>
    <s v="Rio de Janeiro"/>
    <s v="RJ"/>
    <s v="Avenida Nossa Senhora de Copacabana"/>
    <n v="680"/>
    <s v="1106"/>
    <x v="11"/>
    <n v="22050001"/>
    <n v="21"/>
    <x v="24"/>
    <x v="3"/>
    <x v="0"/>
    <n v="9"/>
  </r>
  <r>
    <x v="25"/>
    <n v="674800"/>
    <s v="Rio de Janeiro"/>
    <s v="RJ"/>
    <s v="RUA LUIZ BELTRAO"/>
    <n v="160"/>
    <s v="317"/>
    <x v="14"/>
    <n v="21321230"/>
    <n v="21"/>
    <x v="25"/>
    <x v="12"/>
    <x v="1"/>
    <n v="18"/>
  </r>
  <r>
    <x v="26"/>
    <n v="600776"/>
    <s v="Rio de Janeiro"/>
    <s v="RJ"/>
    <s v="Rua Viuva Dantas"/>
    <n v="80"/>
    <s v="304"/>
    <x v="6"/>
    <n v="23052090"/>
    <n v="21"/>
    <x v="26"/>
    <x v="6"/>
    <x v="4"/>
    <n v="21"/>
  </r>
  <r>
    <x v="27"/>
    <n v="583833"/>
    <s v="Rio de Janeiro"/>
    <s v="RJ"/>
    <s v="PRAIA DO FLAMENGO"/>
    <n v="66"/>
    <s v="Bl B - 1605"/>
    <x v="15"/>
    <n v="22210030"/>
    <n v="21"/>
    <x v="27"/>
    <x v="12"/>
    <x v="0"/>
    <n v="17"/>
  </r>
  <r>
    <x v="28"/>
    <n v="723096"/>
    <s v="Rio de Janeiro"/>
    <s v="RJ"/>
    <s v="RUA CONDE DE BONFIM"/>
    <n v="112"/>
    <s v="Lj A"/>
    <x v="0"/>
    <n v="20520053"/>
    <n v="21"/>
    <x v="28"/>
    <x v="2"/>
    <x v="0"/>
    <n v="233"/>
  </r>
  <r>
    <x v="29"/>
    <n v="587200"/>
    <s v="Rio de Janeiro"/>
    <s v="RJ"/>
    <s v="Avenida Meriti"/>
    <n v="2389"/>
    <s v="201"/>
    <x v="16"/>
    <n v="21211007"/>
    <n v="21"/>
    <x v="29"/>
    <x v="12"/>
    <x v="2"/>
    <n v="87"/>
  </r>
  <r>
    <x v="30"/>
    <n v="208031"/>
    <s v="Rio de Janeiro"/>
    <s v="RJ"/>
    <s v="Avenida Nossa Senhora de Copacabana"/>
    <n v="500"/>
    <s v="702 - 1111"/>
    <x v="11"/>
    <n v="22020001"/>
    <n v="21"/>
    <x v="30"/>
    <x v="3"/>
    <x v="0"/>
    <n v="83"/>
  </r>
  <r>
    <x v="31"/>
    <n v="585803"/>
    <s v="Rio de Janeiro"/>
    <s v="RJ"/>
    <s v="Avenida das Americas"/>
    <n v="19019"/>
    <s v="378 e 379"/>
    <x v="17"/>
    <n v="22791959"/>
    <n v="21"/>
    <x v="31"/>
    <x v="6"/>
    <x v="1"/>
    <n v="72"/>
  </r>
  <r>
    <x v="32"/>
    <n v="831689"/>
    <s v="Rio de Janeiro"/>
    <s v="RJ"/>
    <s v="Avenida das Americas"/>
    <n v="4790"/>
    <s v="611"/>
    <x v="1"/>
    <n v="22640102"/>
    <n v="21"/>
    <x v="32"/>
    <x v="12"/>
    <x v="1"/>
    <n v="21"/>
  </r>
  <r>
    <x v="33"/>
    <n v="610697"/>
    <s v="Rio de Janeiro"/>
    <s v="RJ"/>
    <s v="Avenida Pastor Martin Luther King Jr"/>
    <n v="126"/>
    <s v="362"/>
    <x v="18"/>
    <n v="20765000"/>
    <n v="21"/>
    <x v="33"/>
    <x v="14"/>
    <x v="2"/>
    <n v="41"/>
  </r>
  <r>
    <x v="34"/>
    <n v="592648"/>
    <s v="Rio de Janeiro"/>
    <s v="RJ"/>
    <s v="Avenida Rio Branco"/>
    <n v="156"/>
    <s v="1405"/>
    <x v="5"/>
    <n v="20040003"/>
    <n v="21"/>
    <x v="34"/>
    <x v="12"/>
    <x v="3"/>
    <n v="71"/>
  </r>
  <r>
    <x v="35"/>
    <n v="757837"/>
    <s v="Rio de Janeiro"/>
    <s v="RJ"/>
    <s v="Avenida Rio Branco"/>
    <n v="156"/>
    <s v="737"/>
    <x v="5"/>
    <n v="20040003"/>
    <n v="21"/>
    <x v="35"/>
    <x v="16"/>
    <x v="3"/>
    <n v="26"/>
  </r>
  <r>
    <x v="36"/>
    <n v="754161"/>
    <s v="Rio de Janeiro"/>
    <s v="RJ"/>
    <s v="RUA EDMUNDO LINS"/>
    <n v="8"/>
    <s v="0"/>
    <x v="11"/>
    <n v="22031020"/>
    <n v="21"/>
    <x v="36"/>
    <x v="17"/>
    <x v="0"/>
    <n v="48"/>
  </r>
  <r>
    <x v="37"/>
    <n v="624993"/>
    <s v="Rio de Janeiro"/>
    <s v="RJ"/>
    <s v="Rua Hermengarda"/>
    <n v="60"/>
    <s v="702"/>
    <x v="4"/>
    <n v="20710010"/>
    <n v="21"/>
    <x v="37"/>
    <x v="3"/>
    <x v="2"/>
    <n v="10"/>
  </r>
  <r>
    <x v="38"/>
    <n v="475744"/>
    <s v="Rio de Janeiro"/>
    <s v="RJ"/>
    <s v="Avenida Nossa Senhora de Copacabana"/>
    <n v="613"/>
    <s v="906"/>
    <x v="11"/>
    <n v="22050002"/>
    <n v="21"/>
    <x v="38"/>
    <x v="12"/>
    <x v="0"/>
    <n v="58"/>
  </r>
  <r>
    <x v="39"/>
    <n v="626368"/>
    <s v="Rio de Janeiro"/>
    <s v="RJ"/>
    <s v="RUA CONDE DE BONFIM"/>
    <n v="377"/>
    <s v="306"/>
    <x v="0"/>
    <n v="20520051"/>
    <n v="21"/>
    <x v="39"/>
    <x v="12"/>
    <x v="0"/>
    <n v="82"/>
  </r>
  <r>
    <x v="40"/>
    <n v="620599"/>
    <s v="Rio de Janeiro"/>
    <s v="RJ"/>
    <s v="RUA LUIZ BELTRAO"/>
    <n v="160"/>
    <s v="309"/>
    <x v="14"/>
    <n v="21321230"/>
    <n v="21"/>
    <x v="40"/>
    <x v="6"/>
    <x v="1"/>
    <n v="51"/>
  </r>
  <r>
    <x v="41"/>
    <n v="599550"/>
    <s v="Rio de Janeiro"/>
    <s v="RJ"/>
    <s v="Rua Miguel Lemos"/>
    <n v="53"/>
    <s v="A"/>
    <x v="11"/>
    <n v="22071000"/>
    <n v="21"/>
    <x v="41"/>
    <x v="1"/>
    <x v="0"/>
    <n v="13"/>
  </r>
  <r>
    <x v="42"/>
    <n v="366087"/>
    <s v="Rio de Janeiro"/>
    <s v="RJ"/>
    <s v="Rua Guarapari"/>
    <n v="41"/>
    <s v="0"/>
    <x v="19"/>
    <n v="21351120"/>
    <n v="21"/>
    <x v="42"/>
    <x v="1"/>
    <x v="2"/>
    <n v="4"/>
  </r>
  <r>
    <x v="43"/>
    <n v="524569"/>
    <s v="Rio de Janeiro"/>
    <s v="RJ"/>
    <s v="Avenida das Americas"/>
    <n v="500"/>
    <s v="Bl 6 - 228"/>
    <x v="1"/>
    <n v="22640100"/>
    <n v="21"/>
    <x v="43"/>
    <x v="3"/>
    <x v="1"/>
    <n v="4"/>
  </r>
  <r>
    <x v="44"/>
    <n v="234983"/>
    <s v="Rio de Janeiro"/>
    <s v="RJ"/>
    <s v="Rua Santa Clara"/>
    <n v="75"/>
    <s v="702"/>
    <x v="11"/>
    <n v="22041011"/>
    <n v="21"/>
    <x v="44"/>
    <x v="3"/>
    <x v="0"/>
    <n v="7"/>
  </r>
  <r>
    <x v="45"/>
    <n v="841439"/>
    <s v="Rio de Janeiro"/>
    <s v="RJ"/>
    <s v="ESTRADA DOS TRES RIOS"/>
    <n v="1173"/>
    <s v="Sl 623"/>
    <x v="20"/>
    <n v="22745004"/>
    <n v="21"/>
    <x v="45"/>
    <x v="4"/>
    <x v="1"/>
    <n v="43"/>
  </r>
  <r>
    <x v="46"/>
    <n v="327265"/>
    <s v="Rio de Janeiro"/>
    <s v="RJ"/>
    <s v="RUA CONDE DE BONFIM"/>
    <n v="255"/>
    <s v="413"/>
    <x v="0"/>
    <n v="20520051"/>
    <n v="21"/>
    <x v="46"/>
    <x v="14"/>
    <x v="0"/>
    <n v="7"/>
  </r>
  <r>
    <x v="47"/>
    <n v="913391"/>
    <s v="Rio de Janeiro"/>
    <s v="RJ"/>
    <s v="RUA CONDE DE BONFIM"/>
    <n v="255"/>
    <s v="Lj 107"/>
    <x v="0"/>
    <n v="20520051"/>
    <n v="21"/>
    <x v="47"/>
    <x v="1"/>
    <x v="0"/>
    <n v="32"/>
  </r>
  <r>
    <x v="48"/>
    <n v="559438"/>
    <s v="Rio de Janeiro"/>
    <s v="RJ"/>
    <s v="Avenida Passos"/>
    <n v="101"/>
    <s v="1609"/>
    <x v="5"/>
    <n v="20051040"/>
    <n v="21"/>
    <x v="48"/>
    <x v="6"/>
    <x v="3"/>
    <n v="3"/>
  </r>
  <r>
    <x v="49"/>
    <n v="534480"/>
    <s v="Rio de Janeiro"/>
    <s v="RJ"/>
    <s v="Rua Evaristo da Veiga"/>
    <n v="35"/>
    <s v="1012"/>
    <x v="5"/>
    <n v="20031040"/>
    <n v="21"/>
    <x v="49"/>
    <x v="17"/>
    <x v="3"/>
    <n v="2"/>
  </r>
  <r>
    <x v="50"/>
    <n v="283421"/>
    <s v="Rio de Janeiro"/>
    <s v="RJ"/>
    <s v="Rua Buenos Aires"/>
    <n v="93"/>
    <s v="213"/>
    <x v="5"/>
    <n v="20070021"/>
    <n v="21"/>
    <x v="50"/>
    <x v="15"/>
    <x v="3"/>
    <n v="10"/>
  </r>
  <r>
    <x v="51"/>
    <n v="397478"/>
    <s v="Rio de Janeiro"/>
    <s v="RJ"/>
    <s v="Avenida Cesario de Melo"/>
    <n v="2787"/>
    <s v="0"/>
    <x v="6"/>
    <n v="23052102"/>
    <n v="21"/>
    <x v="51"/>
    <x v="14"/>
    <x v="4"/>
    <n v="83"/>
  </r>
  <r>
    <x v="52"/>
    <n v="288909"/>
    <s v="Rio de Janeiro"/>
    <s v="RJ"/>
    <s v="Rua Guarapari"/>
    <n v="41"/>
    <s v="301"/>
    <x v="19"/>
    <n v="21351120"/>
    <n v="21"/>
    <x v="52"/>
    <x v="1"/>
    <x v="2"/>
    <n v="45"/>
  </r>
  <r>
    <x v="53"/>
    <n v="201276"/>
    <s v="Rio de Janeiro"/>
    <s v="RJ"/>
    <s v="RUA EWBANCK DA CAMARA"/>
    <n v="122"/>
    <s v="0"/>
    <x v="19"/>
    <n v="21310150"/>
    <n v="21"/>
    <x v="53"/>
    <x v="6"/>
    <x v="2"/>
    <n v="59"/>
  </r>
  <r>
    <x v="54"/>
    <n v="502131"/>
    <s v="Rio de Janeiro"/>
    <s v="RJ"/>
    <s v="RUA CONDE DE BONFIM"/>
    <n v="232"/>
    <s v="104"/>
    <x v="0"/>
    <n v="20520054"/>
    <n v="21"/>
    <x v="54"/>
    <x v="14"/>
    <x v="0"/>
    <n v="44"/>
  </r>
  <r>
    <x v="55"/>
    <n v="564362"/>
    <s v="Rio de Janeiro"/>
    <s v="RJ"/>
    <s v="AVENIDA NILO PECANHA"/>
    <n v="50"/>
    <s v="810"/>
    <x v="5"/>
    <n v="20020100"/>
    <n v="21"/>
    <x v="55"/>
    <x v="6"/>
    <x v="3"/>
    <n v="52"/>
  </r>
  <r>
    <x v="56"/>
    <n v="355511"/>
    <s v="Rio de Janeiro"/>
    <s v="RJ"/>
    <s v="Avenida Bruxelas"/>
    <n v="134"/>
    <s v="304"/>
    <x v="21"/>
    <n v="21041000"/>
    <n v="21"/>
    <x v="56"/>
    <x v="18"/>
    <x v="2"/>
    <n v="39"/>
  </r>
  <r>
    <x v="57"/>
    <n v="753807"/>
    <s v="Rio de Janeiro"/>
    <s v="RJ"/>
    <s v="Avenida das Americas"/>
    <n v="4801"/>
    <s v="204"/>
    <x v="1"/>
    <n v="22631004"/>
    <n v="21"/>
    <x v="57"/>
    <x v="15"/>
    <x v="1"/>
    <n v="10"/>
  </r>
  <r>
    <x v="58"/>
    <n v="253220"/>
    <s v="Rio de Janeiro"/>
    <s v="RJ"/>
    <s v="Rua Arquias Cordeiro"/>
    <n v="324"/>
    <s v="615"/>
    <x v="4"/>
    <n v="20770000"/>
    <n v="21"/>
    <x v="58"/>
    <x v="1"/>
    <x v="2"/>
    <n v="14"/>
  </r>
  <r>
    <x v="59"/>
    <n v="409977"/>
    <s v="Rio de Janeiro"/>
    <s v="RJ"/>
    <s v="RUA COLINA"/>
    <n v="181"/>
    <s v="101"/>
    <x v="22"/>
    <n v="21931380"/>
    <n v="21"/>
    <x v="59"/>
    <x v="14"/>
    <x v="2"/>
    <n v="26"/>
  </r>
  <r>
    <x v="60"/>
    <n v="308569"/>
    <s v="Rio de Janeiro"/>
    <s v="RJ"/>
    <s v="Rua Uruguaiana"/>
    <n v="10"/>
    <s v="2010"/>
    <x v="5"/>
    <n v="20050090"/>
    <n v="21"/>
    <x v="60"/>
    <x v="3"/>
    <x v="3"/>
    <n v="77"/>
  </r>
  <r>
    <x v="61"/>
    <n v="209094"/>
    <s v="Rio de Janeiro"/>
    <s v="RJ"/>
    <s v="Rua Dois de Dezembro"/>
    <n v="78"/>
    <s v="818"/>
    <x v="15"/>
    <n v="22220040"/>
    <n v="21"/>
    <x v="61"/>
    <x v="3"/>
    <x v="0"/>
    <n v="15"/>
  </r>
  <r>
    <x v="62"/>
    <n v="775762"/>
    <s v="Rio de Janeiro"/>
    <s v="RJ"/>
    <s v="Avenida Guilherme Maxwell"/>
    <n v="516"/>
    <s v="701 e 702"/>
    <x v="21"/>
    <n v="21042112"/>
    <n v="21"/>
    <x v="62"/>
    <x v="0"/>
    <x v="2"/>
    <n v="9"/>
  </r>
  <r>
    <x v="63"/>
    <n v="196339"/>
    <s v="Rio de Janeiro"/>
    <s v="RJ"/>
    <s v="Largo do Machado"/>
    <n v="29"/>
    <s v="517"/>
    <x v="23"/>
    <n v="22221901"/>
    <n v="21"/>
    <x v="63"/>
    <x v="19"/>
    <x v="0"/>
    <n v="18"/>
  </r>
  <r>
    <x v="64"/>
    <n v="420097"/>
    <s v="Rio de Janeiro"/>
    <s v="RJ"/>
    <s v="RUA VOLUNTARIOS DA PATRIA"/>
    <n v="445"/>
    <s v="911"/>
    <x v="3"/>
    <n v="22270005"/>
    <n v="21"/>
    <x v="64"/>
    <x v="3"/>
    <x v="0"/>
    <n v="162"/>
  </r>
  <r>
    <x v="65"/>
    <n v="429112"/>
    <s v="Rio de Janeiro"/>
    <s v="RJ"/>
    <s v="Rua Arquias Cordeiro"/>
    <n v="324"/>
    <s v="502"/>
    <x v="4"/>
    <n v="20770000"/>
    <n v="21"/>
    <x v="65"/>
    <x v="14"/>
    <x v="2"/>
    <n v="22"/>
  </r>
  <r>
    <x v="66"/>
    <n v="675652"/>
    <s v="Rio de Janeiro"/>
    <s v="RJ"/>
    <s v="Rua Visconde de Piraja"/>
    <n v="550"/>
    <s v="1315"/>
    <x v="8"/>
    <n v="22410901"/>
    <n v="21"/>
    <x v="66"/>
    <x v="20"/>
    <x v="0"/>
    <n v="15"/>
  </r>
  <r>
    <x v="67"/>
    <n v="715883"/>
    <s v="Rio de Janeiro"/>
    <s v="RJ"/>
    <s v="RUA ANTONIO BASILIO"/>
    <n v="400"/>
    <s v="706"/>
    <x v="0"/>
    <n v="20511190"/>
    <n v="21"/>
    <x v="67"/>
    <x v="1"/>
    <x v="0"/>
    <n v="49"/>
  </r>
  <r>
    <x v="68"/>
    <n v="618411"/>
    <s v="Rio de Janeiro"/>
    <s v="RJ"/>
    <s v="Avenida das Americas"/>
    <n v="500"/>
    <s v="Bl 4 - 320"/>
    <x v="1"/>
    <n v="22640100"/>
    <n v="21"/>
    <x v="68"/>
    <x v="21"/>
    <x v="1"/>
    <n v="43"/>
  </r>
  <r>
    <x v="69"/>
    <n v="680095"/>
    <s v="Rio de Janeiro"/>
    <s v="RJ"/>
    <s v="RUA DO ROSARIO"/>
    <n v="151"/>
    <s v="503"/>
    <x v="5"/>
    <n v="20041005"/>
    <n v="21"/>
    <x v="69"/>
    <x v="3"/>
    <x v="3"/>
    <n v="9"/>
  </r>
  <r>
    <x v="70"/>
    <n v="602781"/>
    <s v="Rio de Janeiro"/>
    <s v="RJ"/>
    <s v="Rua Miguel Lemos"/>
    <n v="53"/>
    <s v="Lj A"/>
    <x v="11"/>
    <n v="22071000"/>
    <n v="21"/>
    <x v="41"/>
    <x v="1"/>
    <x v="0"/>
    <n v="10"/>
  </r>
  <r>
    <x v="71"/>
    <n v="729396"/>
    <s v="Rio de Janeiro"/>
    <s v="RJ"/>
    <s v="Avenida Ataulfo de Paiva"/>
    <n v="135"/>
    <s v="1210"/>
    <x v="24"/>
    <n v="22440901"/>
    <n v="21"/>
    <x v="70"/>
    <x v="5"/>
    <x v="0"/>
    <n v="3"/>
  </r>
  <r>
    <x v="72"/>
    <n v="613537"/>
    <s v="Rio de Janeiro"/>
    <s v="RJ"/>
    <s v="Avenida Cesario de Melo"/>
    <n v="2623"/>
    <s v="310 e 311"/>
    <x v="6"/>
    <n v="23052102"/>
    <n v="21"/>
    <x v="71"/>
    <x v="22"/>
    <x v="4"/>
    <n v="42"/>
  </r>
  <r>
    <x v="73"/>
    <n v="742104"/>
    <s v="Rio de Janeiro"/>
    <s v="RJ"/>
    <s v="Rua Buenos Aires"/>
    <n v="93"/>
    <s v="802 e 803"/>
    <x v="5"/>
    <n v="20070021"/>
    <n v="21"/>
    <x v="72"/>
    <x v="6"/>
    <x v="3"/>
    <n v="14"/>
  </r>
  <r>
    <x v="74"/>
    <n v="283875"/>
    <s v="Rio de Janeiro"/>
    <s v="RJ"/>
    <s v="Avenida Meriti"/>
    <n v="2591"/>
    <s v="Lte 1 - 103"/>
    <x v="16"/>
    <n v="21211007"/>
    <n v="21"/>
    <x v="73"/>
    <x v="11"/>
    <x v="2"/>
    <n v="33"/>
  </r>
  <r>
    <x v="75"/>
    <n v="198284"/>
    <s v="Rio de Janeiro"/>
    <s v="RJ"/>
    <s v="Rua Domingos Lopes"/>
    <n v="789"/>
    <s v="101"/>
    <x v="19"/>
    <n v="21310120"/>
    <n v="21"/>
    <x v="74"/>
    <x v="4"/>
    <x v="2"/>
    <n v="10"/>
  </r>
  <r>
    <x v="76"/>
    <n v="701319"/>
    <s v="Rio de Janeiro"/>
    <s v="RJ"/>
    <s v="Avenida das Americas"/>
    <n v="3333"/>
    <s v="910"/>
    <x v="1"/>
    <n v="22631003"/>
    <n v="21"/>
    <x v="75"/>
    <x v="1"/>
    <x v="1"/>
    <n v="14"/>
  </r>
  <r>
    <x v="77"/>
    <n v="798410"/>
    <s v="Rio de Janeiro"/>
    <s v="RJ"/>
    <s v="Avenida Nossa Senhora de Copacabana"/>
    <n v="664"/>
    <s v="204 - Port 3"/>
    <x v="11"/>
    <n v="22050001"/>
    <n v="21"/>
    <x v="76"/>
    <x v="4"/>
    <x v="0"/>
    <n v="4"/>
  </r>
  <r>
    <x v="78"/>
    <n v="443230"/>
    <s v="Rio de Janeiro"/>
    <s v="RJ"/>
    <s v="Rua Viuva Dantas"/>
    <n v="214"/>
    <s v="602"/>
    <x v="6"/>
    <n v="23052090"/>
    <n v="21"/>
    <x v="77"/>
    <x v="1"/>
    <x v="4"/>
    <n v="60"/>
  </r>
  <r>
    <x v="79"/>
    <n v="616961"/>
    <s v="Rio de Janeiro"/>
    <s v="RJ"/>
    <s v="Rua Jose Linhares"/>
    <n v="100"/>
    <s v="304"/>
    <x v="24"/>
    <n v="22430220"/>
    <n v="21"/>
    <x v="78"/>
    <x v="12"/>
    <x v="0"/>
    <n v="18"/>
  </r>
  <r>
    <x v="80"/>
    <n v="571830"/>
    <s v="Rio de Janeiro"/>
    <s v="RJ"/>
    <s v="Avenida das Americas"/>
    <n v="4666"/>
    <s v="315"/>
    <x v="1"/>
    <n v="22640102"/>
    <n v="21"/>
    <x v="79"/>
    <x v="22"/>
    <x v="1"/>
    <n v="36"/>
  </r>
  <r>
    <x v="81"/>
    <n v="567627"/>
    <s v="Rio de Janeiro"/>
    <s v="RJ"/>
    <s v="Rua Almirante Cochrane"/>
    <n v="98"/>
    <s v="603"/>
    <x v="0"/>
    <n v="20550040"/>
    <n v="21"/>
    <x v="80"/>
    <x v="1"/>
    <x v="0"/>
    <n v="2"/>
  </r>
  <r>
    <x v="82"/>
    <n v="647985"/>
    <s v="Rio de Janeiro"/>
    <s v="RJ"/>
    <s v="RUA CONDE DE BONFIM"/>
    <n v="297"/>
    <s v="1008"/>
    <x v="0"/>
    <n v="20520051"/>
    <n v="21"/>
    <x v="81"/>
    <x v="22"/>
    <x v="0"/>
    <n v="33"/>
  </r>
  <r>
    <x v="83"/>
    <n v="417511"/>
    <s v="Rio de Janeiro"/>
    <s v="RJ"/>
    <s v="Avenida Nossa Senhora de Copacabana"/>
    <n v="647"/>
    <s v="611"/>
    <x v="11"/>
    <n v="22050002"/>
    <n v="21"/>
    <x v="82"/>
    <x v="11"/>
    <x v="0"/>
    <n v="8"/>
  </r>
  <r>
    <x v="84"/>
    <n v="631256"/>
    <s v="Rio de Janeiro"/>
    <s v="RJ"/>
    <s v="Rua Felipe Cardoso"/>
    <n v="166"/>
    <s v="201 - A"/>
    <x v="25"/>
    <n v="23515000"/>
    <n v="21"/>
    <x v="83"/>
    <x v="1"/>
    <x v="4"/>
    <n v="19"/>
  </r>
  <r>
    <x v="85"/>
    <n v="729400"/>
    <s v="Rio de Janeiro"/>
    <s v="RJ"/>
    <s v="Rua Cardoso de Morais"/>
    <n v="61"/>
    <s v="618 e 619"/>
    <x v="21"/>
    <n v="21032000"/>
    <n v="21"/>
    <x v="84"/>
    <x v="6"/>
    <x v="2"/>
    <n v="41"/>
  </r>
  <r>
    <x v="86"/>
    <n v="724521"/>
    <s v="Rio de Janeiro"/>
    <s v="RJ"/>
    <s v="Avenida Nossa Senhora de Copacabana"/>
    <n v="690"/>
    <s v="801"/>
    <x v="11"/>
    <n v="22050001"/>
    <n v="21"/>
    <x v="85"/>
    <x v="22"/>
    <x v="0"/>
    <n v="12"/>
  </r>
  <r>
    <x v="87"/>
    <n v="532681"/>
    <s v="Rio de Janeiro"/>
    <s v="RJ"/>
    <s v="Rua Cardoso de Morais"/>
    <n v="61"/>
    <s v="506"/>
    <x v="21"/>
    <n v="21032000"/>
    <n v="21"/>
    <x v="86"/>
    <x v="14"/>
    <x v="2"/>
    <n v="112"/>
  </r>
  <r>
    <x v="88"/>
    <n v="450738"/>
    <s v="Rio de Janeiro"/>
    <s v="RJ"/>
    <s v="RUA CAMBAUBA"/>
    <n v="269"/>
    <s v="0"/>
    <x v="22"/>
    <n v="21940005"/>
    <n v="21"/>
    <x v="87"/>
    <x v="1"/>
    <x v="2"/>
    <n v="1"/>
  </r>
  <r>
    <x v="89"/>
    <n v="574060"/>
    <s v="Rio de Janeiro"/>
    <s v="RJ"/>
    <s v="RUA FRANCISCO REAL"/>
    <n v="1950"/>
    <s v="101"/>
    <x v="26"/>
    <n v="21810042"/>
    <n v="21"/>
    <x v="88"/>
    <x v="12"/>
    <x v="4"/>
    <n v="3"/>
  </r>
  <r>
    <x v="90"/>
    <n v="608714"/>
    <s v="Rio de Janeiro"/>
    <s v="RJ"/>
    <s v="RUA SOARES CALDEIRA"/>
    <n v="142"/>
    <s v="Lj A e B"/>
    <x v="19"/>
    <n v="21351080"/>
    <n v="21"/>
    <x v="89"/>
    <x v="7"/>
    <x v="2"/>
    <n v="6"/>
  </r>
  <r>
    <x v="91"/>
    <n v="746053"/>
    <s v="Rio de Janeiro"/>
    <s v="RJ"/>
    <s v="Praca Aquidauana"/>
    <n v="30"/>
    <s v="201"/>
    <x v="27"/>
    <n v="21220260"/>
    <n v="21"/>
    <x v="90"/>
    <x v="15"/>
    <x v="2"/>
    <n v="42"/>
  </r>
  <r>
    <x v="92"/>
    <n v="442555"/>
    <s v="Rio de Janeiro"/>
    <s v="RJ"/>
    <s v="AVENIDA NELSON CARDOSO"/>
    <n v="1149"/>
    <s v="706"/>
    <x v="2"/>
    <n v="22730001"/>
    <n v="21"/>
    <x v="91"/>
    <x v="21"/>
    <x v="1"/>
    <n v="22"/>
  </r>
  <r>
    <x v="93"/>
    <n v="657379"/>
    <s v="Rio de Janeiro"/>
    <s v="RJ"/>
    <s v="Rua Haddock Lobo"/>
    <n v="210"/>
    <s v="206"/>
    <x v="0"/>
    <n v="20260142"/>
    <n v="21"/>
    <x v="92"/>
    <x v="18"/>
    <x v="0"/>
    <n v="5"/>
  </r>
  <r>
    <x v="94"/>
    <n v="363522"/>
    <s v="Rio de Janeiro"/>
    <s v="RJ"/>
    <s v="Rua Guarapari"/>
    <n v="41"/>
    <s v="0"/>
    <x v="19"/>
    <n v="21351120"/>
    <n v="21"/>
    <x v="42"/>
    <x v="1"/>
    <x v="2"/>
    <n v="6"/>
  </r>
  <r>
    <x v="95"/>
    <n v="541757"/>
    <s v="Rio de Janeiro"/>
    <s v="RJ"/>
    <s v="RUA LINS DE VASCONCELOS"/>
    <n v="516"/>
    <s v="0"/>
    <x v="28"/>
    <n v="20710130"/>
    <n v="21"/>
    <x v="93"/>
    <x v="12"/>
    <x v="2"/>
    <n v="51"/>
  </r>
  <r>
    <x v="96"/>
    <n v="603266"/>
    <s v="Rio de Janeiro"/>
    <s v="RJ"/>
    <s v="Avenida das Americas"/>
    <n v="3500"/>
    <s v="Bl 6 - 615"/>
    <x v="1"/>
    <n v="22640102"/>
    <n v="21"/>
    <x v="94"/>
    <x v="9"/>
    <x v="1"/>
    <n v="33"/>
  </r>
  <r>
    <x v="97"/>
    <n v="456132"/>
    <s v="Rio de Janeiro"/>
    <s v="RJ"/>
    <s v="RUA VOLUNTARIOS DA PATRIA"/>
    <n v="190"/>
    <s v="212"/>
    <x v="3"/>
    <n v="22270902"/>
    <n v="21"/>
    <x v="95"/>
    <x v="14"/>
    <x v="0"/>
    <n v="21"/>
  </r>
  <r>
    <x v="98"/>
    <n v="362965"/>
    <s v="Rio de Janeiro"/>
    <s v="RJ"/>
    <s v="Rua Barao do Flamengo"/>
    <n v="22"/>
    <s v="304"/>
    <x v="15"/>
    <n v="22220080"/>
    <n v="21"/>
    <x v="96"/>
    <x v="1"/>
    <x v="0"/>
    <n v="89"/>
  </r>
  <r>
    <x v="99"/>
    <n v="334093"/>
    <s v="Rio de Janeiro"/>
    <s v="RJ"/>
    <s v="ESTRADA DOS TRES RIOS"/>
    <n v="200"/>
    <s v="Bl 2 - 309"/>
    <x v="29"/>
    <n v="22755002"/>
    <n v="21"/>
    <x v="97"/>
    <x v="8"/>
    <x v="1"/>
    <n v="13"/>
  </r>
  <r>
    <x v="100"/>
    <n v="729418"/>
    <s v="Rio de Janeiro"/>
    <s v="RJ"/>
    <s v="RUA PRESIDENTE CARLOS DE CAMPOS"/>
    <n v="45"/>
    <s v="Sl 1"/>
    <x v="30"/>
    <n v="22231080"/>
    <n v="21"/>
    <x v="98"/>
    <x v="9"/>
    <x v="0"/>
    <n v="11"/>
  </r>
  <r>
    <x v="101"/>
    <n v="412689"/>
    <s v="Rio de Janeiro"/>
    <s v="RJ"/>
    <s v="RUA CONDE DE BONFIM"/>
    <n v="232"/>
    <s v="104"/>
    <x v="0"/>
    <n v="20520054"/>
    <n v="21"/>
    <x v="99"/>
    <x v="23"/>
    <x v="0"/>
    <n v="18"/>
  </r>
  <r>
    <x v="102"/>
    <n v="436632"/>
    <s v="Rio de Janeiro"/>
    <s v="RJ"/>
    <s v="Rua Almirante Cochrane"/>
    <n v="280"/>
    <s v="406"/>
    <x v="0"/>
    <n v="20550040"/>
    <n v="21"/>
    <x v="100"/>
    <x v="2"/>
    <x v="0"/>
    <n v="17"/>
  </r>
  <r>
    <x v="103"/>
    <n v="530305"/>
    <s v="Rio de Janeiro"/>
    <s v="RJ"/>
    <s v="Rua Constante Ramos"/>
    <n v="44"/>
    <s v="705"/>
    <x v="11"/>
    <n v="22051012"/>
    <n v="21"/>
    <x v="101"/>
    <x v="7"/>
    <x v="0"/>
    <n v="12"/>
  </r>
  <r>
    <x v="104"/>
    <n v="442621"/>
    <s v="Rio de Janeiro"/>
    <s v="RJ"/>
    <s v="Avenida das Americas"/>
    <n v="8585"/>
    <s v="C - 314"/>
    <x v="1"/>
    <n v="22793081"/>
    <n v="21"/>
    <x v="102"/>
    <x v="9"/>
    <x v="1"/>
    <n v="29"/>
  </r>
  <r>
    <x v="105"/>
    <n v="595380"/>
    <s v="Rio de Janeiro"/>
    <s v="RJ"/>
    <s v="Avenida das Americas"/>
    <n v="19005"/>
    <s v="Bl 2 - 522"/>
    <x v="17"/>
    <n v="22790703"/>
    <n v="21"/>
    <x v="103"/>
    <x v="4"/>
    <x v="1"/>
    <n v="3"/>
  </r>
  <r>
    <x v="106"/>
    <n v="684147"/>
    <s v="Rio de Janeiro"/>
    <s v="RJ"/>
    <s v="Avenida Ataulfo de Paiva"/>
    <n v="135"/>
    <s v="407"/>
    <x v="24"/>
    <n v="22440901"/>
    <n v="21"/>
    <x v="104"/>
    <x v="3"/>
    <x v="0"/>
    <n v="3"/>
  </r>
  <r>
    <x v="107"/>
    <n v="583922"/>
    <s v="Rio de Janeiro"/>
    <s v="RJ"/>
    <s v="RUA CONDE DE BONFIM"/>
    <n v="255"/>
    <s v="Lj 108"/>
    <x v="0"/>
    <n v="20520051"/>
    <n v="21"/>
    <x v="105"/>
    <x v="1"/>
    <x v="0"/>
    <n v="8"/>
  </r>
  <r>
    <x v="108"/>
    <n v="167906"/>
    <s v="Rio de Janeiro"/>
    <s v="RJ"/>
    <s v="Avenida Ataulfo de Paiva"/>
    <n v="135"/>
    <s v="1518"/>
    <x v="24"/>
    <n v="22440901"/>
    <n v="21"/>
    <x v="106"/>
    <x v="18"/>
    <x v="0"/>
    <n v="24"/>
  </r>
  <r>
    <x v="109"/>
    <n v="506525"/>
    <s v="Rio de Janeiro"/>
    <s v="RJ"/>
    <s v="RUA CONDE DE BONFIM"/>
    <n v="120"/>
    <s v="917"/>
    <x v="0"/>
    <n v="20520053"/>
    <n v="21"/>
    <x v="107"/>
    <x v="14"/>
    <x v="0"/>
    <n v="39"/>
  </r>
  <r>
    <x v="110"/>
    <n v="642932"/>
    <s v="Rio de Janeiro"/>
    <s v="RJ"/>
    <s v="Avenida das Americas"/>
    <n v="4666"/>
    <s v="315"/>
    <x v="1"/>
    <n v="22640102"/>
    <n v="21"/>
    <x v="79"/>
    <x v="22"/>
    <x v="1"/>
    <n v="27"/>
  </r>
  <r>
    <x v="111"/>
    <n v="710229"/>
    <s v="Rio de Janeiro"/>
    <s v="RJ"/>
    <s v="Praca Saenz Pena"/>
    <n v="45"/>
    <s v="1103"/>
    <x v="0"/>
    <n v="20520901"/>
    <n v="21"/>
    <x v="108"/>
    <x v="7"/>
    <x v="0"/>
    <n v="14"/>
  </r>
  <r>
    <x v="112"/>
    <n v="600055"/>
    <s v="Rio de Janeiro"/>
    <s v="RJ"/>
    <s v="RUA ANGELICA MOTA"/>
    <n v="90"/>
    <s v="And 5"/>
    <x v="31"/>
    <n v="21021490"/>
    <n v="21"/>
    <x v="109"/>
    <x v="3"/>
    <x v="2"/>
    <n v="68"/>
  </r>
  <r>
    <x v="113"/>
    <n v="733334"/>
    <s v="Rio de Janeiro"/>
    <s v="RJ"/>
    <s v="AVENIDA MARACANA"/>
    <n v="987"/>
    <s v="Bl 3 - 1207 e 1208"/>
    <x v="0"/>
    <n v="20511000"/>
    <n v="21"/>
    <x v="110"/>
    <x v="1"/>
    <x v="0"/>
    <n v="8"/>
  </r>
  <r>
    <x v="114"/>
    <n v="630560"/>
    <s v="Rio de Janeiro"/>
    <s v="RJ"/>
    <s v="Rua das Tulipas"/>
    <n v="431"/>
    <s v="101"/>
    <x v="14"/>
    <n v="21330400"/>
    <n v="21"/>
    <x v="111"/>
    <x v="1"/>
    <x v="1"/>
    <n v="20"/>
  </r>
  <r>
    <x v="115"/>
    <n v="212848"/>
    <s v="Rio de Janeiro"/>
    <s v="RJ"/>
    <s v="Rua Viuva Dantas"/>
    <n v="214"/>
    <s v="505"/>
    <x v="6"/>
    <n v="23052090"/>
    <n v="21"/>
    <x v="112"/>
    <x v="14"/>
    <x v="4"/>
    <n v="13"/>
  </r>
  <r>
    <x v="116"/>
    <n v="358395"/>
    <s v="Rio de Janeiro"/>
    <s v="RJ"/>
    <s v="RUA NELSON TARQUINO"/>
    <n v="150"/>
    <s v="303"/>
    <x v="17"/>
    <n v="22790385"/>
    <n v="21"/>
    <x v="113"/>
    <x v="10"/>
    <x v="1"/>
    <n v="7"/>
  </r>
  <r>
    <x v="117"/>
    <n v="180350"/>
    <s v="Rio de Janeiro"/>
    <s v="RJ"/>
    <s v="Rua Viuva Dantas"/>
    <n v="214"/>
    <s v="210"/>
    <x v="6"/>
    <n v="23052090"/>
    <n v="21"/>
    <x v="114"/>
    <x v="3"/>
    <x v="4"/>
    <n v="3"/>
  </r>
  <r>
    <x v="118"/>
    <n v="417942"/>
    <s v="Rio de Janeiro"/>
    <s v="RJ"/>
    <s v="Rua Viuva Dantas"/>
    <n v="214"/>
    <s v="408"/>
    <x v="6"/>
    <n v="23052090"/>
    <n v="21"/>
    <x v="115"/>
    <x v="3"/>
    <x v="4"/>
    <n v="42"/>
  </r>
  <r>
    <x v="119"/>
    <n v="344275"/>
    <s v="Rio de Janeiro"/>
    <s v="RJ"/>
    <s v="Rua General Roca"/>
    <n v="685"/>
    <s v="1003"/>
    <x v="0"/>
    <n v="20521071"/>
    <n v="21"/>
    <x v="116"/>
    <x v="20"/>
    <x v="0"/>
    <n v="10"/>
  </r>
  <r>
    <x v="120"/>
    <n v="871940"/>
    <s v="Rio de Janeiro"/>
    <s v="RJ"/>
    <s v="Boulevard Vinte e Oito de Setembro"/>
    <n v="44"/>
    <s v="901"/>
    <x v="32"/>
    <n v="20551031"/>
    <n v="21"/>
    <x v="117"/>
    <x v="17"/>
    <x v="0"/>
    <n v="25"/>
  </r>
  <r>
    <x v="121"/>
    <n v="456617"/>
    <s v="Rio de Janeiro"/>
    <s v="RJ"/>
    <s v="RUA CONDE DE BONFIM"/>
    <n v="211"/>
    <s v="814"/>
    <x v="0"/>
    <n v="20520050"/>
    <n v="21"/>
    <x v="118"/>
    <x v="3"/>
    <x v="0"/>
    <n v="142"/>
  </r>
  <r>
    <x v="122"/>
    <n v="545979"/>
    <s v="Rio de Janeiro"/>
    <s v="RJ"/>
    <s v="Avenida Embaixador Abelardo Bueno"/>
    <n v="1340"/>
    <s v="311 e 312"/>
    <x v="13"/>
    <n v="22775023"/>
    <n v="21"/>
    <x v="119"/>
    <x v="12"/>
    <x v="1"/>
    <n v="37"/>
  </r>
  <r>
    <x v="123"/>
    <n v="208114"/>
    <s v="Rio de Janeiro"/>
    <s v="RJ"/>
    <s v="Rua Siqueira Campos"/>
    <n v="43"/>
    <s v="435"/>
    <x v="11"/>
    <n v="22031071"/>
    <n v="21"/>
    <x v="120"/>
    <x v="24"/>
    <x v="0"/>
    <n v="20"/>
  </r>
  <r>
    <x v="124"/>
    <n v="780103"/>
    <s v="Rio de Janeiro"/>
    <s v="RJ"/>
    <s v="Rua Almirante Tamandare"/>
    <n v="66"/>
    <s v="513"/>
    <x v="15"/>
    <n v="22210060"/>
    <n v="21"/>
    <x v="121"/>
    <x v="11"/>
    <x v="0"/>
    <n v="20"/>
  </r>
  <r>
    <x v="125"/>
    <n v="788139"/>
    <s v="Rio de Janeiro"/>
    <s v="RJ"/>
    <s v="Rua Silva Cardoso"/>
    <n v="152"/>
    <s v="524 e 525"/>
    <x v="26"/>
    <n v="21810032"/>
    <n v="21"/>
    <x v="122"/>
    <x v="12"/>
    <x v="4"/>
    <n v="47"/>
  </r>
  <r>
    <x v="126"/>
    <n v="700576"/>
    <s v="Rio de Janeiro"/>
    <s v="RJ"/>
    <s v="RUA CONDE DE BONFIM"/>
    <n v="370"/>
    <s v="901"/>
    <x v="0"/>
    <n v="20520054"/>
    <n v="21"/>
    <x v="123"/>
    <x v="6"/>
    <x v="0"/>
    <n v="31"/>
  </r>
  <r>
    <x v="127"/>
    <n v="718653"/>
    <s v="Rio de Janeiro"/>
    <s v="RJ"/>
    <s v="Rua Silva Cardoso"/>
    <n v="405"/>
    <s v="311"/>
    <x v="26"/>
    <n v="21810031"/>
    <n v="21"/>
    <x v="124"/>
    <x v="12"/>
    <x v="4"/>
    <n v="32"/>
  </r>
  <r>
    <x v="128"/>
    <n v="880027"/>
    <s v="Duque de Caxias"/>
    <s v="RJ"/>
    <s v="RUA CONDE DE PORTO ALEGRE"/>
    <n v="477"/>
    <s v="813"/>
    <x v="33"/>
    <n v="25070350"/>
    <n v="21"/>
    <x v="125"/>
    <x v="1"/>
    <x v="5"/>
    <n v="7"/>
  </r>
  <r>
    <x v="129"/>
    <n v="576193"/>
    <s v="Rio de Janeiro"/>
    <s v="RJ"/>
    <s v="Rua Visconde de Piraja"/>
    <n v="550"/>
    <s v="104"/>
    <x v="8"/>
    <n v="22410901"/>
    <n v="21"/>
    <x v="126"/>
    <x v="6"/>
    <x v="0"/>
    <n v="1"/>
  </r>
  <r>
    <x v="130"/>
    <n v="385216"/>
    <s v="Rio de Janeiro"/>
    <s v="RJ"/>
    <s v="Rua Almirante Tamandare"/>
    <n v="66"/>
    <s v="751"/>
    <x v="15"/>
    <n v="22210060"/>
    <n v="21"/>
    <x v="127"/>
    <x v="2"/>
    <x v="0"/>
    <n v="129"/>
  </r>
  <r>
    <x v="131"/>
    <n v="256507"/>
    <s v="Rio de Janeiro"/>
    <s v="RJ"/>
    <s v="Largo do Machado"/>
    <n v="29"/>
    <s v="308"/>
    <x v="23"/>
    <n v="22221901"/>
    <n v="21"/>
    <x v="128"/>
    <x v="14"/>
    <x v="0"/>
    <n v="28"/>
  </r>
  <r>
    <x v="132"/>
    <n v="715930"/>
    <s v="Rio de Janeiro"/>
    <s v="RJ"/>
    <s v="Avenida Treze de Maio"/>
    <n v="13"/>
    <s v="2020"/>
    <x v="5"/>
    <n v="20031007"/>
    <n v="21"/>
    <x v="129"/>
    <x v="22"/>
    <x v="3"/>
    <n v="21"/>
  </r>
  <r>
    <x v="133"/>
    <n v="286000"/>
    <s v="Rio de Janeiro"/>
    <s v="RJ"/>
    <s v="RUA DESEMBARGADOR IZIDRO"/>
    <n v="40"/>
    <s v="805"/>
    <x v="0"/>
    <n v="20521160"/>
    <n v="21"/>
    <x v="130"/>
    <x v="24"/>
    <x v="0"/>
    <n v="3"/>
  </r>
  <r>
    <x v="134"/>
    <n v="373845"/>
    <s v="Rio de Janeiro"/>
    <s v="RJ"/>
    <s v="Rua Viuva Dantas"/>
    <n v="60"/>
    <s v="202"/>
    <x v="6"/>
    <n v="23052090"/>
    <n v="21"/>
    <x v="131"/>
    <x v="6"/>
    <x v="4"/>
    <n v="38"/>
  </r>
  <r>
    <x v="135"/>
    <n v="512537"/>
    <s v="Rio de Janeiro"/>
    <s v="RJ"/>
    <s v="Rua Visconde de Piraja"/>
    <n v="547"/>
    <s v="612"/>
    <x v="8"/>
    <n v="22410900"/>
    <n v="21"/>
    <x v="132"/>
    <x v="7"/>
    <x v="0"/>
    <n v="2"/>
  </r>
  <r>
    <x v="136"/>
    <n v="508010"/>
    <s v="Rio de Janeiro"/>
    <s v="RJ"/>
    <s v="Boulevard Vinte e Oito de Setembro"/>
    <n v="389"/>
    <s v="418"/>
    <x v="32"/>
    <n v="20551030"/>
    <n v="21"/>
    <x v="133"/>
    <x v="22"/>
    <x v="0"/>
    <n v="26"/>
  </r>
  <r>
    <x v="137"/>
    <n v="117860"/>
    <s v="Rio de Janeiro"/>
    <s v="RJ"/>
    <s v="Avenida Nossa Senhora de Copacabana"/>
    <n v="897"/>
    <s v="603"/>
    <x v="11"/>
    <n v="22060001"/>
    <n v="21"/>
    <x v="134"/>
    <x v="17"/>
    <x v="0"/>
    <n v="3"/>
  </r>
  <r>
    <x v="138"/>
    <n v="297400"/>
    <s v="Rio de Janeiro"/>
    <s v="RJ"/>
    <s v="Rua Doutor Pereira dos Santos"/>
    <n v="14"/>
    <s v="709"/>
    <x v="0"/>
    <n v="20520170"/>
    <n v="21"/>
    <x v="11"/>
    <x v="1"/>
    <x v="0"/>
    <n v="21"/>
  </r>
  <r>
    <x v="139"/>
    <n v="370568"/>
    <s v="Rio de Janeiro"/>
    <s v="RJ"/>
    <s v="RUA CONDE DE BONFIM"/>
    <n v="112"/>
    <s v="609 e 610"/>
    <x v="0"/>
    <n v="20520053"/>
    <n v="21"/>
    <x v="135"/>
    <x v="25"/>
    <x v="0"/>
    <n v="22"/>
  </r>
  <r>
    <x v="140"/>
    <n v="655570"/>
    <s v="Rio de Janeiro"/>
    <s v="RJ"/>
    <s v="RUA CONDE DE BONFIM"/>
    <n v="344"/>
    <s v="Bl 1 - 1106"/>
    <x v="0"/>
    <n v="20520054"/>
    <n v="21"/>
    <x v="136"/>
    <x v="3"/>
    <x v="0"/>
    <n v="4"/>
  </r>
  <r>
    <x v="141"/>
    <n v="398851"/>
    <s v="Rio de Janeiro"/>
    <s v="RJ"/>
    <s v="Rua Barao de Sao Francisco"/>
    <n v="373"/>
    <s v="301"/>
    <x v="32"/>
    <n v="20541371"/>
    <n v="21"/>
    <x v="137"/>
    <x v="8"/>
    <x v="0"/>
    <n v="15"/>
  </r>
  <r>
    <x v="142"/>
    <n v="292970"/>
    <s v="Rio de Janeiro"/>
    <s v="RJ"/>
    <s v="Avenida das Americas"/>
    <n v="3255"/>
    <s v="Cob - 303"/>
    <x v="1"/>
    <n v="22631002"/>
    <n v="21"/>
    <x v="138"/>
    <x v="24"/>
    <x v="1"/>
    <n v="46"/>
  </r>
  <r>
    <x v="143"/>
    <n v="755400"/>
    <s v="Duque de Caxias"/>
    <s v="RJ"/>
    <s v="RUA CONDE DE PORTO ALEGRE"/>
    <n v="477"/>
    <s v="801"/>
    <x v="33"/>
    <n v="25070350"/>
    <n v="21"/>
    <x v="139"/>
    <x v="16"/>
    <x v="5"/>
    <n v="3"/>
  </r>
  <r>
    <x v="144"/>
    <n v="588635"/>
    <s v="Rio de Janeiro"/>
    <s v="RJ"/>
    <s v="RUA FERNANDO LEITE MENDES"/>
    <n v="101"/>
    <s v="201"/>
    <x v="17"/>
    <n v="22795335"/>
    <n v="21"/>
    <x v="140"/>
    <x v="12"/>
    <x v="1"/>
    <n v="57"/>
  </r>
  <r>
    <x v="145"/>
    <n v="197362"/>
    <s v="Rio de Janeiro"/>
    <s v="RJ"/>
    <s v="RUA CONDE DE BONFIM"/>
    <n v="255"/>
    <s v="705"/>
    <x v="0"/>
    <n v="20520051"/>
    <n v="21"/>
    <x v="141"/>
    <x v="26"/>
    <x v="0"/>
    <n v="160"/>
  </r>
  <r>
    <x v="146"/>
    <n v="855413"/>
    <s v="Rio de Janeiro"/>
    <s v="RJ"/>
    <s v="Estrada Coronel Pedro Correia"/>
    <n v="740"/>
    <s v="408"/>
    <x v="13"/>
    <n v="22775090"/>
    <n v="21"/>
    <x v="142"/>
    <x v="27"/>
    <x v="1"/>
    <n v="8"/>
  </r>
  <r>
    <x v="147"/>
    <n v="256789"/>
    <s v="Rio de Janeiro"/>
    <s v="RJ"/>
    <s v="ESTRADA DE JACAREPAGUA"/>
    <n v="7187"/>
    <s v="314"/>
    <x v="29"/>
    <n v="22755155"/>
    <n v="21"/>
    <x v="143"/>
    <x v="11"/>
    <x v="1"/>
    <n v="23"/>
  </r>
  <r>
    <x v="148"/>
    <n v="415191"/>
    <s v="Rio de Janeiro"/>
    <s v="RJ"/>
    <s v="RUA VOLUNTARIOS DA PATRIA"/>
    <n v="190"/>
    <s v="421"/>
    <x v="3"/>
    <n v="22270902"/>
    <n v="21"/>
    <x v="144"/>
    <x v="3"/>
    <x v="0"/>
    <n v="58"/>
  </r>
  <r>
    <x v="149"/>
    <n v="227693"/>
    <s v="Rio de Janeiro"/>
    <s v="RJ"/>
    <s v="AVENIDA NELSON CARDOSO"/>
    <n v="1149"/>
    <s v="414 e 415"/>
    <x v="2"/>
    <n v="22730001"/>
    <n v="21"/>
    <x v="145"/>
    <x v="17"/>
    <x v="1"/>
    <n v="24"/>
  </r>
  <r>
    <x v="150"/>
    <n v="519918"/>
    <s v="Rio de Janeiro"/>
    <s v="RJ"/>
    <s v="Avenida Meriti"/>
    <n v="2056"/>
    <s v="320"/>
    <x v="16"/>
    <n v="21211006"/>
    <n v="21"/>
    <x v="146"/>
    <x v="18"/>
    <x v="2"/>
    <n v="8"/>
  </r>
  <r>
    <x v="151"/>
    <n v="638021"/>
    <s v="Rio de Janeiro"/>
    <s v="RJ"/>
    <s v="RUA LUIZ BELTRAO"/>
    <n v="160"/>
    <s v="Bl 2 - 320"/>
    <x v="14"/>
    <n v="21321230"/>
    <n v="21"/>
    <x v="147"/>
    <x v="14"/>
    <x v="1"/>
    <n v="34"/>
  </r>
  <r>
    <x v="152"/>
    <n v="674850"/>
    <s v="Rio de Janeiro"/>
    <s v="RJ"/>
    <s v="RUA LINS DE VASCONCELOS"/>
    <n v="516"/>
    <s v="0"/>
    <x v="28"/>
    <n v="20710130"/>
    <n v="21"/>
    <x v="93"/>
    <x v="12"/>
    <x v="2"/>
    <n v="34"/>
  </r>
  <r>
    <x v="153"/>
    <n v="780804"/>
    <s v="Rio de Janeiro"/>
    <s v="RJ"/>
    <s v="Rua Carolina Machado"/>
    <n v="560"/>
    <s v="628 e 629"/>
    <x v="19"/>
    <n v="21351021"/>
    <n v="21"/>
    <x v="148"/>
    <x v="3"/>
    <x v="2"/>
    <n v="319"/>
  </r>
  <r>
    <x v="154"/>
    <n v="954896"/>
    <s v="Rio de Janeiro"/>
    <s v="RJ"/>
    <s v="AV ALMIRANTE JULIO DE SA BIERRENBACH"/>
    <n v="200"/>
    <s v="Bl 1 A - 1009"/>
    <x v="13"/>
    <n v="22775028"/>
    <n v="21"/>
    <x v="149"/>
    <x v="22"/>
    <x v="1"/>
    <n v="16"/>
  </r>
  <r>
    <x v="155"/>
    <n v="698717"/>
    <s v="Rio de Janeiro"/>
    <s v="RJ"/>
    <s v="Avenida Nossa Senhora de Copacabana"/>
    <n v="807"/>
    <s v="1001"/>
    <x v="11"/>
    <n v="22050002"/>
    <n v="21"/>
    <x v="150"/>
    <x v="6"/>
    <x v="0"/>
    <n v="26"/>
  </r>
  <r>
    <x v="156"/>
    <n v="720305"/>
    <s v="Rio de Janeiro"/>
    <s v="RJ"/>
    <s v="Rua General Roca"/>
    <n v="685"/>
    <s v="701"/>
    <x v="0"/>
    <n v="20521071"/>
    <n v="21"/>
    <x v="151"/>
    <x v="12"/>
    <x v="0"/>
    <n v="1"/>
  </r>
  <r>
    <x v="157"/>
    <n v="755168"/>
    <s v="Rio de Janeiro"/>
    <s v="RJ"/>
    <s v="ESTRADA BENVINDO DE NOVAES"/>
    <n v="1825"/>
    <s v="219"/>
    <x v="17"/>
    <n v="22790381"/>
    <n v="21"/>
    <x v="152"/>
    <x v="14"/>
    <x v="1"/>
    <n v="36"/>
  </r>
  <r>
    <x v="158"/>
    <n v="857360"/>
    <s v="Rio de Janeiro"/>
    <s v="RJ"/>
    <s v="Avenida das Americas"/>
    <n v="2480"/>
    <s v="Bl 3 - 226"/>
    <x v="1"/>
    <n v="22640101"/>
    <n v="21"/>
    <x v="153"/>
    <x v="3"/>
    <x v="1"/>
    <n v="63"/>
  </r>
  <r>
    <x v="159"/>
    <n v="907421"/>
    <s v="Rio de Janeiro"/>
    <s v="RJ"/>
    <s v="Avenida das Americas"/>
    <n v="15700"/>
    <s v="221 - 222"/>
    <x v="17"/>
    <n v="22790704"/>
    <n v="21"/>
    <x v="154"/>
    <x v="22"/>
    <x v="1"/>
    <n v="20"/>
  </r>
  <r>
    <x v="160"/>
    <n v="720313"/>
    <s v="Rio de Janeiro"/>
    <s v="RJ"/>
    <s v="Avenida das Americas"/>
    <n v="500"/>
    <s v="Bl 3 C - 308"/>
    <x v="1"/>
    <n v="22640100"/>
    <n v="21"/>
    <x v="155"/>
    <x v="12"/>
    <x v="1"/>
    <n v="41"/>
  </r>
  <r>
    <x v="161"/>
    <n v="238136"/>
    <s v="Rio de Janeiro"/>
    <s v="RJ"/>
    <s v="Avenida Nossa Senhora de Copacabana"/>
    <n v="420"/>
    <s v="203 e 204"/>
    <x v="11"/>
    <n v="22020001"/>
    <n v="21"/>
    <x v="156"/>
    <x v="3"/>
    <x v="0"/>
    <n v="11"/>
  </r>
  <r>
    <x v="162"/>
    <n v="547850"/>
    <s v="Rio de Janeiro"/>
    <s v="RJ"/>
    <s v="Largo do Machado"/>
    <n v="54"/>
    <s v="1004"/>
    <x v="23"/>
    <n v="22221020"/>
    <n v="21"/>
    <x v="157"/>
    <x v="19"/>
    <x v="0"/>
    <n v="4"/>
  </r>
  <r>
    <x v="163"/>
    <n v="705225"/>
    <s v="Rio de Janeiro"/>
    <s v="RJ"/>
    <s v="Avenida Dom Helder Camara"/>
    <n v="5200"/>
    <s v="1003"/>
    <x v="34"/>
    <n v="20771004"/>
    <n v="21"/>
    <x v="158"/>
    <x v="3"/>
    <x v="2"/>
    <n v="20"/>
  </r>
  <r>
    <x v="164"/>
    <n v="620793"/>
    <s v="Rio de Janeiro"/>
    <s v="RJ"/>
    <s v="Avenida das Americas"/>
    <n v="2300"/>
    <s v="302"/>
    <x v="1"/>
    <n v="22640101"/>
    <n v="21"/>
    <x v="159"/>
    <x v="17"/>
    <x v="1"/>
    <n v="7"/>
  </r>
  <r>
    <x v="165"/>
    <n v="604739"/>
    <s v="Rio de Janeiro"/>
    <s v="RJ"/>
    <s v="Avenida das Americas"/>
    <n v="16267"/>
    <s v="303"/>
    <x v="17"/>
    <n v="22790703"/>
    <n v="21"/>
    <x v="160"/>
    <x v="6"/>
    <x v="1"/>
    <n v="24"/>
  </r>
  <r>
    <x v="166"/>
    <n v="333900"/>
    <s v="Rio de Janeiro"/>
    <s v="RJ"/>
    <s v="Rua Haddock Lobo"/>
    <n v="369"/>
    <s v="304 e 305"/>
    <x v="0"/>
    <n v="20260141"/>
    <n v="21"/>
    <x v="161"/>
    <x v="1"/>
    <x v="0"/>
    <n v="44"/>
  </r>
  <r>
    <x v="167"/>
    <n v="581900"/>
    <s v="Rio de Janeiro"/>
    <s v="RJ"/>
    <s v="Estrada do Galeao"/>
    <n v="2500"/>
    <s v="Bl B - 207"/>
    <x v="35"/>
    <n v="21931582"/>
    <n v="21"/>
    <x v="162"/>
    <x v="11"/>
    <x v="2"/>
    <n v="4"/>
  </r>
  <r>
    <x v="168"/>
    <n v="663549"/>
    <s v="Rio de Janeiro"/>
    <s v="RJ"/>
    <s v="RUA DESEMBARGADOR IZIDRO"/>
    <n v="18"/>
    <s v="512"/>
    <x v="0"/>
    <n v="20521160"/>
    <n v="21"/>
    <x v="163"/>
    <x v="16"/>
    <x v="0"/>
    <n v="6"/>
  </r>
  <r>
    <x v="169"/>
    <n v="532860"/>
    <s v="Rio de Janeiro"/>
    <s v="RJ"/>
    <s v="Rua Senador Dantas"/>
    <n v="117"/>
    <s v="1124 e 1125"/>
    <x v="5"/>
    <n v="20031204"/>
    <n v="21"/>
    <x v="164"/>
    <x v="5"/>
    <x v="3"/>
    <n v="35"/>
  </r>
  <r>
    <x v="170"/>
    <n v="648094"/>
    <s v="Rio de Janeiro"/>
    <s v="RJ"/>
    <s v="Avenida das Americas"/>
    <n v="19019"/>
    <s v="303"/>
    <x v="17"/>
    <n v="22790703"/>
    <n v="21"/>
    <x v="165"/>
    <x v="2"/>
    <x v="1"/>
    <n v="8"/>
  </r>
  <r>
    <x v="171"/>
    <n v="424534"/>
    <s v="Rio de Janeiro"/>
    <s v="RJ"/>
    <s v="Largo do Machado"/>
    <n v="39"/>
    <s v="And 2 - Sl 5"/>
    <x v="23"/>
    <n v="22221020"/>
    <n v="21"/>
    <x v="166"/>
    <x v="12"/>
    <x v="0"/>
    <n v="68"/>
  </r>
  <r>
    <x v="172"/>
    <n v="585915"/>
    <s v="Rio de Janeiro"/>
    <s v="RJ"/>
    <s v="Estrada do Galeao"/>
    <n v="826"/>
    <s v="307 e 308"/>
    <x v="9"/>
    <n v="21931522"/>
    <n v="21"/>
    <x v="167"/>
    <x v="14"/>
    <x v="2"/>
    <n v="16"/>
  </r>
  <r>
    <x v="173"/>
    <n v="616352"/>
    <s v="Rio de Janeiro"/>
    <s v="RJ"/>
    <s v="ESTRADA DE JACAREPAGUA"/>
    <n v="7221"/>
    <s v="320"/>
    <x v="29"/>
    <n v="22755155"/>
    <n v="21"/>
    <x v="168"/>
    <x v="7"/>
    <x v="1"/>
    <n v="14"/>
  </r>
  <r>
    <x v="174"/>
    <n v="469991"/>
    <s v="Rio de Janeiro"/>
    <s v="RJ"/>
    <s v="Rua General Roca"/>
    <n v="913"/>
    <s v="604"/>
    <x v="0"/>
    <n v="20521071"/>
    <n v="21"/>
    <x v="169"/>
    <x v="15"/>
    <x v="0"/>
    <n v="2"/>
  </r>
  <r>
    <x v="175"/>
    <n v="575041"/>
    <s v="Rio de Janeiro"/>
    <s v="RJ"/>
    <s v="Avenida das Americas"/>
    <n v="4790"/>
    <s v="603"/>
    <x v="1"/>
    <n v="22640102"/>
    <n v="21"/>
    <x v="170"/>
    <x v="3"/>
    <x v="1"/>
    <n v="4"/>
  </r>
  <r>
    <x v="176"/>
    <n v="608252"/>
    <s v="Rio de Janeiro"/>
    <s v="RJ"/>
    <s v="Avenida Cesario de Melo"/>
    <n v="3600"/>
    <s v="Bl 2 - 608 - 610"/>
    <x v="6"/>
    <n v="23050102"/>
    <n v="21"/>
    <x v="171"/>
    <x v="14"/>
    <x v="4"/>
    <n v="29"/>
  </r>
  <r>
    <x v="177"/>
    <n v="703591"/>
    <s v="Rio de Janeiro"/>
    <s v="RJ"/>
    <s v="Rua Xavier da Silveira"/>
    <n v="45"/>
    <s v="505"/>
    <x v="11"/>
    <n v="22061010"/>
    <n v="21"/>
    <x v="172"/>
    <x v="12"/>
    <x v="0"/>
    <n v="23"/>
  </r>
  <r>
    <x v="178"/>
    <n v="642940"/>
    <s v="Rio de Janeiro"/>
    <s v="RJ"/>
    <s v="Praca Saenz Pena"/>
    <n v="45"/>
    <s v="1508 - 1510"/>
    <x v="0"/>
    <n v="20520090"/>
    <n v="21"/>
    <x v="173"/>
    <x v="6"/>
    <x v="0"/>
    <n v="2"/>
  </r>
  <r>
    <x v="179"/>
    <n v="575130"/>
    <s v="Rio de Janeiro"/>
    <s v="RJ"/>
    <s v="RUA DIAS DA CRUZ"/>
    <n v="155"/>
    <s v="611"/>
    <x v="4"/>
    <n v="20720010"/>
    <n v="21"/>
    <x v="174"/>
    <x v="28"/>
    <x v="2"/>
    <n v="68"/>
  </r>
  <r>
    <x v="180"/>
    <n v="372509"/>
    <s v="Rio de Janeiro"/>
    <s v="RJ"/>
    <s v="Rua General Polidoro"/>
    <n v="57"/>
    <s v="215 e 216"/>
    <x v="3"/>
    <n v="22280004"/>
    <n v="21"/>
    <x v="175"/>
    <x v="28"/>
    <x v="0"/>
    <n v="5"/>
  </r>
  <r>
    <x v="181"/>
    <n v="757691"/>
    <s v="Rio de Janeiro"/>
    <s v="RJ"/>
    <s v="Rua Cardoso de Morais"/>
    <n v="201"/>
    <s v="208"/>
    <x v="21"/>
    <n v="21032000"/>
    <n v="21"/>
    <x v="176"/>
    <x v="12"/>
    <x v="2"/>
    <n v="14"/>
  </r>
  <r>
    <x v="182"/>
    <n v="439808"/>
    <s v="Rio de Janeiro"/>
    <s v="RJ"/>
    <s v="ESTRADA DOS TRES RIOS"/>
    <n v="90"/>
    <s v="224"/>
    <x v="29"/>
    <n v="22755900"/>
    <n v="21"/>
    <x v="177"/>
    <x v="11"/>
    <x v="1"/>
    <n v="4"/>
  </r>
  <r>
    <x v="183"/>
    <n v="494701"/>
    <s v="Rio de Janeiro"/>
    <s v="RJ"/>
    <s v="Avenida das Americas"/>
    <n v="3333"/>
    <s v="1405"/>
    <x v="1"/>
    <n v="22631003"/>
    <n v="21"/>
    <x v="178"/>
    <x v="6"/>
    <x v="1"/>
    <n v="40"/>
  </r>
  <r>
    <x v="184"/>
    <n v="656941"/>
    <s v="Rio de Janeiro"/>
    <s v="RJ"/>
    <s v="AVENIDA MARACANA"/>
    <n v="987"/>
    <s v="Bl 2 - 1102 e 1103"/>
    <x v="0"/>
    <n v="20511000"/>
    <n v="21"/>
    <x v="179"/>
    <x v="12"/>
    <x v="0"/>
    <n v="23"/>
  </r>
  <r>
    <x v="185"/>
    <n v="265067"/>
    <s v="Rio de Janeiro"/>
    <s v="RJ"/>
    <s v="RUA CONDE DE BONFIM"/>
    <n v="369"/>
    <s v="511"/>
    <x v="0"/>
    <n v="20520051"/>
    <n v="21"/>
    <x v="180"/>
    <x v="18"/>
    <x v="0"/>
    <n v="20"/>
  </r>
  <r>
    <x v="186"/>
    <n v="477341"/>
    <s v="Rio de Janeiro"/>
    <s v="RJ"/>
    <s v="Rua Dois de Dezembro"/>
    <n v="78"/>
    <s v="819"/>
    <x v="15"/>
    <n v="22220040"/>
    <n v="21"/>
    <x v="181"/>
    <x v="14"/>
    <x v="0"/>
    <n v="1"/>
  </r>
  <r>
    <x v="187"/>
    <n v="627747"/>
    <s v="Rio de Janeiro"/>
    <s v="RJ"/>
    <s v="PRACA SAIQUI"/>
    <n v="42"/>
    <s v="311"/>
    <x v="14"/>
    <n v="21330320"/>
    <n v="21"/>
    <x v="182"/>
    <x v="15"/>
    <x v="1"/>
    <n v="19"/>
  </r>
  <r>
    <x v="188"/>
    <n v="466001"/>
    <s v="Rio de Janeiro"/>
    <s v="RJ"/>
    <s v="RUA BORJA REIS"/>
    <n v="870"/>
    <s v="0"/>
    <x v="36"/>
    <n v="20745100"/>
    <n v="21"/>
    <x v="183"/>
    <x v="2"/>
    <x v="2"/>
    <n v="37"/>
  </r>
  <r>
    <x v="189"/>
    <n v="535627"/>
    <s v="Rio de Janeiro"/>
    <s v="RJ"/>
    <s v="Avenida das Americas"/>
    <n v="1155"/>
    <s v="407"/>
    <x v="1"/>
    <n v="22631000"/>
    <n v="21"/>
    <x v="184"/>
    <x v="1"/>
    <x v="1"/>
    <n v="7"/>
  </r>
  <r>
    <x v="190"/>
    <n v="393807"/>
    <s v="Rio de Janeiro"/>
    <s v="RJ"/>
    <s v="Rua Silva Cardoso"/>
    <n v="125"/>
    <s v="305"/>
    <x v="26"/>
    <n v="21810031"/>
    <n v="21"/>
    <x v="185"/>
    <x v="11"/>
    <x v="4"/>
    <n v="18"/>
  </r>
  <r>
    <x v="191"/>
    <n v="212966"/>
    <s v="Rio de Janeiro"/>
    <s v="RJ"/>
    <s v="Estrada do Portela"/>
    <n v="99"/>
    <s v="530"/>
    <x v="19"/>
    <n v="21351901"/>
    <n v="21"/>
    <x v="186"/>
    <x v="3"/>
    <x v="2"/>
    <n v="72"/>
  </r>
  <r>
    <x v="192"/>
    <n v="442578"/>
    <s v="Rio de Janeiro"/>
    <s v="RJ"/>
    <s v="AVENIDA NELSON CARDOSO"/>
    <n v="1149"/>
    <s v="706"/>
    <x v="2"/>
    <n v="22730001"/>
    <n v="21"/>
    <x v="91"/>
    <x v="12"/>
    <x v="1"/>
    <n v="16"/>
  </r>
  <r>
    <x v="193"/>
    <n v="528797"/>
    <s v="Rio de Janeiro"/>
    <s v="RJ"/>
    <s v="Avenida Padre Roser"/>
    <n v="42"/>
    <s v="1222"/>
    <x v="16"/>
    <n v="21220560"/>
    <n v="21"/>
    <x v="187"/>
    <x v="3"/>
    <x v="2"/>
    <n v="46"/>
  </r>
  <r>
    <x v="194"/>
    <n v="809470"/>
    <s v="Rio de Janeiro"/>
    <s v="RJ"/>
    <s v="Rua das Rosas"/>
    <n v="227"/>
    <s v="302 e 303"/>
    <x v="14"/>
    <n v="21330680"/>
    <n v="21"/>
    <x v="188"/>
    <x v="14"/>
    <x v="1"/>
    <n v="75"/>
  </r>
  <r>
    <x v="195"/>
    <n v="295973"/>
    <s v="Rio de Janeiro"/>
    <s v="RJ"/>
    <s v="Rua Coronel Agostinho"/>
    <n v="142"/>
    <s v="707"/>
    <x v="6"/>
    <n v="23050360"/>
    <n v="21"/>
    <x v="189"/>
    <x v="6"/>
    <x v="4"/>
    <n v="20"/>
  </r>
  <r>
    <x v="196"/>
    <n v="403147"/>
    <s v="Rio de Janeiro"/>
    <s v="RJ"/>
    <s v="RUA BARATA RIBEIRO"/>
    <n v="391"/>
    <s v="705"/>
    <x v="11"/>
    <n v="22040001"/>
    <n v="21"/>
    <x v="190"/>
    <x v="24"/>
    <x v="0"/>
    <n v="75"/>
  </r>
  <r>
    <x v="197"/>
    <n v="754072"/>
    <s v="Rio de Janeiro"/>
    <s v="RJ"/>
    <s v="Rua Visconde de Piraja"/>
    <n v="550"/>
    <s v="1204 e 1205"/>
    <x v="8"/>
    <n v="22410002"/>
    <n v="21"/>
    <x v="191"/>
    <x v="12"/>
    <x v="0"/>
    <n v="6"/>
  </r>
  <r>
    <x v="198"/>
    <n v="739626"/>
    <s v="Rio de Janeiro"/>
    <s v="RJ"/>
    <s v="Avenida das Americas"/>
    <n v="6700"/>
    <s v="Bl 2 - 207"/>
    <x v="1"/>
    <n v="22793080"/>
    <n v="21"/>
    <x v="192"/>
    <x v="6"/>
    <x v="1"/>
    <n v="18"/>
  </r>
  <r>
    <x v="199"/>
    <n v="782793"/>
    <s v="Rio de Janeiro"/>
    <s v="RJ"/>
    <s v="Rua Visconde de Piraja"/>
    <n v="303"/>
    <s v="812"/>
    <x v="8"/>
    <n v="22410001"/>
    <n v="21"/>
    <x v="193"/>
    <x v="3"/>
    <x v="0"/>
    <n v="12"/>
  </r>
  <r>
    <x v="200"/>
    <n v="485346"/>
    <s v="Rio de Janeiro"/>
    <s v="RJ"/>
    <s v="Avenida das Americas"/>
    <n v="8585"/>
    <s v="522"/>
    <x v="1"/>
    <n v="22793081"/>
    <n v="21"/>
    <x v="194"/>
    <x v="11"/>
    <x v="1"/>
    <n v="43"/>
  </r>
  <r>
    <x v="201"/>
    <n v="328158"/>
    <s v="Rio de Janeiro"/>
    <s v="RJ"/>
    <s v="ESTRADA DE JACAREPAGUA"/>
    <n v="7709"/>
    <s v="803"/>
    <x v="29"/>
    <n v="22755155"/>
    <n v="21"/>
    <x v="195"/>
    <x v="11"/>
    <x v="1"/>
    <n v="2"/>
  </r>
  <r>
    <x v="202"/>
    <n v="439620"/>
    <s v="Rio de Janeiro"/>
    <s v="RJ"/>
    <s v="RUA FRANCISCO SA"/>
    <n v="23"/>
    <s v="605"/>
    <x v="11"/>
    <n v="22080010"/>
    <n v="21"/>
    <x v="196"/>
    <x v="0"/>
    <x v="0"/>
    <n v="1"/>
  </r>
  <r>
    <x v="203"/>
    <n v="213919"/>
    <s v="Rio de Janeiro"/>
    <s v="RJ"/>
    <s v="Avenida Ataulfo de Paiva"/>
    <n v="135"/>
    <s v="1105"/>
    <x v="24"/>
    <n v="22440032"/>
    <n v="21"/>
    <x v="197"/>
    <x v="21"/>
    <x v="0"/>
    <n v="17"/>
  </r>
  <r>
    <x v="204"/>
    <n v="439671"/>
    <s v="Rio de Janeiro"/>
    <s v="RJ"/>
    <s v="RUA DONA CLARA"/>
    <n v="11"/>
    <s v="Lj M"/>
    <x v="19"/>
    <n v="21310030"/>
    <n v="21"/>
    <x v="198"/>
    <x v="24"/>
    <x v="2"/>
    <n v="26"/>
  </r>
  <r>
    <x v="205"/>
    <n v="439665"/>
    <s v="Rio de Janeiro"/>
    <s v="RJ"/>
    <s v="AVENIDA ARMANDO LOMBARDI"/>
    <n v="1000"/>
    <s v="Bl 2 - 103 e 104"/>
    <x v="1"/>
    <n v="22640000"/>
    <n v="21"/>
    <x v="199"/>
    <x v="0"/>
    <x v="1"/>
    <n v="23"/>
  </r>
  <r>
    <x v="206"/>
    <n v="314529"/>
    <s v="Rio de Janeiro"/>
    <s v="RJ"/>
    <s v="RUA CONDE DE BONFIM"/>
    <n v="44"/>
    <s v="702"/>
    <x v="0"/>
    <n v="20520053"/>
    <n v="21"/>
    <x v="200"/>
    <x v="12"/>
    <x v="0"/>
    <n v="21"/>
  </r>
  <r>
    <x v="207"/>
    <n v="462575"/>
    <s v="Rio de Janeiro"/>
    <s v="RJ"/>
    <s v="Rua Medina"/>
    <n v="192"/>
    <s v="403"/>
    <x v="4"/>
    <n v="20735130"/>
    <n v="21"/>
    <x v="201"/>
    <x v="11"/>
    <x v="2"/>
    <n v="32"/>
  </r>
  <r>
    <x v="208"/>
    <n v="372580"/>
    <s v="Rio de Janeiro"/>
    <s v="RJ"/>
    <s v="RUA REAL GRANDEZA"/>
    <n v="139"/>
    <s v="308"/>
    <x v="3"/>
    <n v="22281033"/>
    <n v="21"/>
    <x v="202"/>
    <x v="12"/>
    <x v="0"/>
    <n v="150"/>
  </r>
  <r>
    <x v="209"/>
    <n v="331628"/>
    <s v="Rio de Janeiro"/>
    <s v="RJ"/>
    <s v="RUA CONDE DE BONFIM"/>
    <n v="232"/>
    <s v="913"/>
    <x v="0"/>
    <n v="20520054"/>
    <n v="21"/>
    <x v="203"/>
    <x v="28"/>
    <x v="0"/>
    <n v="24"/>
  </r>
  <r>
    <x v="210"/>
    <n v="301892"/>
    <s v="Rio de Janeiro"/>
    <s v="RJ"/>
    <s v="ESTRADA DOS TRES RIOS"/>
    <n v="90"/>
    <s v="327"/>
    <x v="29"/>
    <n v="22755900"/>
    <n v="21"/>
    <x v="204"/>
    <x v="6"/>
    <x v="1"/>
    <n v="50"/>
  </r>
  <r>
    <x v="211"/>
    <n v="416078"/>
    <s v="Rio de Janeiro"/>
    <s v="RJ"/>
    <s v="Rua Visconde de Piraja"/>
    <n v="550"/>
    <s v="1310"/>
    <x v="8"/>
    <n v="22410901"/>
    <n v="21"/>
    <x v="205"/>
    <x v="18"/>
    <x v="0"/>
    <n v="1"/>
  </r>
  <r>
    <x v="212"/>
    <n v="855901"/>
    <s v="Rio de Janeiro"/>
    <s v="RJ"/>
    <s v="RUA FRANCISCO REAL"/>
    <n v="1950"/>
    <s v="Lj 101"/>
    <x v="26"/>
    <n v="21810042"/>
    <n v="21"/>
    <x v="88"/>
    <x v="15"/>
    <x v="4"/>
    <n v="27"/>
  </r>
  <r>
    <x v="213"/>
    <n v="614034"/>
    <s v="Rio de Janeiro"/>
    <s v="RJ"/>
    <s v="Estrada do Galeao"/>
    <n v="645"/>
    <s v="208"/>
    <x v="22"/>
    <n v="21931383"/>
    <n v="21"/>
    <x v="206"/>
    <x v="18"/>
    <x v="2"/>
    <n v="6"/>
  </r>
  <r>
    <x v="214"/>
    <n v="532600"/>
    <s v="Rio de Janeiro"/>
    <s v="RJ"/>
    <s v="AVENIDA ARMANDO LOMBARDI"/>
    <n v="800"/>
    <s v="208"/>
    <x v="1"/>
    <n v="22640906"/>
    <n v="21"/>
    <x v="207"/>
    <x v="6"/>
    <x v="1"/>
    <n v="10"/>
  </r>
  <r>
    <x v="215"/>
    <n v="657441"/>
    <s v="Rio de Janeiro"/>
    <s v="RJ"/>
    <s v="Rua Visconde de Piraja"/>
    <n v="303"/>
    <s v="703"/>
    <x v="8"/>
    <n v="22410001"/>
    <n v="21"/>
    <x v="208"/>
    <x v="12"/>
    <x v="0"/>
    <n v="41"/>
  </r>
  <r>
    <x v="216"/>
    <n v="592884"/>
    <s v="Rio de Janeiro"/>
    <s v="RJ"/>
    <s v="PRACA SAIQUI"/>
    <n v="42"/>
    <s v="405"/>
    <x v="14"/>
    <n v="21330320"/>
    <n v="21"/>
    <x v="209"/>
    <x v="11"/>
    <x v="1"/>
    <n v="26"/>
  </r>
  <r>
    <x v="217"/>
    <n v="563428"/>
    <s v="Rio de Janeiro"/>
    <s v="RJ"/>
    <s v="Avenida das Americas"/>
    <n v="4666"/>
    <s v="330"/>
    <x v="1"/>
    <n v="22640102"/>
    <n v="21"/>
    <x v="210"/>
    <x v="3"/>
    <x v="1"/>
    <n v="9"/>
  </r>
  <r>
    <x v="218"/>
    <n v="629928"/>
    <s v="Rio de Janeiro"/>
    <s v="RJ"/>
    <s v="Rua Jardim Botanico"/>
    <n v="600"/>
    <s v="607"/>
    <x v="37"/>
    <n v="22461002"/>
    <n v="21"/>
    <x v="211"/>
    <x v="18"/>
    <x v="0"/>
    <n v="2"/>
  </r>
  <r>
    <x v="219"/>
    <n v="586487"/>
    <s v="Rio de Janeiro"/>
    <s v="RJ"/>
    <s v="Avenida das Americas"/>
    <n v="16267"/>
    <s v="205 - 303"/>
    <x v="17"/>
    <n v="22790703"/>
    <n v="21"/>
    <x v="160"/>
    <x v="6"/>
    <x v="1"/>
    <n v="76"/>
  </r>
  <r>
    <x v="220"/>
    <n v="816515"/>
    <s v="Rio de Janeiro"/>
    <s v="RJ"/>
    <s v="Rua Augusto de Vasconcelos"/>
    <n v="544"/>
    <s v="364"/>
    <x v="6"/>
    <n v="23050340"/>
    <n v="21"/>
    <x v="212"/>
    <x v="14"/>
    <x v="4"/>
    <n v="1"/>
  </r>
  <r>
    <x v="221"/>
    <n v="688517"/>
    <s v="Rio de Janeiro"/>
    <s v="RJ"/>
    <s v="Rua Torquato Cabral"/>
    <n v="89"/>
    <s v="Bl 3 - 324"/>
    <x v="38"/>
    <n v="21230170"/>
    <n v="21"/>
    <x v="213"/>
    <x v="6"/>
    <x v="2"/>
    <n v="55"/>
  </r>
  <r>
    <x v="222"/>
    <n v="498679"/>
    <s v="Rio de Janeiro"/>
    <s v="RJ"/>
    <s v="Rua Dona Mariana"/>
    <n v="143"/>
    <s v="915 - 918"/>
    <x v="3"/>
    <n v="22280020"/>
    <n v="21"/>
    <x v="214"/>
    <x v="16"/>
    <x v="0"/>
    <n v="10"/>
  </r>
  <r>
    <x v="223"/>
    <n v="382028"/>
    <s v="Rio de Janeiro"/>
    <s v="RJ"/>
    <s v="Rua Medina"/>
    <n v="192"/>
    <s v="403"/>
    <x v="4"/>
    <n v="20735130"/>
    <n v="21"/>
    <x v="201"/>
    <x v="29"/>
    <x v="2"/>
    <n v="10"/>
  </r>
  <r>
    <x v="224"/>
    <n v="463379"/>
    <s v="Rio de Janeiro"/>
    <s v="RJ"/>
    <s v="Rua General Roca"/>
    <n v="935"/>
    <s v="203"/>
    <x v="0"/>
    <n v="20521071"/>
    <n v="21"/>
    <x v="215"/>
    <x v="11"/>
    <x v="0"/>
    <n v="48"/>
  </r>
  <r>
    <x v="225"/>
    <n v="561694"/>
    <s v="Rio de Janeiro"/>
    <s v="RJ"/>
    <s v="Avenida Padre Roser"/>
    <n v="42"/>
    <s v="1208 1209 e 1210"/>
    <x v="16"/>
    <n v="21220560"/>
    <n v="21"/>
    <x v="216"/>
    <x v="3"/>
    <x v="2"/>
    <n v="12"/>
  </r>
  <r>
    <x v="226"/>
    <n v="552420"/>
    <s v="Rio de Janeiro"/>
    <s v="RJ"/>
    <s v="Estrada do Tindiba"/>
    <n v="2033"/>
    <s v="110 - 112"/>
    <x v="2"/>
    <n v="22740361"/>
    <n v="21"/>
    <x v="217"/>
    <x v="6"/>
    <x v="1"/>
    <n v="12"/>
  </r>
  <r>
    <x v="227"/>
    <n v="680109"/>
    <s v="Rio de Janeiro"/>
    <s v="RJ"/>
    <s v="ESTRADA DOS TRES RIOS"/>
    <n v="200"/>
    <s v="Bl 1 - 312"/>
    <x v="29"/>
    <n v="22755002"/>
    <n v="21"/>
    <x v="218"/>
    <x v="3"/>
    <x v="1"/>
    <n v="46"/>
  </r>
  <r>
    <x v="228"/>
    <n v="623342"/>
    <s v="Rio de Janeiro"/>
    <s v="RJ"/>
    <s v="Avenida Cesario de Melo"/>
    <n v="2623"/>
    <s v="304"/>
    <x v="6"/>
    <n v="23052102"/>
    <n v="21"/>
    <x v="219"/>
    <x v="1"/>
    <x v="4"/>
    <n v="27"/>
  </r>
  <r>
    <x v="229"/>
    <n v="553170"/>
    <s v="Rio de Janeiro"/>
    <s v="RJ"/>
    <s v="Avenida Pastor Martin Luther King Jr"/>
    <n v="126"/>
    <s v="Bl 9 - 126"/>
    <x v="18"/>
    <n v="20765000"/>
    <n v="21"/>
    <x v="220"/>
    <x v="1"/>
    <x v="2"/>
    <n v="49"/>
  </r>
  <r>
    <x v="230"/>
    <n v="451850"/>
    <s v="Rio de Janeiro"/>
    <s v="RJ"/>
    <s v="Avenida Rio Branco"/>
    <n v="156"/>
    <s v="2312"/>
    <x v="5"/>
    <n v="20040003"/>
    <n v="21"/>
    <x v="221"/>
    <x v="22"/>
    <x v="3"/>
    <n v="22"/>
  </r>
  <r>
    <x v="231"/>
    <n v="779792"/>
    <s v="Duque de Caxias"/>
    <s v="RJ"/>
    <s v="RUA CONDE DE PORTO ALEGRE"/>
    <n v="477"/>
    <s v="1005"/>
    <x v="33"/>
    <n v="25070350"/>
    <n v="21"/>
    <x v="222"/>
    <x v="17"/>
    <x v="5"/>
    <n v="135"/>
  </r>
  <r>
    <x v="232"/>
    <n v="577650"/>
    <s v="Duque de Caxias"/>
    <s v="RJ"/>
    <s v="AVENIDA DOUTOR MANUEL TELES"/>
    <n v="31"/>
    <s v="215"/>
    <x v="5"/>
    <n v="25010090"/>
    <n v="21"/>
    <x v="223"/>
    <x v="6"/>
    <x v="5"/>
    <n v="43"/>
  </r>
  <r>
    <x v="233"/>
    <n v="361180"/>
    <s v="Rio de Janeiro"/>
    <s v="RJ"/>
    <s v="Rua Visconde de Piraja"/>
    <n v="550"/>
    <s v="Ssl"/>
    <x v="8"/>
    <n v="22410901"/>
    <n v="21"/>
    <x v="224"/>
    <x v="6"/>
    <x v="0"/>
    <n v="93"/>
  </r>
  <r>
    <x v="234"/>
    <n v="877174"/>
    <s v="Rio de Janeiro"/>
    <s v="RJ"/>
    <s v="Avenida Monsenhor Felix"/>
    <n v="549"/>
    <s v="605"/>
    <x v="38"/>
    <n v="21235110"/>
    <n v="21"/>
    <x v="225"/>
    <x v="1"/>
    <x v="2"/>
    <n v="13"/>
  </r>
  <r>
    <x v="235"/>
    <n v="779687"/>
    <s v="Rio de Janeiro"/>
    <s v="RJ"/>
    <s v="RUA CONDE DE BONFIM"/>
    <n v="255"/>
    <s v="107 - 109"/>
    <x v="0"/>
    <n v="20520051"/>
    <n v="21"/>
    <x v="47"/>
    <x v="1"/>
    <x v="0"/>
    <n v="6"/>
  </r>
  <r>
    <x v="236"/>
    <n v="901466"/>
    <s v="Rio de Janeiro"/>
    <s v="RJ"/>
    <s v="Rua Dona Mariana"/>
    <n v="143"/>
    <s v="Sala C39"/>
    <x v="3"/>
    <n v="22280020"/>
    <n v="21"/>
    <x v="226"/>
    <x v="7"/>
    <x v="0"/>
    <n v="5"/>
  </r>
  <r>
    <x v="237"/>
    <n v="779806"/>
    <s v="Rio de Janeiro"/>
    <s v="RJ"/>
    <s v="AVENIDA AYRTON SENNA"/>
    <n v="2600"/>
    <s v="Bl 3 - 215"/>
    <x v="1"/>
    <n v="22775003"/>
    <n v="21"/>
    <x v="227"/>
    <x v="9"/>
    <x v="1"/>
    <n v="5"/>
  </r>
  <r>
    <x v="238"/>
    <n v="667846"/>
    <s v="Rio de Janeiro"/>
    <s v="RJ"/>
    <s v="RUA CONDE DE BONFIM"/>
    <n v="255"/>
    <s v="215"/>
    <x v="0"/>
    <n v="20520051"/>
    <n v="21"/>
    <x v="228"/>
    <x v="30"/>
    <x v="0"/>
    <n v="2"/>
  </r>
  <r>
    <x v="239"/>
    <n v="759716"/>
    <s v="Rio de Janeiro"/>
    <s v="RJ"/>
    <s v="Rua Visconde de Piraja"/>
    <n v="303"/>
    <s v="801"/>
    <x v="8"/>
    <n v="22410001"/>
    <n v="21"/>
    <x v="229"/>
    <x v="6"/>
    <x v="0"/>
    <n v="19"/>
  </r>
  <r>
    <x v="240"/>
    <n v="793531"/>
    <s v="Rio de Janeiro"/>
    <s v="RJ"/>
    <s v="Rua Mexico"/>
    <n v="31"/>
    <s v="1101"/>
    <x v="5"/>
    <n v="20031144"/>
    <n v="21"/>
    <x v="230"/>
    <x v="4"/>
    <x v="3"/>
    <n v="25"/>
  </r>
  <r>
    <x v="241"/>
    <n v="627380"/>
    <s v="Rio de Janeiro"/>
    <s v="RJ"/>
    <s v="RUA SETE DE SETEMBRO"/>
    <n v="92"/>
    <s v="206"/>
    <x v="5"/>
    <n v="20050002"/>
    <n v="21"/>
    <x v="231"/>
    <x v="5"/>
    <x v="3"/>
    <n v="21"/>
  </r>
  <r>
    <x v="242"/>
    <n v="891053"/>
    <s v="Rio de Janeiro"/>
    <s v="RJ"/>
    <s v="Avenida Meriti"/>
    <n v="2574"/>
    <s v="201"/>
    <x v="16"/>
    <n v="21211006"/>
    <n v="21"/>
    <x v="232"/>
    <x v="9"/>
    <x v="2"/>
    <n v="7"/>
  </r>
  <r>
    <x v="243"/>
    <n v="667870"/>
    <s v="Rio de Janeiro"/>
    <s v="RJ"/>
    <s v="Avenida Nossa Senhora de Copacabana"/>
    <n v="807"/>
    <s v="406"/>
    <x v="11"/>
    <n v="22050002"/>
    <n v="21"/>
    <x v="233"/>
    <x v="1"/>
    <x v="0"/>
    <n v="109"/>
  </r>
  <r>
    <x v="244"/>
    <n v="569916"/>
    <s v="Rio de Janeiro"/>
    <s v="RJ"/>
    <s v="RUA DESEMBARGADOR IZIDRO"/>
    <n v="18"/>
    <s v="804"/>
    <x v="0"/>
    <n v="20521160"/>
    <n v="21"/>
    <x v="234"/>
    <x v="2"/>
    <x v="0"/>
    <n v="18"/>
  </r>
  <r>
    <x v="245"/>
    <n v="530989"/>
    <s v="Rio de Janeiro"/>
    <s v="RJ"/>
    <s v="RUA DIAS DA CRUZ"/>
    <n v="215"/>
    <s v="710"/>
    <x v="4"/>
    <n v="20720010"/>
    <n v="21"/>
    <x v="235"/>
    <x v="1"/>
    <x v="2"/>
    <n v="21"/>
  </r>
  <r>
    <x v="246"/>
    <n v="683612"/>
    <s v="Rio de Janeiro"/>
    <s v="RJ"/>
    <s v="Avenida Dom Helder Camara"/>
    <n v="5555"/>
    <s v="306"/>
    <x v="39"/>
    <n v="20770145"/>
    <n v="21"/>
    <x v="236"/>
    <x v="1"/>
    <x v="2"/>
    <n v="3"/>
  </r>
  <r>
    <x v="247"/>
    <n v="629634"/>
    <s v="Rio de Janeiro"/>
    <s v="RJ"/>
    <s v="Rua Visconde de Piraja"/>
    <n v="550"/>
    <s v="1412"/>
    <x v="8"/>
    <n v="22410901"/>
    <n v="21"/>
    <x v="237"/>
    <x v="5"/>
    <x v="0"/>
    <n v="10"/>
  </r>
  <r>
    <x v="248"/>
    <n v="648167"/>
    <s v="Rio de Janeiro"/>
    <s v="RJ"/>
    <s v="Avenida Nossa Senhora de Copacabana"/>
    <n v="195"/>
    <s v="409 - 412"/>
    <x v="11"/>
    <n v="22020002"/>
    <n v="21"/>
    <x v="238"/>
    <x v="6"/>
    <x v="0"/>
    <n v="23"/>
  </r>
  <r>
    <x v="249"/>
    <n v="720348"/>
    <s v="Rio de Janeiro"/>
    <s v="RJ"/>
    <s v="RUA BARATA RIBEIRO"/>
    <n v="774"/>
    <s v="305"/>
    <x v="11"/>
    <n v="22051002"/>
    <n v="21"/>
    <x v="239"/>
    <x v="1"/>
    <x v="0"/>
    <n v="42"/>
  </r>
  <r>
    <x v="250"/>
    <n v="780510"/>
    <s v="Rio de Janeiro"/>
    <s v="RJ"/>
    <s v="Rua Silva Cardoso"/>
    <n v="125"/>
    <s v="214"/>
    <x v="26"/>
    <n v="21810031"/>
    <n v="21"/>
    <x v="240"/>
    <x v="3"/>
    <x v="4"/>
    <n v="54"/>
  </r>
  <r>
    <x v="251"/>
    <n v="581679"/>
    <s v="Rio de Janeiro"/>
    <s v="RJ"/>
    <s v="Rua das Tulipas"/>
    <n v="431"/>
    <s v="Bl 9 - 111 - A"/>
    <x v="14"/>
    <n v="21330400"/>
    <n v="21"/>
    <x v="111"/>
    <x v="1"/>
    <x v="1"/>
    <n v="38"/>
  </r>
  <r>
    <x v="252"/>
    <n v="703621"/>
    <s v="Rio de Janeiro"/>
    <s v="RJ"/>
    <s v="Rua Carolina Machado"/>
    <n v="542"/>
    <s v="324"/>
    <x v="19"/>
    <n v="21351021"/>
    <n v="21"/>
    <x v="241"/>
    <x v="10"/>
    <x v="2"/>
    <n v="21"/>
  </r>
  <r>
    <x v="253"/>
    <n v="629960"/>
    <s v="Rio de Janeiro"/>
    <s v="RJ"/>
    <s v="PRACA SAIQUI"/>
    <n v="42"/>
    <s v="309"/>
    <x v="14"/>
    <n v="21330320"/>
    <n v="21"/>
    <x v="242"/>
    <x v="1"/>
    <x v="1"/>
    <n v="2"/>
  </r>
  <r>
    <x v="254"/>
    <n v="556351"/>
    <s v="Rio de Janeiro"/>
    <s v="RJ"/>
    <s v="Avenida Padre Roser"/>
    <n v="42"/>
    <s v="306"/>
    <x v="16"/>
    <n v="21220560"/>
    <n v="21"/>
    <x v="243"/>
    <x v="14"/>
    <x v="2"/>
    <n v="79"/>
  </r>
  <r>
    <x v="255"/>
    <n v="638838"/>
    <s v="Rio de Janeiro"/>
    <s v="RJ"/>
    <s v="RUA CONDE DE BONFIM"/>
    <n v="255"/>
    <s v="107 - 109"/>
    <x v="0"/>
    <n v="20520051"/>
    <n v="21"/>
    <x v="47"/>
    <x v="1"/>
    <x v="0"/>
    <n v="21"/>
  </r>
  <r>
    <x v="256"/>
    <n v="345381"/>
    <s v="Rio de Janeiro"/>
    <s v="RJ"/>
    <s v="Rua Figueiredo Magalhaes"/>
    <n v="219"/>
    <s v="SALA 207 E 208"/>
    <x v="11"/>
    <n v="22031011"/>
    <n v="21"/>
    <x v="244"/>
    <x v="1"/>
    <x v="0"/>
    <n v="89"/>
  </r>
  <r>
    <x v="257"/>
    <n v="838683"/>
    <s v="Rio de Janeiro"/>
    <s v="RJ"/>
    <s v="Avenida Ataulfo de Paiva"/>
    <n v="341"/>
    <s v="510"/>
    <x v="24"/>
    <n v="22440032"/>
    <n v="21"/>
    <x v="245"/>
    <x v="9"/>
    <x v="0"/>
    <n v="21"/>
  </r>
  <r>
    <x v="258"/>
    <n v="586027"/>
    <s v="Rio de Janeiro"/>
    <s v="RJ"/>
    <s v="ESTRADA BENVINDO DE NOVAES"/>
    <n v="1555"/>
    <s v="503"/>
    <x v="17"/>
    <n v="22790381"/>
    <n v="21"/>
    <x v="246"/>
    <x v="14"/>
    <x v="1"/>
    <n v="22"/>
  </r>
  <r>
    <x v="259"/>
    <n v="791377"/>
    <s v="Rio de Janeiro"/>
    <s v="RJ"/>
    <s v="Rua Siqueira Campos"/>
    <n v="43"/>
    <s v="914"/>
    <x v="11"/>
    <n v="22031901"/>
    <n v="21"/>
    <x v="247"/>
    <x v="5"/>
    <x v="0"/>
    <n v="12"/>
  </r>
  <r>
    <x v="260"/>
    <n v="585335"/>
    <s v="Rio de Janeiro"/>
    <s v="RJ"/>
    <s v="Rua Carlos Gois"/>
    <n v="375"/>
    <s v="201"/>
    <x v="24"/>
    <n v="22440040"/>
    <n v="21"/>
    <x v="248"/>
    <x v="5"/>
    <x v="0"/>
    <n v="14"/>
  </r>
  <r>
    <x v="261"/>
    <n v="128303"/>
    <s v="Rio de Janeiro"/>
    <s v="RJ"/>
    <s v="Avenida Princesa Isabel"/>
    <n v="150"/>
    <s v="704"/>
    <x v="11"/>
    <n v="22011010"/>
    <n v="21"/>
    <x v="249"/>
    <x v="15"/>
    <x v="0"/>
    <n v="4"/>
  </r>
  <r>
    <x v="262"/>
    <n v="554234"/>
    <s v="Rio de Janeiro"/>
    <s v="RJ"/>
    <s v="Rua Garcia D Avila"/>
    <n v="64"/>
    <s v="408"/>
    <x v="8"/>
    <n v="22421010"/>
    <n v="21"/>
    <x v="250"/>
    <x v="4"/>
    <x v="0"/>
    <n v="18"/>
  </r>
  <r>
    <x v="263"/>
    <n v="555328"/>
    <s v="Rio de Janeiro"/>
    <s v="RJ"/>
    <s v="Avenida das Americas"/>
    <n v="3434"/>
    <s v="Bl 4 - 314"/>
    <x v="1"/>
    <n v="22640102"/>
    <n v="21"/>
    <x v="251"/>
    <x v="14"/>
    <x v="1"/>
    <n v="1"/>
  </r>
  <r>
    <x v="264"/>
    <n v="617624"/>
    <s v="Rio de Janeiro"/>
    <s v="RJ"/>
    <s v="Avenida das Americas"/>
    <n v="500"/>
    <s v="Bl 3 - 120"/>
    <x v="1"/>
    <n v="22640100"/>
    <n v="21"/>
    <x v="68"/>
    <x v="11"/>
    <x v="1"/>
    <n v="6"/>
  </r>
  <r>
    <x v="265"/>
    <n v="610272"/>
    <s v="Rio de Janeiro"/>
    <s v="RJ"/>
    <s v="Rua Viuva Dantas"/>
    <n v="80"/>
    <s v="403"/>
    <x v="6"/>
    <n v="23052090"/>
    <n v="21"/>
    <x v="252"/>
    <x v="6"/>
    <x v="4"/>
    <n v="29"/>
  </r>
  <r>
    <x v="266"/>
    <n v="643637"/>
    <s v="Rio de Janeiro"/>
    <s v="RJ"/>
    <s v="Avenida das Americas"/>
    <n v="4200"/>
    <s v="Bl 9 - 126 - B"/>
    <x v="1"/>
    <n v="22640102"/>
    <n v="21"/>
    <x v="253"/>
    <x v="15"/>
    <x v="1"/>
    <n v="1"/>
  </r>
  <r>
    <x v="267"/>
    <n v="574515"/>
    <s v="Rio de Janeiro"/>
    <s v="RJ"/>
    <s v="Avenida das Americas"/>
    <n v="3500"/>
    <s v="Bl 5 - 206"/>
    <x v="1"/>
    <n v="22640102"/>
    <n v="21"/>
    <x v="254"/>
    <x v="6"/>
    <x v="1"/>
    <n v="12"/>
  </r>
  <r>
    <x v="268"/>
    <n v="671355"/>
    <s v="Rio de Janeiro"/>
    <s v="RJ"/>
    <s v="Rua Visconde de Silva"/>
    <n v="52"/>
    <s v="404"/>
    <x v="3"/>
    <n v="22271092"/>
    <n v="21"/>
    <x v="255"/>
    <x v="17"/>
    <x v="0"/>
    <n v="64"/>
  </r>
  <r>
    <x v="269"/>
    <n v="667900"/>
    <s v="Rio de Janeiro"/>
    <s v="RJ"/>
    <s v="RUA GUARAI"/>
    <n v="23"/>
    <s v="510"/>
    <x v="6"/>
    <n v="23045090"/>
    <n v="21"/>
    <x v="256"/>
    <x v="17"/>
    <x v="4"/>
    <n v="60"/>
  </r>
  <r>
    <x v="270"/>
    <n v="339417"/>
    <s v="Rio de Janeiro"/>
    <s v="RJ"/>
    <s v="Avenida Rio Branco"/>
    <n v="181"/>
    <s v="405"/>
    <x v="5"/>
    <n v="20040007"/>
    <n v="21"/>
    <x v="257"/>
    <x v="12"/>
    <x v="3"/>
    <n v="10"/>
  </r>
  <r>
    <x v="271"/>
    <n v="830747"/>
    <s v="Rio de Janeiro"/>
    <s v="RJ"/>
    <s v="Boulevard Vinte e Oito de Setembro"/>
    <n v="44"/>
    <s v="209"/>
    <x v="32"/>
    <n v="20551031"/>
    <n v="21"/>
    <x v="258"/>
    <x v="12"/>
    <x v="0"/>
    <n v="3"/>
  </r>
  <r>
    <x v="272"/>
    <n v="656992"/>
    <s v="Rio de Janeiro"/>
    <s v="RJ"/>
    <s v="AVENIDA NELSON CARDOSO"/>
    <n v="1149"/>
    <s v="405"/>
    <x v="2"/>
    <n v="22730001"/>
    <n v="21"/>
    <x v="259"/>
    <x v="11"/>
    <x v="1"/>
    <n v="3"/>
  </r>
  <r>
    <x v="273"/>
    <n v="693456"/>
    <s v="Rio de Janeiro"/>
    <s v="RJ"/>
    <s v="Avenida das Americas"/>
    <n v="4801"/>
    <s v="123"/>
    <x v="1"/>
    <n v="22631004"/>
    <n v="21"/>
    <x v="260"/>
    <x v="17"/>
    <x v="1"/>
    <n v="10"/>
  </r>
  <r>
    <x v="274"/>
    <n v="784370"/>
    <s v="Rio de Janeiro"/>
    <s v="RJ"/>
    <s v="Rua Visconde de Piraja"/>
    <n v="407"/>
    <s v="703"/>
    <x v="8"/>
    <n v="22410003"/>
    <n v="21"/>
    <x v="261"/>
    <x v="22"/>
    <x v="0"/>
    <n v="37"/>
  </r>
  <r>
    <x v="275"/>
    <n v="404603"/>
    <s v="Rio de Janeiro"/>
    <s v="RJ"/>
    <s v="Rua Senador Dantas"/>
    <n v="20"/>
    <s v="1410 - 1412"/>
    <x v="5"/>
    <n v="20031203"/>
    <n v="21"/>
    <x v="262"/>
    <x v="2"/>
    <x v="3"/>
    <n v="70"/>
  </r>
  <r>
    <x v="276"/>
    <n v="626074"/>
    <s v="Rio de Janeiro"/>
    <s v="RJ"/>
    <s v="Estrada do Portela"/>
    <n v="99"/>
    <s v="720"/>
    <x v="19"/>
    <n v="21351901"/>
    <n v="21"/>
    <x v="263"/>
    <x v="22"/>
    <x v="2"/>
    <n v="25"/>
  </r>
  <r>
    <x v="277"/>
    <n v="531990"/>
    <s v="Rio de Janeiro"/>
    <s v="RJ"/>
    <s v="Avenida Nossa Senhora de Copacabana"/>
    <n v="540"/>
    <s v="301"/>
    <x v="11"/>
    <n v="22020001"/>
    <n v="21"/>
    <x v="264"/>
    <x v="12"/>
    <x v="0"/>
    <n v="22"/>
  </r>
  <r>
    <x v="278"/>
    <n v="481963"/>
    <s v="Rio de Janeiro"/>
    <s v="RJ"/>
    <s v="RUA SORIANO DE SOUSA"/>
    <n v="115"/>
    <s v="705"/>
    <x v="0"/>
    <n v="20511180"/>
    <n v="21"/>
    <x v="265"/>
    <x v="3"/>
    <x v="0"/>
    <n v="22"/>
  </r>
  <r>
    <x v="279"/>
    <n v="570434"/>
    <s v="Rio de Janeiro"/>
    <s v="RJ"/>
    <s v="Avenida Braz de Pina"/>
    <n v="1010"/>
    <s v="406"/>
    <x v="40"/>
    <n v="21210672"/>
    <n v="21"/>
    <x v="266"/>
    <x v="3"/>
    <x v="2"/>
    <n v="26"/>
  </r>
  <r>
    <x v="280"/>
    <n v="615341"/>
    <s v="Duque de Caxias"/>
    <s v="RJ"/>
    <s v="RUA CONDE DE PORTO ALEGRE"/>
    <n v="572"/>
    <s v="0"/>
    <x v="33"/>
    <n v="25070350"/>
    <n v="21"/>
    <x v="267"/>
    <x v="1"/>
    <x v="5"/>
    <n v="177"/>
  </r>
  <r>
    <x v="281"/>
    <n v="506028"/>
    <s v="Rio de Janeiro"/>
    <s v="RJ"/>
    <s v="AVENIDA ARMANDO LOMBARDI"/>
    <n v="800"/>
    <s v="222"/>
    <x v="1"/>
    <n v="22640000"/>
    <n v="21"/>
    <x v="268"/>
    <x v="24"/>
    <x v="1"/>
    <n v="51"/>
  </r>
  <r>
    <x v="282"/>
    <n v="590939"/>
    <s v="Rio de Janeiro"/>
    <s v="RJ"/>
    <s v="ESTRADA DOS TRES RIOS"/>
    <n v="90"/>
    <s v="218"/>
    <x v="29"/>
    <n v="22755900"/>
    <n v="21"/>
    <x v="269"/>
    <x v="24"/>
    <x v="1"/>
    <n v="107"/>
  </r>
  <r>
    <x v="283"/>
    <n v="809004"/>
    <s v="Rio de Janeiro"/>
    <s v="RJ"/>
    <s v="RUA LUIZ BELTRAO"/>
    <n v="160"/>
    <s v="321"/>
    <x v="14"/>
    <n v="21321230"/>
    <n v="21"/>
    <x v="270"/>
    <x v="12"/>
    <x v="1"/>
    <n v="35"/>
  </r>
  <r>
    <x v="284"/>
    <n v="554850"/>
    <s v="Rio de Janeiro"/>
    <s v="RJ"/>
    <s v="Avenida Bruxelas"/>
    <n v="134"/>
    <s v="104"/>
    <x v="21"/>
    <n v="21041000"/>
    <n v="21"/>
    <x v="271"/>
    <x v="22"/>
    <x v="2"/>
    <n v="2"/>
  </r>
  <r>
    <x v="285"/>
    <n v="570664"/>
    <s v="Rio de Janeiro"/>
    <s v="RJ"/>
    <s v="Avenida Ministro Edgard Romero"/>
    <n v="46"/>
    <s v="303 e 304"/>
    <x v="19"/>
    <n v="21350302"/>
    <n v="21"/>
    <x v="272"/>
    <x v="6"/>
    <x v="2"/>
    <n v="13"/>
  </r>
  <r>
    <x v="286"/>
    <n v="735833"/>
    <s v="Rio de Janeiro"/>
    <s v="RJ"/>
    <s v="RUA FRANCISCO SA"/>
    <n v="23"/>
    <s v="1207"/>
    <x v="11"/>
    <n v="22080010"/>
    <n v="21"/>
    <x v="273"/>
    <x v="6"/>
    <x v="0"/>
    <n v="1"/>
  </r>
  <r>
    <x v="287"/>
    <n v="583253"/>
    <s v="Rio de Janeiro"/>
    <s v="RJ"/>
    <s v="RUA DIAS DA CRUZ"/>
    <n v="155"/>
    <s v="306"/>
    <x v="4"/>
    <n v="20720010"/>
    <n v="21"/>
    <x v="274"/>
    <x v="3"/>
    <x v="2"/>
    <n v="61"/>
  </r>
  <r>
    <x v="288"/>
    <n v="514944"/>
    <s v="Rio de Janeiro"/>
    <s v="RJ"/>
    <s v="Rua Visconde de Piraja"/>
    <n v="595"/>
    <s v="907 e 908"/>
    <x v="8"/>
    <n v="22410003"/>
    <n v="21"/>
    <x v="275"/>
    <x v="12"/>
    <x v="0"/>
    <n v="1"/>
  </r>
  <r>
    <x v="289"/>
    <n v="543555"/>
    <s v="Rio de Janeiro"/>
    <s v="RJ"/>
    <s v="Rua Farme de Amoedo"/>
    <n v="75"/>
    <s v="501"/>
    <x v="8"/>
    <n v="22420020"/>
    <n v="21"/>
    <x v="276"/>
    <x v="12"/>
    <x v="0"/>
    <n v="28"/>
  </r>
  <r>
    <x v="290"/>
    <n v="680940"/>
    <s v="Rio de Janeiro"/>
    <s v="RJ"/>
    <s v="Rua Dona Mariana"/>
    <n v="143"/>
    <s v="Sl E - 35"/>
    <x v="3"/>
    <n v="22280020"/>
    <n v="21"/>
    <x v="277"/>
    <x v="6"/>
    <x v="0"/>
    <n v="61"/>
  </r>
  <r>
    <x v="291"/>
    <n v="739642"/>
    <s v="Rio de Janeiro"/>
    <s v="RJ"/>
    <s v="RUA VOLUNTARIOS DA PATRIA"/>
    <n v="190"/>
    <s v="213"/>
    <x v="3"/>
    <n v="22270902"/>
    <n v="21"/>
    <x v="278"/>
    <x v="6"/>
    <x v="0"/>
    <n v="52"/>
  </r>
  <r>
    <x v="292"/>
    <n v="400143"/>
    <s v="Rio de Janeiro"/>
    <s v="RJ"/>
    <s v="Rua do Catete"/>
    <n v="311"/>
    <s v="1210"/>
    <x v="23"/>
    <n v="22220001"/>
    <n v="21"/>
    <x v="279"/>
    <x v="3"/>
    <x v="0"/>
    <n v="48"/>
  </r>
  <r>
    <x v="293"/>
    <n v="289234"/>
    <s v="Rio de Janeiro"/>
    <s v="RJ"/>
    <s v="RUA CONDE DE BONFIM"/>
    <n v="297"/>
    <s v="901"/>
    <x v="0"/>
    <n v="20520051"/>
    <n v="21"/>
    <x v="280"/>
    <x v="11"/>
    <x v="0"/>
    <n v="23"/>
  </r>
  <r>
    <x v="294"/>
    <n v="530995"/>
    <s v="Rio de Janeiro"/>
    <s v="RJ"/>
    <s v="RUA MONSENHOR ALVES ROCHA"/>
    <n v="140"/>
    <s v="314"/>
    <x v="41"/>
    <n v="21070540"/>
    <n v="21"/>
    <x v="281"/>
    <x v="24"/>
    <x v="2"/>
    <n v="39"/>
  </r>
  <r>
    <x v="295"/>
    <n v="385386"/>
    <s v="Rio de Janeiro"/>
    <s v="RJ"/>
    <s v="Rua Guarapari"/>
    <n v="41"/>
    <s v="409 e 410"/>
    <x v="19"/>
    <n v="21351120"/>
    <n v="21"/>
    <x v="282"/>
    <x v="11"/>
    <x v="2"/>
    <n v="30"/>
  </r>
  <r>
    <x v="296"/>
    <n v="534964"/>
    <s v="Rio de Janeiro"/>
    <s v="RJ"/>
    <s v="AVENIDA GRACA ARANHA"/>
    <n v="81"/>
    <s v="501"/>
    <x v="5"/>
    <n v="20030002"/>
    <n v="21"/>
    <x v="283"/>
    <x v="14"/>
    <x v="3"/>
    <n v="21"/>
  </r>
  <r>
    <x v="297"/>
    <n v="28829"/>
    <s v="Rio de Janeiro"/>
    <s v="RJ"/>
    <s v="RUA CONDE DE BONFIM"/>
    <n v="344"/>
    <s v="Bl 1 - 906"/>
    <x v="0"/>
    <n v="20520054"/>
    <n v="21"/>
    <x v="284"/>
    <x v="3"/>
    <x v="0"/>
    <n v="9"/>
  </r>
  <r>
    <x v="298"/>
    <n v="312370"/>
    <s v="Rio de Janeiro"/>
    <s v="RJ"/>
    <s v="Estrada da Cacuia"/>
    <n v="661"/>
    <s v="225"/>
    <x v="7"/>
    <n v="21921000"/>
    <n v="21"/>
    <x v="285"/>
    <x v="14"/>
    <x v="2"/>
    <n v="16"/>
  </r>
  <r>
    <x v="299"/>
    <n v="588150"/>
    <s v="Rio de Janeiro"/>
    <s v="RJ"/>
    <s v="Avenida Embaixador Abelardo Bueno"/>
    <n v="1"/>
    <s v="Bl 1 - 615 - 617 - A"/>
    <x v="13"/>
    <n v="22775022"/>
    <n v="21"/>
    <x v="286"/>
    <x v="3"/>
    <x v="1"/>
    <n v="15"/>
  </r>
  <r>
    <x v="300"/>
    <n v="255614"/>
    <s v="Rio de Janeiro"/>
    <s v="RJ"/>
    <s v="Estrada do Galeao"/>
    <n v="766"/>
    <s v="204"/>
    <x v="9"/>
    <n v="21931522"/>
    <n v="21"/>
    <x v="287"/>
    <x v="3"/>
    <x v="2"/>
    <n v="7"/>
  </r>
  <r>
    <x v="301"/>
    <n v="344157"/>
    <s v="Rio de Janeiro"/>
    <s v="RJ"/>
    <s v="Rua Uruguaiana"/>
    <n v="39"/>
    <s v="903"/>
    <x v="5"/>
    <n v="20050093"/>
    <n v="21"/>
    <x v="17"/>
    <x v="3"/>
    <x v="3"/>
    <n v="54"/>
  </r>
  <r>
    <x v="302"/>
    <n v="307707"/>
    <s v="Rio de Janeiro"/>
    <s v="RJ"/>
    <s v="AVENIDA NELSON CARDOSO"/>
    <n v="1149"/>
    <s v="518"/>
    <x v="2"/>
    <n v="22730001"/>
    <n v="21"/>
    <x v="288"/>
    <x v="3"/>
    <x v="1"/>
    <n v="25"/>
  </r>
  <r>
    <x v="303"/>
    <n v="315428"/>
    <s v="Rio de Janeiro"/>
    <s v="RJ"/>
    <s v="RUA LUIZ BELTRAO"/>
    <n v="29"/>
    <s v="205"/>
    <x v="14"/>
    <n v="21321230"/>
    <n v="21"/>
    <x v="289"/>
    <x v="11"/>
    <x v="1"/>
    <n v="5"/>
  </r>
  <r>
    <x v="304"/>
    <n v="378009"/>
    <s v="Rio de Janeiro"/>
    <s v="RJ"/>
    <s v="Rua Andrade Pertence"/>
    <n v="11"/>
    <s v="207 e 208"/>
    <x v="23"/>
    <n v="22220010"/>
    <n v="21"/>
    <x v="290"/>
    <x v="3"/>
    <x v="0"/>
    <n v="36"/>
  </r>
  <r>
    <x v="305"/>
    <n v="451867"/>
    <s v="Rio de Janeiro"/>
    <s v="RJ"/>
    <s v="AVENIDA AYRTON SENNA"/>
    <n v="3000"/>
    <s v="Bl 1 - 304"/>
    <x v="1"/>
    <n v="22775003"/>
    <n v="21"/>
    <x v="291"/>
    <x v="2"/>
    <x v="1"/>
    <n v="31"/>
  </r>
  <r>
    <x v="306"/>
    <n v="428087"/>
    <s v="Rio de Janeiro"/>
    <s v="RJ"/>
    <s v="RUA PEREIRA DA ROCHA"/>
    <n v="155"/>
    <s v="0"/>
    <x v="42"/>
    <n v="21620490"/>
    <n v="21"/>
    <x v="292"/>
    <x v="12"/>
    <x v="2"/>
    <n v="3"/>
  </r>
  <r>
    <x v="307"/>
    <n v="686050"/>
    <s v="Rio de Janeiro"/>
    <s v="RJ"/>
    <s v="Avenida Nossa Senhora de Copacabana"/>
    <n v="680"/>
    <s v="708"/>
    <x v="11"/>
    <n v="22050900"/>
    <n v="21"/>
    <x v="293"/>
    <x v="7"/>
    <x v="0"/>
    <n v="7"/>
  </r>
  <r>
    <x v="308"/>
    <n v="319277"/>
    <s v="Rio de Janeiro"/>
    <s v="RJ"/>
    <s v="Rua Hermengarda"/>
    <n v="60"/>
    <s v="408 e 409"/>
    <x v="4"/>
    <n v="20710010"/>
    <n v="21"/>
    <x v="294"/>
    <x v="21"/>
    <x v="2"/>
    <n v="32"/>
  </r>
  <r>
    <x v="309"/>
    <n v="551046"/>
    <s v="Rio de Janeiro"/>
    <s v="RJ"/>
    <s v="Avenida das Americas"/>
    <n v="4200"/>
    <s v="Bl 4 - 413"/>
    <x v="1"/>
    <n v="22640102"/>
    <n v="21"/>
    <x v="295"/>
    <x v="7"/>
    <x v="1"/>
    <n v="2"/>
  </r>
  <r>
    <x v="310"/>
    <n v="676322"/>
    <s v="Rio de Janeiro"/>
    <s v="RJ"/>
    <s v="Avenida Braz de Pina"/>
    <n v="1005"/>
    <s v="107"/>
    <x v="40"/>
    <n v="21210673"/>
    <n v="21"/>
    <x v="296"/>
    <x v="22"/>
    <x v="2"/>
    <n v="43"/>
  </r>
  <r>
    <x v="311"/>
    <n v="377607"/>
    <s v="Rio de Janeiro"/>
    <s v="RJ"/>
    <s v="AVENIDA AYRTON SENNA"/>
    <n v="3000"/>
    <s v="Bl 2 - 313"/>
    <x v="1"/>
    <n v="22775003"/>
    <n v="21"/>
    <x v="297"/>
    <x v="11"/>
    <x v="1"/>
    <n v="16"/>
  </r>
  <r>
    <x v="312"/>
    <n v="519226"/>
    <s v="Rio de Janeiro"/>
    <s v="RJ"/>
    <s v="RUA CONDE DE BONFIM"/>
    <n v="120"/>
    <s v="807"/>
    <x v="0"/>
    <n v="20520053"/>
    <n v="21"/>
    <x v="298"/>
    <x v="12"/>
    <x v="0"/>
    <n v="32"/>
  </r>
  <r>
    <x v="313"/>
    <n v="562529"/>
    <s v="Rio de Janeiro"/>
    <s v="RJ"/>
    <s v="AVENIDA ENGENHEIRO RICHARD"/>
    <n v="133"/>
    <s v="601"/>
    <x v="43"/>
    <n v="20561092"/>
    <n v="21"/>
    <x v="299"/>
    <x v="12"/>
    <x v="0"/>
    <n v="47"/>
  </r>
  <r>
    <x v="314"/>
    <n v="422400"/>
    <s v="Rio de Janeiro"/>
    <s v="RJ"/>
    <s v="Avenida Dom Helder Camara"/>
    <n v="5555"/>
    <s v="506 e 507"/>
    <x v="39"/>
    <n v="20770145"/>
    <n v="21"/>
    <x v="300"/>
    <x v="3"/>
    <x v="2"/>
    <n v="15"/>
  </r>
  <r>
    <x v="315"/>
    <n v="337507"/>
    <s v="Rio de Janeiro"/>
    <s v="RJ"/>
    <s v="Rua Miguel Lemos"/>
    <n v="41"/>
    <s v="901"/>
    <x v="11"/>
    <n v="22071000"/>
    <n v="21"/>
    <x v="301"/>
    <x v="31"/>
    <x v="0"/>
    <n v="1"/>
  </r>
  <r>
    <x v="316"/>
    <n v="793612"/>
    <s v="Rio de Janeiro"/>
    <s v="RJ"/>
    <s v="PRAIA DO FLAMENGO"/>
    <n v="66"/>
    <s v="Bl C Sala 709"/>
    <x v="15"/>
    <n v="22210030"/>
    <n v="21"/>
    <x v="302"/>
    <x v="17"/>
    <x v="0"/>
    <n v="59"/>
  </r>
  <r>
    <x v="317"/>
    <n v="263996"/>
    <s v="Rio de Janeiro"/>
    <s v="RJ"/>
    <s v="Avenida Nossa Senhora de Copacabana"/>
    <n v="540"/>
    <s v="706"/>
    <x v="11"/>
    <n v="22020001"/>
    <n v="21"/>
    <x v="303"/>
    <x v="3"/>
    <x v="0"/>
    <n v="19"/>
  </r>
  <r>
    <x v="318"/>
    <n v="488630"/>
    <s v="Rio de Janeiro"/>
    <s v="RJ"/>
    <s v="Avenida das Americas"/>
    <n v="500"/>
    <s v="Bl 8 - 323"/>
    <x v="1"/>
    <n v="22640904"/>
    <n v="21"/>
    <x v="304"/>
    <x v="11"/>
    <x v="1"/>
    <n v="20"/>
  </r>
  <r>
    <x v="319"/>
    <n v="565114"/>
    <s v="Rio de Janeiro"/>
    <s v="RJ"/>
    <s v="Avenida Dom Helder Camara"/>
    <n v="5555"/>
    <s v="1108"/>
    <x v="39"/>
    <n v="20770145"/>
    <n v="21"/>
    <x v="305"/>
    <x v="6"/>
    <x v="2"/>
    <n v="22"/>
  </r>
  <r>
    <x v="320"/>
    <n v="351683"/>
    <s v="Rio de Janeiro"/>
    <s v="RJ"/>
    <s v="Avenida Olegario Maciel"/>
    <n v="114"/>
    <s v="222"/>
    <x v="1"/>
    <n v="22621200"/>
    <n v="21"/>
    <x v="306"/>
    <x v="1"/>
    <x v="1"/>
    <n v="35"/>
  </r>
  <r>
    <x v="321"/>
    <n v="188311"/>
    <s v="Rio de Janeiro"/>
    <s v="RJ"/>
    <s v="RUA CONDE DE BONFIM"/>
    <n v="44"/>
    <s v="304"/>
    <x v="0"/>
    <n v="20520053"/>
    <n v="21"/>
    <x v="307"/>
    <x v="17"/>
    <x v="0"/>
    <n v="18"/>
  </r>
  <r>
    <x v="322"/>
    <n v="365113"/>
    <s v="Rio de Janeiro"/>
    <s v="RJ"/>
    <s v="Rua Divisoria"/>
    <n v="10"/>
    <s v="603"/>
    <x v="44"/>
    <n v="21331250"/>
    <n v="21"/>
    <x v="308"/>
    <x v="3"/>
    <x v="2"/>
    <n v="59"/>
  </r>
  <r>
    <x v="323"/>
    <n v="201201"/>
    <s v="Rio de Janeiro"/>
    <s v="RJ"/>
    <s v="Rua Aurelio Valporto"/>
    <n v="82"/>
    <s v="201"/>
    <x v="45"/>
    <n v="21555560"/>
    <n v="21"/>
    <x v="309"/>
    <x v="11"/>
    <x v="2"/>
    <n v="110"/>
  </r>
  <r>
    <x v="324"/>
    <n v="380555"/>
    <s v="Rio de Janeiro"/>
    <s v="RJ"/>
    <s v="Rua Haddock Lobo"/>
    <n v="369"/>
    <s v="909"/>
    <x v="0"/>
    <n v="20260141"/>
    <n v="21"/>
    <x v="310"/>
    <x v="6"/>
    <x v="0"/>
    <n v="15"/>
  </r>
  <r>
    <x v="325"/>
    <n v="491393"/>
    <s v="Rio de Janeiro"/>
    <s v="RJ"/>
    <s v="Rua Andre Pinto"/>
    <n v="66"/>
    <s v="Lj A"/>
    <x v="46"/>
    <n v="21031790"/>
    <n v="21"/>
    <x v="311"/>
    <x v="15"/>
    <x v="2"/>
    <n v="2"/>
  </r>
  <r>
    <x v="326"/>
    <n v="630802"/>
    <s v="Rio de Janeiro"/>
    <s v="RJ"/>
    <s v="RUA SOARES CABRAL"/>
    <n v="36"/>
    <s v="0"/>
    <x v="30"/>
    <n v="22240070"/>
    <n v="21"/>
    <x v="312"/>
    <x v="1"/>
    <x v="0"/>
    <n v="36"/>
  </r>
  <r>
    <x v="327"/>
    <n v="381477"/>
    <s v="Rio de Janeiro"/>
    <s v="RJ"/>
    <s v="Boulevard Vinte e Oito de Setembro"/>
    <n v="389"/>
    <s v="406"/>
    <x v="32"/>
    <n v="20551030"/>
    <n v="21"/>
    <x v="313"/>
    <x v="6"/>
    <x v="0"/>
    <n v="8"/>
  </r>
  <r>
    <x v="328"/>
    <n v="489806"/>
    <s v="Rio de Janeiro"/>
    <s v="RJ"/>
    <s v="Rua Uruguaiana"/>
    <n v="10"/>
    <s v="1511"/>
    <x v="5"/>
    <n v="20050090"/>
    <n v="21"/>
    <x v="314"/>
    <x v="3"/>
    <x v="3"/>
    <n v="29"/>
  </r>
  <r>
    <x v="329"/>
    <n v="469710"/>
    <s v="Rio de Janeiro"/>
    <s v="RJ"/>
    <s v="Avenida Padre Roser"/>
    <n v="42"/>
    <s v="1222"/>
    <x v="16"/>
    <n v="21220560"/>
    <n v="21"/>
    <x v="315"/>
    <x v="14"/>
    <x v="2"/>
    <n v="1"/>
  </r>
  <r>
    <x v="330"/>
    <n v="418551"/>
    <s v="Rio de Janeiro"/>
    <s v="RJ"/>
    <s v="Estrada do Portela"/>
    <n v="99"/>
    <s v="913"/>
    <x v="19"/>
    <n v="21351901"/>
    <n v="21"/>
    <x v="316"/>
    <x v="22"/>
    <x v="2"/>
    <n v="16"/>
  </r>
  <r>
    <x v="331"/>
    <n v="117535"/>
    <s v="Rio de Janeiro"/>
    <s v="RJ"/>
    <s v="Rua Medina"/>
    <n v="192"/>
    <s v="305"/>
    <x v="4"/>
    <n v="20735130"/>
    <n v="21"/>
    <x v="317"/>
    <x v="7"/>
    <x v="2"/>
    <n v="6"/>
  </r>
  <r>
    <x v="332"/>
    <n v="289257"/>
    <s v="Rio de Janeiro"/>
    <s v="RJ"/>
    <s v="RUA CONDE DE BONFIM"/>
    <n v="297"/>
    <s v="901"/>
    <x v="0"/>
    <n v="20520051"/>
    <n v="21"/>
    <x v="318"/>
    <x v="11"/>
    <x v="0"/>
    <n v="5"/>
  </r>
  <r>
    <x v="333"/>
    <n v="242209"/>
    <s v="Rio de Janeiro"/>
    <s v="RJ"/>
    <s v="Rua Uruguaiana"/>
    <n v="39"/>
    <s v="301 - 305"/>
    <x v="5"/>
    <n v="20050093"/>
    <n v="21"/>
    <x v="319"/>
    <x v="32"/>
    <x v="3"/>
    <n v="105"/>
  </r>
  <r>
    <x v="334"/>
    <n v="450945"/>
    <s v="Rio de Janeiro"/>
    <s v="RJ"/>
    <s v="RUA DIAS DA CRUZ"/>
    <n v="155"/>
    <s v="512"/>
    <x v="4"/>
    <n v="20720010"/>
    <n v="21"/>
    <x v="320"/>
    <x v="3"/>
    <x v="2"/>
    <n v="8"/>
  </r>
  <r>
    <x v="335"/>
    <n v="181444"/>
    <s v="Rio de Janeiro"/>
    <s v="RJ"/>
    <s v="RUA VOLUNTARIOS DA PATRIA"/>
    <n v="190"/>
    <s v="615"/>
    <x v="3"/>
    <n v="22270902"/>
    <n v="21"/>
    <x v="321"/>
    <x v="14"/>
    <x v="0"/>
    <n v="34"/>
  </r>
  <r>
    <x v="336"/>
    <n v="337750"/>
    <s v="Rio de Janeiro"/>
    <s v="RJ"/>
    <s v="RUA CONDE DE BONFIM"/>
    <n v="255"/>
    <s v="811"/>
    <x v="0"/>
    <n v="20520051"/>
    <n v="21"/>
    <x v="322"/>
    <x v="14"/>
    <x v="0"/>
    <n v="39"/>
  </r>
  <r>
    <x v="337"/>
    <n v="177951"/>
    <s v="Rio de Janeiro"/>
    <s v="RJ"/>
    <s v="Rua Dois de Dezembro"/>
    <n v="38"/>
    <s v="608 e 609"/>
    <x v="15"/>
    <n v="22220040"/>
    <n v="21"/>
    <x v="323"/>
    <x v="12"/>
    <x v="0"/>
    <n v="21"/>
  </r>
  <r>
    <x v="338"/>
    <n v="801801"/>
    <s v="Rio de Janeiro"/>
    <s v="RJ"/>
    <s v="AVENIDA AYRTON SENNA"/>
    <n v="3000"/>
    <s v="Bl 2 - 313"/>
    <x v="26"/>
    <n v="21810042"/>
    <n v="21"/>
    <x v="324"/>
    <x v="15"/>
    <x v="4"/>
    <n v="26"/>
  </r>
  <r>
    <x v="339"/>
    <n v="174987"/>
    <s v="Rio de Janeiro"/>
    <s v="RJ"/>
    <s v="Rua Doutor Pereira dos Santos"/>
    <n v="18"/>
    <s v="0"/>
    <x v="0"/>
    <n v="20520170"/>
    <n v="21"/>
    <x v="325"/>
    <x v="14"/>
    <x v="0"/>
    <n v="6"/>
  </r>
  <r>
    <x v="340"/>
    <n v="308859"/>
    <s v="Rio de Janeiro"/>
    <s v="RJ"/>
    <s v="AVENIDA NELSON CARDOSO"/>
    <n v="1149"/>
    <s v="1209"/>
    <x v="2"/>
    <n v="22730001"/>
    <n v="21"/>
    <x v="326"/>
    <x v="1"/>
    <x v="1"/>
    <n v="18"/>
  </r>
  <r>
    <x v="341"/>
    <n v="280530"/>
    <s v="Rio de Janeiro"/>
    <s v="RJ"/>
    <s v="Rua Senador Dantas"/>
    <n v="117"/>
    <s v="416"/>
    <x v="5"/>
    <n v="20031204"/>
    <n v="21"/>
    <x v="327"/>
    <x v="0"/>
    <x v="3"/>
    <n v="10"/>
  </r>
  <r>
    <x v="342"/>
    <n v="852651"/>
    <s v="Rio de Janeiro"/>
    <s v="RJ"/>
    <s v="RUA BARROS BARRETO"/>
    <n v="67"/>
    <s v="0"/>
    <x v="21"/>
    <n v="21032140"/>
    <n v="21"/>
    <x v="328"/>
    <x v="1"/>
    <x v="2"/>
    <n v="70"/>
  </r>
  <r>
    <x v="343"/>
    <n v="468514"/>
    <s v="Rio de Janeiro"/>
    <s v="RJ"/>
    <s v="Avenida Braz de Pina"/>
    <n v="148"/>
    <s v="412"/>
    <x v="41"/>
    <n v="21070032"/>
    <n v="21"/>
    <x v="329"/>
    <x v="11"/>
    <x v="2"/>
    <n v="1"/>
  </r>
  <r>
    <x v="344"/>
    <n v="133830"/>
    <s v="Rio de Janeiro"/>
    <s v="RJ"/>
    <s v="Rua General Roca"/>
    <n v="778"/>
    <s v="908"/>
    <x v="0"/>
    <n v="20521071"/>
    <n v="21"/>
    <x v="330"/>
    <x v="14"/>
    <x v="0"/>
    <n v="54"/>
  </r>
  <r>
    <x v="345"/>
    <n v="397403"/>
    <s v="Rio de Janeiro"/>
    <s v="RJ"/>
    <s v="Largo do Machado"/>
    <n v="54"/>
    <s v="306"/>
    <x v="23"/>
    <n v="22221020"/>
    <n v="21"/>
    <x v="331"/>
    <x v="4"/>
    <x v="0"/>
    <n v="19"/>
  </r>
  <r>
    <x v="346"/>
    <n v="459260"/>
    <s v="Rio de Janeiro"/>
    <s v="RJ"/>
    <s v="AVENIDA ARMANDO LOMBARDI"/>
    <n v="1000"/>
    <s v="Bl 1 - 222"/>
    <x v="1"/>
    <n v="22640000"/>
    <n v="21"/>
    <x v="332"/>
    <x v="7"/>
    <x v="1"/>
    <n v="18"/>
  </r>
  <r>
    <x v="347"/>
    <n v="300349"/>
    <s v="Rio de Janeiro"/>
    <s v="RJ"/>
    <s v="Rua Cardoso de Morais"/>
    <n v="61"/>
    <s v="701"/>
    <x v="21"/>
    <n v="21032000"/>
    <n v="21"/>
    <x v="333"/>
    <x v="11"/>
    <x v="2"/>
    <n v="24"/>
  </r>
  <r>
    <x v="348"/>
    <n v="398176"/>
    <s v="Rio de Janeiro"/>
    <s v="RJ"/>
    <s v="Largo do Machado"/>
    <n v="39"/>
    <s v="Sl 6"/>
    <x v="23"/>
    <n v="22221020"/>
    <n v="21"/>
    <x v="334"/>
    <x v="22"/>
    <x v="0"/>
    <n v="17"/>
  </r>
  <r>
    <x v="349"/>
    <n v="369803"/>
    <s v="Rio de Janeiro"/>
    <s v="RJ"/>
    <s v="Avenida das Americas"/>
    <n v="4790"/>
    <s v="216"/>
    <x v="1"/>
    <n v="22640102"/>
    <n v="21"/>
    <x v="335"/>
    <x v="1"/>
    <x v="1"/>
    <n v="25"/>
  </r>
  <r>
    <x v="350"/>
    <n v="629081"/>
    <s v="Rio de Janeiro"/>
    <s v="RJ"/>
    <s v="AVENIDA NELSON CARDOSO"/>
    <n v="1149"/>
    <s v="1320"/>
    <x v="2"/>
    <n v="22730001"/>
    <n v="21"/>
    <x v="336"/>
    <x v="6"/>
    <x v="1"/>
    <n v="40"/>
  </r>
  <r>
    <x v="351"/>
    <n v="716014"/>
    <s v="Rio de Janeiro"/>
    <s v="RJ"/>
    <s v="Rua Visconde de Piraja"/>
    <n v="414"/>
    <s v="318"/>
    <x v="8"/>
    <n v="22410002"/>
    <n v="21"/>
    <x v="337"/>
    <x v="1"/>
    <x v="0"/>
    <n v="15"/>
  </r>
  <r>
    <x v="352"/>
    <n v="810282"/>
    <s v="Rio de Janeiro"/>
    <s v="RJ"/>
    <s v="Rua Visconde de Piraja"/>
    <n v="351"/>
    <s v="618 e 619"/>
    <x v="8"/>
    <n v="22410003"/>
    <n v="21"/>
    <x v="338"/>
    <x v="7"/>
    <x v="0"/>
    <n v="9"/>
  </r>
  <r>
    <x v="353"/>
    <n v="215108"/>
    <s v="Rio de Janeiro"/>
    <s v="RJ"/>
    <s v="Avenida das Americas"/>
    <n v="3333"/>
    <s v="615"/>
    <x v="1"/>
    <n v="22631003"/>
    <n v="21"/>
    <x v="339"/>
    <x v="4"/>
    <x v="1"/>
    <n v="19"/>
  </r>
  <r>
    <x v="354"/>
    <n v="379279"/>
    <s v="Rio de Janeiro"/>
    <s v="RJ"/>
    <s v="Rua Medina"/>
    <n v="150"/>
    <s v="808"/>
    <x v="4"/>
    <n v="20735130"/>
    <n v="21"/>
    <x v="340"/>
    <x v="7"/>
    <x v="2"/>
    <n v="8"/>
  </r>
  <r>
    <x v="355"/>
    <n v="291484"/>
    <s v="Rio de Janeiro"/>
    <s v="RJ"/>
    <s v="RUA CONDE DE BONFIM"/>
    <n v="112"/>
    <s v="603"/>
    <x v="0"/>
    <n v="20520053"/>
    <n v="21"/>
    <x v="341"/>
    <x v="4"/>
    <x v="0"/>
    <n v="17"/>
  </r>
  <r>
    <x v="356"/>
    <n v="534088"/>
    <s v="Rio de Janeiro"/>
    <s v="RJ"/>
    <s v="RUA VOLUNTARIOS DA PATRIA"/>
    <n v="445"/>
    <s v="505"/>
    <x v="3"/>
    <n v="22270903"/>
    <n v="21"/>
    <x v="342"/>
    <x v="4"/>
    <x v="0"/>
    <n v="23"/>
  </r>
  <r>
    <x v="357"/>
    <n v="661139"/>
    <s v="Rio de Janeiro"/>
    <s v="RJ"/>
    <s v="ESTRADA DOS TRES RIOS"/>
    <n v="654"/>
    <s v="0"/>
    <x v="29"/>
    <n v="22745005"/>
    <n v="21"/>
    <x v="343"/>
    <x v="7"/>
    <x v="1"/>
    <n v="3"/>
  </r>
  <r>
    <x v="358"/>
    <n v="545086"/>
    <s v="Rio de Janeiro"/>
    <s v="RJ"/>
    <s v="Avenida Cesario de Melo"/>
    <n v="2623"/>
    <s v="304"/>
    <x v="6"/>
    <n v="23052102"/>
    <n v="21"/>
    <x v="344"/>
    <x v="9"/>
    <x v="4"/>
    <n v="96"/>
  </r>
  <r>
    <x v="359"/>
    <n v="473260"/>
    <s v="Rio de Janeiro"/>
    <s v="RJ"/>
    <s v="AV. ALFREDO BALTHAZAR DA SILVEIRA"/>
    <n v="580"/>
    <s v="Bl D - 117"/>
    <x v="17"/>
    <n v="22790710"/>
    <n v="21"/>
    <x v="345"/>
    <x v="15"/>
    <x v="1"/>
    <n v="10"/>
  </r>
  <r>
    <x v="360"/>
    <n v="229769"/>
    <s v="Rio de Janeiro"/>
    <s v="RJ"/>
    <s v="Estrada do Galeao"/>
    <n v="994"/>
    <s v="109"/>
    <x v="9"/>
    <n v="21931522"/>
    <n v="21"/>
    <x v="346"/>
    <x v="22"/>
    <x v="2"/>
    <n v="24"/>
  </r>
  <r>
    <x v="361"/>
    <n v="530943"/>
    <s v="Rio de Janeiro"/>
    <s v="RJ"/>
    <s v="Estrada do Galeao"/>
    <n v="1280"/>
    <s v="303"/>
    <x v="9"/>
    <n v="21931522"/>
    <n v="21"/>
    <x v="347"/>
    <x v="6"/>
    <x v="2"/>
    <n v="3"/>
  </r>
  <r>
    <x v="362"/>
    <n v="418195"/>
    <s v="Rio de Janeiro"/>
    <s v="RJ"/>
    <s v="AVENIDA JORGE CURI"/>
    <n v="550"/>
    <s v="Bl A - 267"/>
    <x v="1"/>
    <n v="22775001"/>
    <n v="21"/>
    <x v="348"/>
    <x v="4"/>
    <x v="1"/>
    <n v="6"/>
  </r>
  <r>
    <x v="363"/>
    <n v="757926"/>
    <s v="Rio de Janeiro"/>
    <s v="RJ"/>
    <s v="Rua Americo Brasiliense"/>
    <n v="248"/>
    <s v="1210"/>
    <x v="19"/>
    <n v="21351060"/>
    <n v="21"/>
    <x v="349"/>
    <x v="4"/>
    <x v="2"/>
    <n v="6"/>
  </r>
  <r>
    <x v="364"/>
    <n v="293017"/>
    <s v="Rio de Janeiro"/>
    <s v="RJ"/>
    <s v="Rua Lopes de Moura"/>
    <n v="6"/>
    <s v="527"/>
    <x v="25"/>
    <n v="23515020"/>
    <n v="21"/>
    <x v="350"/>
    <x v="6"/>
    <x v="4"/>
    <n v="8"/>
  </r>
  <r>
    <x v="365"/>
    <n v="340573"/>
    <s v="Rio de Janeiro"/>
    <s v="RJ"/>
    <s v="RUA DESEMBARGADOR IZIDRO"/>
    <n v="40"/>
    <s v="802"/>
    <x v="0"/>
    <n v="20521160"/>
    <n v="21"/>
    <x v="130"/>
    <x v="8"/>
    <x v="0"/>
    <n v="5"/>
  </r>
  <r>
    <x v="366"/>
    <n v="512840"/>
    <s v="Rio de Janeiro"/>
    <s v="RJ"/>
    <s v="Praca Saenz Pena"/>
    <n v="45"/>
    <s v="1101"/>
    <x v="0"/>
    <n v="20520901"/>
    <n v="21"/>
    <x v="351"/>
    <x v="12"/>
    <x v="0"/>
    <n v="85"/>
  </r>
  <r>
    <x v="367"/>
    <n v="291656"/>
    <s v="Rio de Janeiro"/>
    <s v="RJ"/>
    <s v="Rua Visconde de Santa Isabel"/>
    <n v="177"/>
    <s v="Bl 1 - 112 e 113"/>
    <x v="32"/>
    <n v="20560120"/>
    <n v="21"/>
    <x v="352"/>
    <x v="6"/>
    <x v="0"/>
    <n v="63"/>
  </r>
  <r>
    <x v="368"/>
    <n v="264091"/>
    <s v="Rio de Janeiro"/>
    <s v="RJ"/>
    <s v="Avenida das Americas"/>
    <n v="700"/>
    <s v="Bl 2 - 501"/>
    <x v="1"/>
    <n v="22640100"/>
    <n v="21"/>
    <x v="353"/>
    <x v="22"/>
    <x v="1"/>
    <n v="5"/>
  </r>
  <r>
    <x v="369"/>
    <n v="374810"/>
    <s v="Rio de Janeiro"/>
    <s v="RJ"/>
    <s v="Avenida Meriti"/>
    <n v="2389"/>
    <s v="201"/>
    <x v="16"/>
    <n v="21211007"/>
    <n v="21"/>
    <x v="29"/>
    <x v="4"/>
    <x v="2"/>
    <n v="31"/>
  </r>
  <r>
    <x v="370"/>
    <n v="294407"/>
    <s v="Rio de Janeiro"/>
    <s v="RJ"/>
    <s v="AVENIDA NELSON CARDOSO"/>
    <n v="1149"/>
    <s v="712"/>
    <x v="2"/>
    <n v="22730001"/>
    <n v="21"/>
    <x v="2"/>
    <x v="2"/>
    <x v="1"/>
    <n v="57"/>
  </r>
  <r>
    <x v="371"/>
    <n v="699624"/>
    <s v="Rio de Janeiro"/>
    <s v="RJ"/>
    <s v="Avenida Erasmo Braga"/>
    <n v="227"/>
    <s v="810"/>
    <x v="5"/>
    <n v="20020902"/>
    <n v="21"/>
    <x v="354"/>
    <x v="3"/>
    <x v="3"/>
    <n v="72"/>
  </r>
  <r>
    <x v="372"/>
    <n v="770248"/>
    <s v="Rio de Janeiro"/>
    <s v="RJ"/>
    <s v="Avenida Nossa Senhora de Copacabana"/>
    <n v="680"/>
    <s v="1003"/>
    <x v="11"/>
    <n v="22050900"/>
    <n v="21"/>
    <x v="355"/>
    <x v="1"/>
    <x v="0"/>
    <n v="81"/>
  </r>
  <r>
    <x v="373"/>
    <n v="183621"/>
    <s v="Rio de Janeiro"/>
    <s v="RJ"/>
    <s v="Rua Padre Elias Gorayeb"/>
    <n v="15"/>
    <s v="206"/>
    <x v="0"/>
    <n v="20520140"/>
    <n v="21"/>
    <x v="356"/>
    <x v="3"/>
    <x v="0"/>
    <n v="20"/>
  </r>
  <r>
    <x v="374"/>
    <n v="177201"/>
    <s v="Rio de Janeiro"/>
    <s v="RJ"/>
    <s v="Rua Guarapari"/>
    <n v="41"/>
    <s v="103 - 104 - 108"/>
    <x v="19"/>
    <n v="21351120"/>
    <n v="21"/>
    <x v="357"/>
    <x v="6"/>
    <x v="2"/>
    <n v="21"/>
  </r>
  <r>
    <x v="375"/>
    <n v="611001"/>
    <s v="Rio de Janeiro"/>
    <s v="RJ"/>
    <s v="Avenida Nuta James"/>
    <n v="65"/>
    <s v="E - F"/>
    <x v="1"/>
    <n v="22640030"/>
    <n v="21"/>
    <x v="358"/>
    <x v="1"/>
    <x v="1"/>
    <n v="45"/>
  </r>
  <r>
    <x v="376"/>
    <n v="561487"/>
    <s v="Rio de Janeiro"/>
    <s v="RJ"/>
    <s v="ESTRADA DOS TRES RIOS"/>
    <n v="200"/>
    <s v="Bl 2 - 214"/>
    <x v="29"/>
    <n v="22755002"/>
    <n v="21"/>
    <x v="359"/>
    <x v="22"/>
    <x v="1"/>
    <n v="36"/>
  </r>
  <r>
    <x v="377"/>
    <n v="629162"/>
    <s v="Rio de Janeiro"/>
    <s v="RJ"/>
    <s v="Rua Borda do Mato"/>
    <n v="100"/>
    <s v="103 - 104 - 108"/>
    <x v="43"/>
    <n v="20561206"/>
    <n v="21"/>
    <x v="360"/>
    <x v="1"/>
    <x v="0"/>
    <n v="4"/>
  </r>
  <r>
    <x v="378"/>
    <n v="684260"/>
    <s v="Rio de Janeiro"/>
    <s v="RJ"/>
    <s v="ESTRADA BENVINDO DE NOVAES"/>
    <n v="1910"/>
    <s v="309"/>
    <x v="47"/>
    <n v="22790382"/>
    <n v="21"/>
    <x v="361"/>
    <x v="1"/>
    <x v="1"/>
    <n v="101"/>
  </r>
  <r>
    <x v="379"/>
    <n v="742724"/>
    <s v="Rio de Janeiro"/>
    <s v="RJ"/>
    <s v="RUA CONDE DE BONFIM"/>
    <n v="344"/>
    <s v="Bl 2 - 809"/>
    <x v="0"/>
    <n v="20520054"/>
    <n v="21"/>
    <x v="362"/>
    <x v="3"/>
    <x v="0"/>
    <n v="8"/>
  </r>
  <r>
    <x v="380"/>
    <n v="319484"/>
    <s v="Rio de Janeiro"/>
    <s v="RJ"/>
    <s v="Rua Medina"/>
    <n v="192"/>
    <s v="404"/>
    <x v="4"/>
    <n v="20735130"/>
    <n v="21"/>
    <x v="363"/>
    <x v="3"/>
    <x v="2"/>
    <n v="17"/>
  </r>
  <r>
    <x v="381"/>
    <n v="362853"/>
    <s v="Rio de Janeiro"/>
    <s v="RJ"/>
    <s v="Avenida Nossa Senhora de Copacabana"/>
    <n v="583"/>
    <s v="803"/>
    <x v="11"/>
    <n v="22050002"/>
    <n v="21"/>
    <x v="364"/>
    <x v="4"/>
    <x v="0"/>
    <n v="36"/>
  </r>
  <r>
    <x v="382"/>
    <n v="642789"/>
    <s v="Rio de Janeiro"/>
    <s v="RJ"/>
    <s v="Avenida Dom Helder Camara"/>
    <n v="5555"/>
    <s v="1213 e 1214"/>
    <x v="39"/>
    <n v="20770145"/>
    <n v="21"/>
    <x v="365"/>
    <x v="12"/>
    <x v="2"/>
    <n v="1"/>
  </r>
  <r>
    <x v="383"/>
    <n v="330592"/>
    <s v="Rio de Janeiro"/>
    <s v="RJ"/>
    <s v="RUA CONDE DE BONFIM"/>
    <n v="255"/>
    <s v="915 - 918"/>
    <x v="0"/>
    <n v="20520051"/>
    <n v="21"/>
    <x v="366"/>
    <x v="6"/>
    <x v="0"/>
    <n v="20"/>
  </r>
  <r>
    <x v="384"/>
    <n v="385104"/>
    <s v="Rio de Janeiro"/>
    <s v="RJ"/>
    <s v="RUA CONDE DE BONFIM"/>
    <n v="255"/>
    <s v="603"/>
    <x v="0"/>
    <n v="20520051"/>
    <n v="21"/>
    <x v="367"/>
    <x v="6"/>
    <x v="0"/>
    <n v="10"/>
  </r>
  <r>
    <x v="385"/>
    <n v="516392"/>
    <s v="Rio de Janeiro"/>
    <s v="RJ"/>
    <s v="Rua Visconde de Piraja"/>
    <n v="580"/>
    <s v="224"/>
    <x v="8"/>
    <n v="22410901"/>
    <n v="21"/>
    <x v="368"/>
    <x v="1"/>
    <x v="0"/>
    <n v="12"/>
  </r>
  <r>
    <x v="386"/>
    <n v="349456"/>
    <s v="Rio de Janeiro"/>
    <s v="RJ"/>
    <s v="Rua Carolina Machado"/>
    <n v="370"/>
    <s v="Csa 6"/>
    <x v="19"/>
    <n v="21351021"/>
    <n v="21"/>
    <x v="369"/>
    <x v="4"/>
    <x v="2"/>
    <n v="43"/>
  </r>
  <r>
    <x v="387"/>
    <n v="648272"/>
    <s v="Rio de Janeiro"/>
    <s v="RJ"/>
    <s v="Rua Moura Brito"/>
    <n v="105"/>
    <s v="710"/>
    <x v="0"/>
    <n v="20520060"/>
    <n v="21"/>
    <x v="370"/>
    <x v="1"/>
    <x v="0"/>
    <n v="85"/>
  </r>
  <r>
    <x v="388"/>
    <n v="168828"/>
    <s v="Rio de Janeiro"/>
    <s v="RJ"/>
    <s v="Rua Ipiranga"/>
    <n v="97"/>
    <s v="316"/>
    <x v="30"/>
    <n v="22231120"/>
    <n v="21"/>
    <x v="371"/>
    <x v="14"/>
    <x v="0"/>
    <n v="16"/>
  </r>
  <r>
    <x v="389"/>
    <n v="466389"/>
    <s v="Rio de Janeiro"/>
    <s v="RJ"/>
    <s v="Avenida Ataulfo de Paiva"/>
    <n v="245"/>
    <s v="104"/>
    <x v="24"/>
    <n v="22440032"/>
    <n v="21"/>
    <x v="372"/>
    <x v="6"/>
    <x v="0"/>
    <n v="57"/>
  </r>
  <r>
    <x v="390"/>
    <n v="309244"/>
    <s v="Rio de Janeiro"/>
    <s v="RJ"/>
    <s v="Avenida das Americas"/>
    <n v="12900"/>
    <s v="Bl 1 - 406"/>
    <x v="17"/>
    <n v="22790702"/>
    <n v="21"/>
    <x v="373"/>
    <x v="33"/>
    <x v="1"/>
    <n v="92"/>
  </r>
  <r>
    <x v="391"/>
    <n v="309267"/>
    <s v="Rio de Janeiro"/>
    <s v="RJ"/>
    <s v="RUA CONDE DE BONFIM"/>
    <n v="232"/>
    <s v="813"/>
    <x v="0"/>
    <n v="20520054"/>
    <n v="21"/>
    <x v="374"/>
    <x v="3"/>
    <x v="0"/>
    <n v="65"/>
  </r>
  <r>
    <x v="392"/>
    <n v="263281"/>
    <s v="Rio de Janeiro"/>
    <s v="RJ"/>
    <s v="Boulevard Vinte e Oito de Setembro"/>
    <n v="44"/>
    <s v="308"/>
    <x v="32"/>
    <n v="20551031"/>
    <n v="21"/>
    <x v="375"/>
    <x v="18"/>
    <x v="0"/>
    <n v="44"/>
  </r>
  <r>
    <x v="393"/>
    <n v="490590"/>
    <s v="Rio de Janeiro"/>
    <s v="RJ"/>
    <s v="AVENIDA EVANDRO LINS E SILVA"/>
    <n v="840"/>
    <s v="1302"/>
    <x v="1"/>
    <n v="22631470"/>
    <n v="21"/>
    <x v="376"/>
    <x v="7"/>
    <x v="1"/>
    <n v="1"/>
  </r>
  <r>
    <x v="394"/>
    <n v="191282"/>
    <s v="Rio de Janeiro"/>
    <s v="RJ"/>
    <s v="Boulevard Vinte e Oito de Setembro"/>
    <n v="389"/>
    <s v="706"/>
    <x v="32"/>
    <n v="20551185"/>
    <n v="21"/>
    <x v="377"/>
    <x v="2"/>
    <x v="0"/>
    <n v="292"/>
  </r>
  <r>
    <x v="395"/>
    <n v="167237"/>
    <s v="Rio de Janeiro"/>
    <s v="RJ"/>
    <s v="Rua Siqueira Campos"/>
    <n v="43"/>
    <s v="926"/>
    <x v="11"/>
    <n v="22031071"/>
    <n v="21"/>
    <x v="378"/>
    <x v="34"/>
    <x v="0"/>
    <n v="19"/>
  </r>
  <r>
    <x v="396"/>
    <n v="406861"/>
    <s v="Rio de Janeiro"/>
    <s v="RJ"/>
    <s v="RUA CONDE DE BONFIM"/>
    <n v="370"/>
    <s v="503"/>
    <x v="0"/>
    <n v="20520054"/>
    <n v="21"/>
    <x v="379"/>
    <x v="22"/>
    <x v="0"/>
    <n v="39"/>
  </r>
  <r>
    <x v="397"/>
    <n v="817260"/>
    <s v="Rio de Janeiro"/>
    <s v="RJ"/>
    <s v="Rua Carlos Gois"/>
    <n v="375"/>
    <s v="407"/>
    <x v="24"/>
    <n v="22440040"/>
    <n v="21"/>
    <x v="380"/>
    <x v="6"/>
    <x v="0"/>
    <n v="11"/>
  </r>
  <r>
    <x v="398"/>
    <n v="701998"/>
    <s v="Rio de Janeiro"/>
    <s v="RJ"/>
    <s v="Avenida Erico Verissimo"/>
    <n v="901"/>
    <s v="201"/>
    <x v="1"/>
    <n v="22621180"/>
    <n v="21"/>
    <x v="381"/>
    <x v="1"/>
    <x v="1"/>
    <n v="6"/>
  </r>
  <r>
    <x v="399"/>
    <n v="349396"/>
    <s v="Rio de Janeiro"/>
    <s v="RJ"/>
    <s v="Avenida Nossa Senhora de Copacabana"/>
    <n v="664"/>
    <s v="606 - Ptr 4"/>
    <x v="11"/>
    <n v="22050001"/>
    <n v="21"/>
    <x v="382"/>
    <x v="3"/>
    <x v="0"/>
    <n v="11"/>
  </r>
  <r>
    <x v="400"/>
    <n v="757616"/>
    <s v="Rio de Janeiro"/>
    <s v="RJ"/>
    <s v="Avenida das Americas"/>
    <n v="505"/>
    <s v="Lj J"/>
    <x v="1"/>
    <n v="22631000"/>
    <n v="21"/>
    <x v="1"/>
    <x v="1"/>
    <x v="1"/>
    <n v="10"/>
  </r>
  <r>
    <x v="401"/>
    <n v="133095"/>
    <s v="Rio de Janeiro"/>
    <s v="RJ"/>
    <s v="RUA SORIANO DE SOUSA"/>
    <n v="115"/>
    <s v="608"/>
    <x v="0"/>
    <n v="20511180"/>
    <n v="21"/>
    <x v="383"/>
    <x v="14"/>
    <x v="0"/>
    <n v="11"/>
  </r>
  <r>
    <x v="402"/>
    <n v="627100"/>
    <s v="Rio de Janeiro"/>
    <s v="RJ"/>
    <s v="Avenida Nossa Senhora de Copacabana"/>
    <n v="1018"/>
    <s v="404"/>
    <x v="11"/>
    <n v="22060002"/>
    <n v="21"/>
    <x v="384"/>
    <x v="15"/>
    <x v="0"/>
    <n v="5"/>
  </r>
  <r>
    <x v="403"/>
    <n v="742589"/>
    <s v="Rio de Janeiro"/>
    <s v="RJ"/>
    <s v="Rua Dona Mariana"/>
    <n v="143"/>
    <s v="Bl 21 C - 321"/>
    <x v="3"/>
    <n v="22280020"/>
    <n v="21"/>
    <x v="385"/>
    <x v="18"/>
    <x v="0"/>
    <n v="2"/>
  </r>
  <r>
    <x v="404"/>
    <n v="511733"/>
    <s v="Rio de Janeiro"/>
    <s v="RJ"/>
    <s v="Avenida Maria Teresa"/>
    <n v="260"/>
    <s v="Bl 3 - 420"/>
    <x v="6"/>
    <n v="23050160"/>
    <n v="21"/>
    <x v="386"/>
    <x v="11"/>
    <x v="4"/>
    <n v="31"/>
  </r>
  <r>
    <x v="405"/>
    <n v="481147"/>
    <s v="Rio de Janeiro"/>
    <s v="RJ"/>
    <s v="Rua Constante Ramos"/>
    <n v="44"/>
    <s v="1103"/>
    <x v="11"/>
    <n v="22051012"/>
    <n v="21"/>
    <x v="101"/>
    <x v="7"/>
    <x v="0"/>
    <n v="5"/>
  </r>
  <r>
    <x v="406"/>
    <n v="205877"/>
    <s v="Rio de Janeiro"/>
    <s v="RJ"/>
    <s v="Avenida Jose Silva de Azevedo Neto"/>
    <n v="200"/>
    <s v="Bl 7 - 337"/>
    <x v="1"/>
    <n v="22775056"/>
    <n v="21"/>
    <x v="387"/>
    <x v="11"/>
    <x v="1"/>
    <n v="8"/>
  </r>
  <r>
    <x v="407"/>
    <n v="499615"/>
    <s v="Rio de Janeiro"/>
    <s v="RJ"/>
    <s v="Avenida das Americas"/>
    <n v="3500"/>
    <s v="Bl 4 - 538 e 539"/>
    <x v="1"/>
    <n v="22640102"/>
    <n v="21"/>
    <x v="388"/>
    <x v="3"/>
    <x v="1"/>
    <n v="1"/>
  </r>
  <r>
    <x v="408"/>
    <n v="232369"/>
    <s v="Rio de Janeiro"/>
    <s v="RJ"/>
    <s v="RUA CONDE DE BONFIM"/>
    <n v="1033"/>
    <s v="0"/>
    <x v="0"/>
    <n v="20520054"/>
    <n v="21"/>
    <x v="389"/>
    <x v="7"/>
    <x v="0"/>
    <n v="7"/>
  </r>
  <r>
    <x v="409"/>
    <n v="408788"/>
    <s v="Rio de Janeiro"/>
    <s v="RJ"/>
    <s v="Rua Amaral Costa"/>
    <n v="98"/>
    <s v="101"/>
    <x v="6"/>
    <n v="23050260"/>
    <n v="21"/>
    <x v="390"/>
    <x v="2"/>
    <x v="4"/>
    <n v="104"/>
  </r>
  <r>
    <x v="410"/>
    <n v="692247"/>
    <s v="Rio de Janeiro"/>
    <s v="RJ"/>
    <s v="Rua Siqueira Campos"/>
    <n v="43"/>
    <s v="916"/>
    <x v="11"/>
    <n v="22031071"/>
    <n v="21"/>
    <x v="391"/>
    <x v="14"/>
    <x v="0"/>
    <n v="3"/>
  </r>
  <r>
    <x v="411"/>
    <n v="369810"/>
    <s v="Rio de Janeiro"/>
    <s v="RJ"/>
    <s v="Rua Muniz Barreto"/>
    <n v="760"/>
    <s v="403"/>
    <x v="3"/>
    <n v="22251090"/>
    <n v="21"/>
    <x v="392"/>
    <x v="23"/>
    <x v="0"/>
    <n v="185"/>
  </r>
  <r>
    <x v="412"/>
    <n v="874043"/>
    <s v="Rio de Janeiro"/>
    <s v="RJ"/>
    <s v="Avenida das Americas"/>
    <n v="500"/>
    <s v="BL 13 214"/>
    <x v="1"/>
    <n v="22640100"/>
    <n v="21"/>
    <x v="393"/>
    <x v="7"/>
    <x v="1"/>
    <n v="3"/>
  </r>
  <r>
    <x v="413"/>
    <n v="296560"/>
    <s v="Rio de Janeiro"/>
    <s v="RJ"/>
    <s v="RUA CONDE DE BONFIM"/>
    <n v="344"/>
    <s v="Bl 2 - 1002"/>
    <x v="0"/>
    <n v="20520054"/>
    <n v="21"/>
    <x v="394"/>
    <x v="7"/>
    <x v="0"/>
    <n v="15"/>
  </r>
  <r>
    <x v="414"/>
    <n v="742740"/>
    <s v="Rio de Janeiro"/>
    <s v="RJ"/>
    <s v="RUA CONDE DE BONFIM"/>
    <n v="344"/>
    <s v="Bl 1 - 502"/>
    <x v="0"/>
    <n v="20520054"/>
    <n v="21"/>
    <x v="395"/>
    <x v="3"/>
    <x v="0"/>
    <n v="51"/>
  </r>
  <r>
    <x v="415"/>
    <n v="711837"/>
    <s v="Rio de Janeiro"/>
    <s v="RJ"/>
    <s v="Praca Saenz Pena"/>
    <n v="45"/>
    <s v="1408"/>
    <x v="0"/>
    <n v="20520901"/>
    <n v="21"/>
    <x v="396"/>
    <x v="6"/>
    <x v="0"/>
    <n v="31"/>
  </r>
  <r>
    <x v="416"/>
    <n v="398390"/>
    <s v="Rio de Janeiro"/>
    <s v="RJ"/>
    <s v="Avenida Paranapuam"/>
    <n v="1763"/>
    <s v="312"/>
    <x v="48"/>
    <n v="21910253"/>
    <n v="21"/>
    <x v="397"/>
    <x v="14"/>
    <x v="2"/>
    <n v="5"/>
  </r>
  <r>
    <x v="417"/>
    <n v="601818"/>
    <s v="Rio de Janeiro"/>
    <s v="RJ"/>
    <s v="Rua Dona Mariana"/>
    <n v="143"/>
    <s v="Sl C - 26"/>
    <x v="3"/>
    <n v="22280020"/>
    <n v="21"/>
    <x v="398"/>
    <x v="12"/>
    <x v="0"/>
    <n v="21"/>
  </r>
  <r>
    <x v="418"/>
    <n v="616435"/>
    <s v="Rio de Janeiro"/>
    <s v="RJ"/>
    <s v="Avenida das Americas"/>
    <n v="3333"/>
    <s v="904"/>
    <x v="1"/>
    <n v="22631003"/>
    <n v="21"/>
    <x v="399"/>
    <x v="18"/>
    <x v="1"/>
    <n v="9"/>
  </r>
  <r>
    <x v="419"/>
    <n v="834408"/>
    <s v="Rio de Janeiro"/>
    <s v="RJ"/>
    <s v="RUA LUIZ BELTRAO"/>
    <n v="160"/>
    <s v="301"/>
    <x v="14"/>
    <n v="21321230"/>
    <n v="21"/>
    <x v="400"/>
    <x v="3"/>
    <x v="1"/>
    <n v="14"/>
  </r>
  <r>
    <x v="420"/>
    <n v="754498"/>
    <s v="Rio de Janeiro"/>
    <s v="RJ"/>
    <s v="Avenida das Americas"/>
    <n v="1650"/>
    <s v="Bl 2 - 131"/>
    <x v="1"/>
    <n v="22640101"/>
    <n v="21"/>
    <x v="401"/>
    <x v="3"/>
    <x v="1"/>
    <n v="6"/>
  </r>
  <r>
    <x v="421"/>
    <n v="723215"/>
    <s v="Rio de Janeiro"/>
    <s v="RJ"/>
    <s v="RUA DIAS DA CRUZ"/>
    <n v="28"/>
    <s v="304"/>
    <x v="4"/>
    <n v="20720012"/>
    <n v="21"/>
    <x v="402"/>
    <x v="6"/>
    <x v="2"/>
    <n v="8"/>
  </r>
  <r>
    <x v="422"/>
    <n v="312358"/>
    <s v="Rio de Janeiro"/>
    <s v="RJ"/>
    <s v="Estrada do Galeao"/>
    <n v="2730"/>
    <s v="311"/>
    <x v="35"/>
    <n v="21931582"/>
    <n v="21"/>
    <x v="403"/>
    <x v="2"/>
    <x v="2"/>
    <n v="34"/>
  </r>
  <r>
    <x v="423"/>
    <n v="819468"/>
    <s v="Rio de Janeiro"/>
    <s v="RJ"/>
    <s v="Largo do Machado"/>
    <n v="29"/>
    <s v="1227"/>
    <x v="23"/>
    <n v="22221901"/>
    <n v="21"/>
    <x v="404"/>
    <x v="22"/>
    <x v="0"/>
    <n v="32"/>
  </r>
  <r>
    <x v="424"/>
    <n v="208410"/>
    <s v="Duque de Caxias"/>
    <s v="RJ"/>
    <s v="AV. PERIMETRAL MARECHAL DEODORO"/>
    <n v="557"/>
    <s v="308"/>
    <x v="33"/>
    <n v="25071190"/>
    <n v="21"/>
    <x v="405"/>
    <x v="12"/>
    <x v="5"/>
    <n v="56"/>
  </r>
  <r>
    <x v="425"/>
    <n v="285354"/>
    <s v="Rio de Janeiro"/>
    <s v="RJ"/>
    <s v="Estrada do Galeao"/>
    <n v="994"/>
    <s v="110"/>
    <x v="9"/>
    <n v="21931522"/>
    <n v="21"/>
    <x v="406"/>
    <x v="3"/>
    <x v="2"/>
    <n v="5"/>
  </r>
  <r>
    <x v="426"/>
    <n v="561205"/>
    <s v="Rio de Janeiro"/>
    <s v="RJ"/>
    <s v="RUA DELFINA ENES"/>
    <n v="63"/>
    <s v="701 e 702"/>
    <x v="41"/>
    <n v="21011400"/>
    <n v="21"/>
    <x v="407"/>
    <x v="14"/>
    <x v="2"/>
    <n v="21"/>
  </r>
  <r>
    <x v="427"/>
    <n v="159545"/>
    <s v="Rio de Janeiro"/>
    <s v="RJ"/>
    <s v="Rua Siqueira Campos"/>
    <n v="59"/>
    <s v="305"/>
    <x v="11"/>
    <n v="22031071"/>
    <n v="21"/>
    <x v="408"/>
    <x v="0"/>
    <x v="0"/>
    <n v="19"/>
  </r>
  <r>
    <x v="428"/>
    <n v="965847"/>
    <s v="Rio de Janeiro"/>
    <s v="RJ"/>
    <s v="RUA SOARES CALDEIRA"/>
    <n v="142"/>
    <s v="Lj B"/>
    <x v="19"/>
    <n v="21351080"/>
    <n v="21"/>
    <x v="89"/>
    <x v="7"/>
    <x v="2"/>
    <n v="9"/>
  </r>
  <r>
    <x v="429"/>
    <n v="667978"/>
    <s v="Rio de Janeiro"/>
    <s v="RJ"/>
    <s v="Rua Siqueira Campos"/>
    <n v="59"/>
    <s v="706"/>
    <x v="11"/>
    <n v="22031071"/>
    <n v="21"/>
    <x v="408"/>
    <x v="1"/>
    <x v="0"/>
    <n v="7"/>
  </r>
  <r>
    <x v="430"/>
    <n v="784729"/>
    <s v="Rio de Janeiro"/>
    <s v="RJ"/>
    <s v="Largo do Machado"/>
    <n v="54"/>
    <s v="401"/>
    <x v="23"/>
    <n v="22221020"/>
    <n v="21"/>
    <x v="409"/>
    <x v="15"/>
    <x v="0"/>
    <n v="23"/>
  </r>
  <r>
    <x v="431"/>
    <n v="686069"/>
    <s v="Rio de Janeiro"/>
    <s v="RJ"/>
    <s v="RUA CONDE DE BONFIM"/>
    <n v="255"/>
    <s v="315"/>
    <x v="0"/>
    <n v="20520051"/>
    <n v="21"/>
    <x v="410"/>
    <x v="21"/>
    <x v="0"/>
    <n v="19"/>
  </r>
  <r>
    <x v="432"/>
    <n v="699632"/>
    <s v="Rio de Janeiro"/>
    <s v="RJ"/>
    <s v="Avenida das Americas"/>
    <n v="4790"/>
    <s v="519"/>
    <x v="1"/>
    <n v="22640102"/>
    <n v="21"/>
    <x v="411"/>
    <x v="7"/>
    <x v="1"/>
    <n v="7"/>
  </r>
  <r>
    <x v="433"/>
    <n v="688533"/>
    <s v="Rio de Janeiro"/>
    <s v="RJ"/>
    <s v="Rua Sorocaba"/>
    <n v="464"/>
    <s v="101"/>
    <x v="3"/>
    <n v="22271110"/>
    <n v="21"/>
    <x v="57"/>
    <x v="15"/>
    <x v="0"/>
    <n v="8"/>
  </r>
  <r>
    <x v="434"/>
    <n v="754757"/>
    <s v="Rio de Janeiro"/>
    <s v="RJ"/>
    <s v="RUA SAO JOSE"/>
    <n v="90"/>
    <s v="706"/>
    <x v="5"/>
    <n v="20010020"/>
    <n v="21"/>
    <x v="412"/>
    <x v="1"/>
    <x v="3"/>
    <n v="34"/>
  </r>
  <r>
    <x v="435"/>
    <n v="455090"/>
    <s v="Rio de Janeiro"/>
    <s v="RJ"/>
    <s v="Praca Saenz Pena"/>
    <n v="55"/>
    <s v="707"/>
    <x v="0"/>
    <n v="20520090"/>
    <n v="21"/>
    <x v="413"/>
    <x v="6"/>
    <x v="0"/>
    <n v="13"/>
  </r>
  <r>
    <x v="436"/>
    <n v="353274"/>
    <s v="Rio de Janeiro"/>
    <s v="RJ"/>
    <s v="RUA SETE DE SETEMBRO"/>
    <n v="98"/>
    <s v="301"/>
    <x v="5"/>
    <n v="20050002"/>
    <n v="21"/>
    <x v="414"/>
    <x v="6"/>
    <x v="3"/>
    <n v="36"/>
  </r>
  <r>
    <x v="437"/>
    <n v="382790"/>
    <s v="Rio de Janeiro"/>
    <s v="RJ"/>
    <s v="RUA CONDE DE BONFIM"/>
    <n v="369"/>
    <s v="605"/>
    <x v="0"/>
    <n v="20520051"/>
    <n v="21"/>
    <x v="415"/>
    <x v="18"/>
    <x v="0"/>
    <n v="52"/>
  </r>
  <r>
    <x v="438"/>
    <n v="830402"/>
    <s v="Rio de Janeiro"/>
    <s v="RJ"/>
    <s v="Rua Doutor Pereira dos Santos"/>
    <n v="14"/>
    <s v="515 e 516"/>
    <x v="0"/>
    <n v="20520170"/>
    <n v="21"/>
    <x v="11"/>
    <x v="1"/>
    <x v="0"/>
    <n v="17"/>
  </r>
  <r>
    <x v="439"/>
    <n v="703699"/>
    <s v="Rio de Janeiro"/>
    <s v="RJ"/>
    <s v="Travessa do Ouvidor"/>
    <n v="14"/>
    <s v="401 e 402"/>
    <x v="5"/>
    <n v="20040040"/>
    <n v="21"/>
    <x v="416"/>
    <x v="4"/>
    <x v="3"/>
    <n v="18"/>
  </r>
  <r>
    <x v="440"/>
    <n v="152247"/>
    <s v="Rio de Janeiro"/>
    <s v="RJ"/>
    <s v="Avenida Luis Carlos Prestes"/>
    <n v="410"/>
    <s v="215"/>
    <x v="1"/>
    <n v="22775055"/>
    <n v="21"/>
    <x v="417"/>
    <x v="5"/>
    <x v="1"/>
    <n v="6"/>
  </r>
  <r>
    <x v="441"/>
    <n v="835935"/>
    <s v="Rio de Janeiro"/>
    <s v="RJ"/>
    <s v="Avenida das Americas"/>
    <n v="3500"/>
    <s v="Bl 4 - 303"/>
    <x v="1"/>
    <n v="22640102"/>
    <n v="21"/>
    <x v="75"/>
    <x v="1"/>
    <x v="1"/>
    <n v="76"/>
  </r>
  <r>
    <x v="442"/>
    <n v="447104"/>
    <s v="Rio de Janeiro"/>
    <s v="RJ"/>
    <s v="AVENIDA NELSON CARDOSO"/>
    <n v="1149"/>
    <s v="1303"/>
    <x v="2"/>
    <n v="22730001"/>
    <n v="21"/>
    <x v="418"/>
    <x v="18"/>
    <x v="1"/>
    <n v="27"/>
  </r>
  <r>
    <x v="443"/>
    <n v="806269"/>
    <s v="Rio de Janeiro"/>
    <s v="RJ"/>
    <s v="RUA OLINDA ELLIS"/>
    <n v="80"/>
    <s v="125"/>
    <x v="6"/>
    <n v="23045160"/>
    <n v="21"/>
    <x v="419"/>
    <x v="1"/>
    <x v="4"/>
    <n v="30"/>
  </r>
  <r>
    <x v="444"/>
    <n v="248844"/>
    <s v="Rio de Janeiro"/>
    <s v="RJ"/>
    <s v="Rua Irutim"/>
    <n v="29"/>
    <s v="1107"/>
    <x v="40"/>
    <n v="21210150"/>
    <n v="21"/>
    <x v="420"/>
    <x v="1"/>
    <x v="2"/>
    <n v="1"/>
  </r>
  <r>
    <x v="445"/>
    <n v="775622"/>
    <s v="Rio de Janeiro"/>
    <s v="RJ"/>
    <s v="AVENIDA AYRTON SENNA"/>
    <n v="1850"/>
    <s v="311"/>
    <x v="1"/>
    <n v="22775003"/>
    <n v="21"/>
    <x v="421"/>
    <x v="3"/>
    <x v="1"/>
    <n v="1"/>
  </r>
  <r>
    <x v="446"/>
    <n v="753947"/>
    <s v="Rio de Janeiro"/>
    <s v="RJ"/>
    <s v="Rua Engenheiro Enaldo Cravo Peixoto"/>
    <n v="105"/>
    <s v="812"/>
    <x v="0"/>
    <n v="20540106"/>
    <n v="21"/>
    <x v="422"/>
    <x v="3"/>
    <x v="0"/>
    <n v="4"/>
  </r>
  <r>
    <x v="447"/>
    <n v="829641"/>
    <s v="Rio de Janeiro"/>
    <s v="RJ"/>
    <s v="AVENIDA NELSON CARDOSO"/>
    <n v="905"/>
    <s v="202"/>
    <x v="2"/>
    <n v="22730001"/>
    <n v="21"/>
    <x v="373"/>
    <x v="33"/>
    <x v="1"/>
    <n v="40"/>
  </r>
  <r>
    <x v="448"/>
    <n v="723231"/>
    <s v="Rio de Janeiro"/>
    <s v="RJ"/>
    <s v="Praca Aquidauana"/>
    <n v="30"/>
    <s v="101 - 301"/>
    <x v="27"/>
    <n v="21220260"/>
    <n v="21"/>
    <x v="423"/>
    <x v="1"/>
    <x v="2"/>
    <n v="51"/>
  </r>
  <r>
    <x v="449"/>
    <n v="208261"/>
    <s v="Rio de Janeiro"/>
    <s v="RJ"/>
    <s v="Rua Hermengarda"/>
    <n v="428"/>
    <s v="213"/>
    <x v="4"/>
    <n v="20710010"/>
    <n v="21"/>
    <x v="424"/>
    <x v="6"/>
    <x v="2"/>
    <n v="18"/>
  </r>
  <r>
    <x v="450"/>
    <n v="292319"/>
    <s v="Rio de Janeiro"/>
    <s v="RJ"/>
    <s v="Estrada do Portela"/>
    <n v="99"/>
    <s v="710"/>
    <x v="19"/>
    <n v="21351901"/>
    <n v="21"/>
    <x v="425"/>
    <x v="3"/>
    <x v="2"/>
    <n v="15"/>
  </r>
  <r>
    <x v="451"/>
    <n v="565568"/>
    <s v="Rio de Janeiro"/>
    <s v="RJ"/>
    <s v="RUA PINTO TELES"/>
    <n v="311"/>
    <s v="0"/>
    <x v="49"/>
    <n v="21341270"/>
    <n v="21"/>
    <x v="426"/>
    <x v="15"/>
    <x v="1"/>
    <n v="14"/>
  </r>
  <r>
    <x v="452"/>
    <n v="799645"/>
    <s v="Rio de Janeiro"/>
    <s v="RJ"/>
    <s v="Avenida das Americas"/>
    <n v="2480"/>
    <s v="Bl 3 - Ssl 149"/>
    <x v="1"/>
    <n v="22640101"/>
    <n v="21"/>
    <x v="427"/>
    <x v="12"/>
    <x v="1"/>
    <n v="35"/>
  </r>
  <r>
    <x v="453"/>
    <n v="737526"/>
    <s v="Rio de Janeiro"/>
    <s v="RJ"/>
    <s v="Estrada do Galeao"/>
    <n v="2500"/>
    <s v="Bl A - 203"/>
    <x v="35"/>
    <n v="21931582"/>
    <n v="21"/>
    <x v="428"/>
    <x v="12"/>
    <x v="2"/>
    <n v="7"/>
  </r>
  <r>
    <x v="454"/>
    <n v="831492"/>
    <s v="Rio de Janeiro"/>
    <s v="RJ"/>
    <s v="Rua Coronel Agostinho"/>
    <n v="76"/>
    <s v="11"/>
    <x v="6"/>
    <n v="23050360"/>
    <n v="21"/>
    <x v="429"/>
    <x v="31"/>
    <x v="4"/>
    <n v="52"/>
  </r>
  <r>
    <x v="455"/>
    <n v="717800"/>
    <s v="Rio de Janeiro"/>
    <s v="RJ"/>
    <s v="RUA VOLUNTARIOS DA PATRIA"/>
    <n v="45"/>
    <s v="1102"/>
    <x v="3"/>
    <n v="22270900"/>
    <n v="21"/>
    <x v="430"/>
    <x v="6"/>
    <x v="0"/>
    <n v="5"/>
  </r>
  <r>
    <x v="456"/>
    <n v="586040"/>
    <s v="Rio de Janeiro"/>
    <s v="RJ"/>
    <s v="Praca Saenz Pena"/>
    <n v="45"/>
    <s v="Ssl - Lj - 123"/>
    <x v="0"/>
    <n v="20520901"/>
    <n v="21"/>
    <x v="431"/>
    <x v="9"/>
    <x v="0"/>
    <n v="23"/>
  </r>
  <r>
    <x v="457"/>
    <n v="753386"/>
    <s v="Rio de Janeiro"/>
    <s v="RJ"/>
    <s v="Rua General Roca"/>
    <n v="935"/>
    <s v="801"/>
    <x v="0"/>
    <n v="20521071"/>
    <n v="21"/>
    <x v="432"/>
    <x v="15"/>
    <x v="0"/>
    <n v="7"/>
  </r>
  <r>
    <x v="458"/>
    <n v="905356"/>
    <s v="Rio de Janeiro"/>
    <s v="RJ"/>
    <s v="Rua Siqueira Campos"/>
    <n v="30"/>
    <s v="306"/>
    <x v="11"/>
    <n v="22031072"/>
    <n v="21"/>
    <x v="433"/>
    <x v="4"/>
    <x v="0"/>
    <n v="7"/>
  </r>
  <r>
    <x v="459"/>
    <n v="667986"/>
    <s v="Rio de Janeiro"/>
    <s v="RJ"/>
    <s v="Estrada do Galeao"/>
    <n v="2500"/>
    <s v="Bl A - 302"/>
    <x v="35"/>
    <n v="21931582"/>
    <n v="21"/>
    <x v="434"/>
    <x v="14"/>
    <x v="2"/>
    <n v="4"/>
  </r>
  <r>
    <x v="460"/>
    <n v="663077"/>
    <s v="Rio de Janeiro"/>
    <s v="RJ"/>
    <s v="RUA CAPITAO BARBOSA"/>
    <n v="462"/>
    <s v="818"/>
    <x v="50"/>
    <n v="21921525"/>
    <n v="21"/>
    <x v="435"/>
    <x v="1"/>
    <x v="2"/>
    <n v="13"/>
  </r>
  <r>
    <x v="461"/>
    <n v="751510"/>
    <s v="Rio de Janeiro"/>
    <s v="RJ"/>
    <s v="Avenida Ataulfo de Paiva"/>
    <n v="135"/>
    <s v="1211"/>
    <x v="24"/>
    <n v="22440901"/>
    <n v="21"/>
    <x v="436"/>
    <x v="12"/>
    <x v="0"/>
    <n v="8"/>
  </r>
  <r>
    <x v="462"/>
    <n v="740381"/>
    <s v="Rio de Janeiro"/>
    <s v="RJ"/>
    <s v="Rua Constanca Barbosa"/>
    <n v="188"/>
    <s v="208"/>
    <x v="4"/>
    <n v="20735090"/>
    <n v="21"/>
    <x v="437"/>
    <x v="25"/>
    <x v="2"/>
    <n v="5"/>
  </r>
  <r>
    <x v="463"/>
    <n v="681784"/>
    <s v="Rio de Janeiro"/>
    <s v="RJ"/>
    <s v="Estrada Cachamorra"/>
    <n v="350"/>
    <s v="Bl 3 - 324"/>
    <x v="6"/>
    <n v="23040150"/>
    <n v="21"/>
    <x v="438"/>
    <x v="11"/>
    <x v="4"/>
    <n v="36"/>
  </r>
  <r>
    <x v="464"/>
    <n v="745987"/>
    <s v="Rio de Janeiro"/>
    <s v="RJ"/>
    <s v="Rua Doutor Caetano de Faria Castro"/>
    <n v="25"/>
    <s v="306"/>
    <x v="6"/>
    <n v="23052010"/>
    <n v="21"/>
    <x v="439"/>
    <x v="7"/>
    <x v="4"/>
    <n v="8"/>
  </r>
  <r>
    <x v="465"/>
    <n v="772593"/>
    <s v="Rio de Janeiro"/>
    <s v="RJ"/>
    <s v="Avenida das Americas"/>
    <n v="19019"/>
    <s v="355"/>
    <x v="17"/>
    <n v="22790703"/>
    <n v="21"/>
    <x v="440"/>
    <x v="15"/>
    <x v="1"/>
    <n v="30"/>
  </r>
  <r>
    <x v="466"/>
    <n v="900206"/>
    <s v="Rio de Janeiro"/>
    <s v="RJ"/>
    <s v="Avenida das Americas"/>
    <n v="2300"/>
    <s v="316"/>
    <x v="1"/>
    <n v="22640102"/>
    <n v="21"/>
    <x v="441"/>
    <x v="5"/>
    <x v="1"/>
    <n v="5"/>
  </r>
  <r>
    <x v="467"/>
    <n v="958980"/>
    <s v="Rio de Janeiro"/>
    <s v="RJ"/>
    <s v="Avenida das Americas"/>
    <n v="12900"/>
    <s v="Bl 1 - 308 - B"/>
    <x v="17"/>
    <n v="22790702"/>
    <n v="21"/>
    <x v="442"/>
    <x v="4"/>
    <x v="1"/>
    <n v="33"/>
  </r>
  <r>
    <x v="468"/>
    <n v="807630"/>
    <s v="Rio de Janeiro"/>
    <s v="RJ"/>
    <s v="RUA REAL GRANDEZA"/>
    <n v="108"/>
    <s v="129"/>
    <x v="3"/>
    <n v="22281034"/>
    <n v="21"/>
    <x v="443"/>
    <x v="7"/>
    <x v="0"/>
    <n v="5"/>
  </r>
  <r>
    <x v="469"/>
    <n v="894877"/>
    <s v="Rio de Janeiro"/>
    <s v="RJ"/>
    <s v="RUA SOARES CALDEIRA"/>
    <n v="142"/>
    <s v="Lj A e B"/>
    <x v="19"/>
    <n v="21351080"/>
    <n v="21"/>
    <x v="444"/>
    <x v="9"/>
    <x v="2"/>
    <n v="1"/>
  </r>
  <r>
    <x v="470"/>
    <n v="738743"/>
    <s v="Rio de Janeiro"/>
    <s v="RJ"/>
    <s v="AVENIDA AYRTON SENNA"/>
    <n v="2600"/>
    <s v="Bl 4 - 309 e 310"/>
    <x v="1"/>
    <n v="22775003"/>
    <n v="21"/>
    <x v="445"/>
    <x v="25"/>
    <x v="1"/>
    <n v="13"/>
  </r>
  <r>
    <x v="471"/>
    <n v="695440"/>
    <s v="Rio de Janeiro"/>
    <s v="RJ"/>
    <s v="Avenida das Americas"/>
    <n v="3500"/>
    <s v="Bl 4 - 606"/>
    <x v="1"/>
    <n v="22640102"/>
    <n v="21"/>
    <x v="446"/>
    <x v="20"/>
    <x v="1"/>
    <n v="21"/>
  </r>
  <r>
    <x v="472"/>
    <n v="812706"/>
    <s v="Rio de Janeiro"/>
    <s v="RJ"/>
    <s v="Avenida das Americas"/>
    <n v="2300"/>
    <s v="Bl B - 122 e 123"/>
    <x v="1"/>
    <n v="22640101"/>
    <n v="21"/>
    <x v="447"/>
    <x v="3"/>
    <x v="1"/>
    <n v="3"/>
  </r>
  <r>
    <x v="473"/>
    <n v="787558"/>
    <s v="Rio de Janeiro"/>
    <s v="RJ"/>
    <s v="Rua Dois de Dezembro"/>
    <n v="78"/>
    <s v="719"/>
    <x v="15"/>
    <n v="22220040"/>
    <n v="21"/>
    <x v="448"/>
    <x v="12"/>
    <x v="0"/>
    <n v="51"/>
  </r>
  <r>
    <x v="474"/>
    <n v="648345"/>
    <s v="Rio de Janeiro"/>
    <s v="RJ"/>
    <s v="Avenida das Americas"/>
    <n v="4801"/>
    <s v="208"/>
    <x v="1"/>
    <n v="22631004"/>
    <n v="21"/>
    <x v="449"/>
    <x v="12"/>
    <x v="1"/>
    <n v="12"/>
  </r>
  <r>
    <x v="475"/>
    <n v="734985"/>
    <s v="Rio de Janeiro"/>
    <s v="RJ"/>
    <s v="Rua Americo Brasiliense"/>
    <n v="248"/>
    <s v="Bl 1 - 222"/>
    <x v="19"/>
    <n v="21351060"/>
    <n v="21"/>
    <x v="349"/>
    <x v="12"/>
    <x v="2"/>
    <n v="3"/>
  </r>
  <r>
    <x v="476"/>
    <n v="898007"/>
    <s v="Rio de Janeiro"/>
    <s v="RJ"/>
    <s v="Avenida Embaixador Abelardo Bueno"/>
    <n v="1"/>
    <s v="Bl 1 - Sl 503"/>
    <x v="13"/>
    <n v="22775022"/>
    <n v="21"/>
    <x v="450"/>
    <x v="22"/>
    <x v="1"/>
    <n v="9"/>
  </r>
  <r>
    <x v="477"/>
    <n v="753394"/>
    <s v="Rio de Janeiro"/>
    <s v="RJ"/>
    <s v="RUA CONDE DE BONFIM"/>
    <n v="112"/>
    <s v="710"/>
    <x v="0"/>
    <n v="20520053"/>
    <n v="21"/>
    <x v="451"/>
    <x v="7"/>
    <x v="0"/>
    <n v="13"/>
  </r>
  <r>
    <x v="478"/>
    <n v="684350"/>
    <s v="Rio de Janeiro"/>
    <s v="RJ"/>
    <s v="Rua Cardoso de Morais"/>
    <n v="61"/>
    <s v="1125"/>
    <x v="21"/>
    <n v="21032000"/>
    <n v="21"/>
    <x v="452"/>
    <x v="6"/>
    <x v="2"/>
    <n v="10"/>
  </r>
  <r>
    <x v="479"/>
    <n v="290562"/>
    <s v="Rio de Janeiro"/>
    <s v="RJ"/>
    <s v="RUA CONDE DE BONFIM"/>
    <n v="310"/>
    <s v="404 e 405"/>
    <x v="0"/>
    <n v="20520054"/>
    <n v="21"/>
    <x v="453"/>
    <x v="6"/>
    <x v="0"/>
    <n v="79"/>
  </r>
  <r>
    <x v="480"/>
    <n v="449801"/>
    <s v="Rio de Janeiro"/>
    <s v="RJ"/>
    <s v="Rua Gildasio Amado"/>
    <n v="55"/>
    <s v="610"/>
    <x v="1"/>
    <n v="22631020"/>
    <n v="21"/>
    <x v="454"/>
    <x v="12"/>
    <x v="1"/>
    <n v="45"/>
  </r>
  <r>
    <x v="481"/>
    <n v="608750"/>
    <s v="Rio de Janeiro"/>
    <s v="RJ"/>
    <s v="Avenida das Americas"/>
    <n v="12900"/>
    <s v="Bl 1 - 317"/>
    <x v="17"/>
    <n v="22790702"/>
    <n v="21"/>
    <x v="455"/>
    <x v="3"/>
    <x v="1"/>
    <n v="45"/>
  </r>
  <r>
    <x v="482"/>
    <n v="597255"/>
    <s v="Rio de Janeiro"/>
    <s v="RJ"/>
    <s v="Rua Leopoldina Rego"/>
    <n v="228"/>
    <s v="102"/>
    <x v="31"/>
    <n v="21021521"/>
    <n v="21"/>
    <x v="456"/>
    <x v="3"/>
    <x v="2"/>
    <n v="24"/>
  </r>
  <r>
    <x v="483"/>
    <n v="601735"/>
    <s v="Duque de Caxias"/>
    <s v="RJ"/>
    <s v="AV. PERIMETRAL MARECHAL DEODORO"/>
    <n v="557"/>
    <s v="407"/>
    <x v="33"/>
    <n v="25071190"/>
    <n v="21"/>
    <x v="457"/>
    <x v="3"/>
    <x v="5"/>
    <n v="26"/>
  </r>
  <r>
    <x v="484"/>
    <n v="720437"/>
    <s v="Rio de Janeiro"/>
    <s v="RJ"/>
    <s v="Avenida das Americas"/>
    <n v="4790"/>
    <s v="527"/>
    <x v="1"/>
    <n v="22640102"/>
    <n v="21"/>
    <x v="458"/>
    <x v="24"/>
    <x v="1"/>
    <n v="38"/>
  </r>
  <r>
    <x v="485"/>
    <n v="555825"/>
    <s v="Rio de Janeiro"/>
    <s v="RJ"/>
    <s v="RUA ALBERTO DE SIQUEIRA"/>
    <n v="59"/>
    <s v="0"/>
    <x v="0"/>
    <n v="20260160"/>
    <n v="21"/>
    <x v="459"/>
    <x v="6"/>
    <x v="0"/>
    <n v="57"/>
  </r>
  <r>
    <x v="486"/>
    <n v="697362"/>
    <s v="Rio de Janeiro"/>
    <s v="RJ"/>
    <s v="Estrada do Portela, 99"/>
    <n v="99"/>
    <s v="1008"/>
    <x v="19"/>
    <n v="21351901"/>
    <n v="21"/>
    <x v="460"/>
    <x v="12"/>
    <x v="2"/>
    <n v="30"/>
  </r>
  <r>
    <x v="487"/>
    <n v="477370"/>
    <s v="Rio de Janeiro"/>
    <s v="RJ"/>
    <s v="Rua Visconde de Piraja"/>
    <n v="351"/>
    <s v="1001"/>
    <x v="8"/>
    <n v="22410906"/>
    <n v="21"/>
    <x v="461"/>
    <x v="6"/>
    <x v="0"/>
    <n v="10"/>
  </r>
  <r>
    <x v="488"/>
    <n v="546648"/>
    <s v="Rio de Janeiro"/>
    <s v="RJ"/>
    <s v="RUA VOLUNTARIOS DA PATRIA"/>
    <n v="45"/>
    <s v="301"/>
    <x v="3"/>
    <n v="22270900"/>
    <n v="21"/>
    <x v="462"/>
    <x v="17"/>
    <x v="0"/>
    <n v="9"/>
  </r>
  <r>
    <x v="489"/>
    <n v="633275"/>
    <s v="Rio de Janeiro"/>
    <s v="RJ"/>
    <s v="Avenida das Americas"/>
    <n v="15579"/>
    <s v="202"/>
    <x v="17"/>
    <n v="22790701"/>
    <n v="21"/>
    <x v="463"/>
    <x v="3"/>
    <x v="1"/>
    <n v="29"/>
  </r>
  <r>
    <x v="490"/>
    <n v="607560"/>
    <s v="Rio de Janeiro"/>
    <s v="RJ"/>
    <s v="ESTRADA DOS TRES RIOS"/>
    <n v="90"/>
    <s v="220"/>
    <x v="29"/>
    <n v="22755900"/>
    <n v="21"/>
    <x v="464"/>
    <x v="12"/>
    <x v="1"/>
    <n v="7"/>
  </r>
  <r>
    <x v="491"/>
    <n v="507772"/>
    <s v="Rio de Janeiro"/>
    <s v="RJ"/>
    <s v="Avenida das Americas"/>
    <n v="7707"/>
    <s v="Bl 2 - 218 e 219"/>
    <x v="1"/>
    <n v="22793081"/>
    <n v="21"/>
    <x v="465"/>
    <x v="32"/>
    <x v="1"/>
    <n v="4"/>
  </r>
  <r>
    <x v="492"/>
    <n v="610941"/>
    <s v="Rio de Janeiro"/>
    <s v="RJ"/>
    <s v="RUA BARATA RIBEIRO"/>
    <n v="391"/>
    <s v="1004"/>
    <x v="11"/>
    <n v="22040001"/>
    <n v="21"/>
    <x v="466"/>
    <x v="11"/>
    <x v="0"/>
    <n v="2"/>
  </r>
  <r>
    <x v="493"/>
    <n v="597663"/>
    <s v="Rio de Janeiro"/>
    <s v="RJ"/>
    <s v="AV ALFREDO BALTHAZAR DA SILVEIRA"/>
    <n v="580"/>
    <s v="Bl D - 311"/>
    <x v="17"/>
    <n v="22790710"/>
    <n v="21"/>
    <x v="467"/>
    <x v="12"/>
    <x v="1"/>
    <n v="71"/>
  </r>
  <r>
    <x v="494"/>
    <n v="604030"/>
    <s v="Rio de Janeiro"/>
    <s v="RJ"/>
    <s v="RUA BARATA RIBEIRO"/>
    <n v="391"/>
    <s v="410"/>
    <x v="11"/>
    <n v="22040001"/>
    <n v="21"/>
    <x v="468"/>
    <x v="24"/>
    <x v="0"/>
    <n v="36"/>
  </r>
  <r>
    <x v="495"/>
    <n v="621897"/>
    <s v="Rio de Janeiro"/>
    <s v="RJ"/>
    <s v="AVENIDA ARMANDO LOMBARDI"/>
    <n v="1000"/>
    <s v="Bl 2 - 120"/>
    <x v="1"/>
    <n v="22640000"/>
    <n v="21"/>
    <x v="469"/>
    <x v="6"/>
    <x v="1"/>
    <n v="5"/>
  </r>
  <r>
    <x v="496"/>
    <n v="601698"/>
    <s v="Rio de Janeiro"/>
    <s v="RJ"/>
    <s v="ESTRADA DE JACAREPAGUA"/>
    <n v="7221"/>
    <s v="220"/>
    <x v="29"/>
    <n v="22755155"/>
    <n v="21"/>
    <x v="470"/>
    <x v="15"/>
    <x v="1"/>
    <n v="18"/>
  </r>
  <r>
    <x v="497"/>
    <n v="547688"/>
    <s v="Rio de Janeiro"/>
    <s v="RJ"/>
    <s v="RUA VOLUNTARIOS DA PATRIA"/>
    <n v="445"/>
    <s v="1407"/>
    <x v="3"/>
    <n v="22270903"/>
    <n v="21"/>
    <x v="471"/>
    <x v="7"/>
    <x v="0"/>
    <n v="3"/>
  </r>
  <r>
    <x v="498"/>
    <n v="418210"/>
    <s v="Rio de Janeiro"/>
    <s v="RJ"/>
    <s v="RUA MONSENHOR ALVES ROCHA"/>
    <n v="140"/>
    <s v="1114"/>
    <x v="41"/>
    <n v="21070540"/>
    <n v="21"/>
    <x v="472"/>
    <x v="4"/>
    <x v="2"/>
    <n v="19"/>
  </r>
  <r>
    <x v="499"/>
    <n v="544709"/>
    <s v="Rio de Janeiro"/>
    <s v="RJ"/>
    <s v="Estrada do Cabucu"/>
    <n v="271"/>
    <s v="Lj E"/>
    <x v="6"/>
    <n v="23052230"/>
    <n v="21"/>
    <x v="473"/>
    <x v="12"/>
    <x v="4"/>
    <n v="21"/>
  </r>
  <r>
    <x v="500"/>
    <n v="564959"/>
    <s v="Rio de Janeiro"/>
    <s v="RJ"/>
    <s v="RUA CONDE DE BONFIM"/>
    <n v="344"/>
    <s v="Bl 2 - 811"/>
    <x v="0"/>
    <n v="20520054"/>
    <n v="21"/>
    <x v="474"/>
    <x v="4"/>
    <x v="0"/>
    <n v="28"/>
  </r>
  <r>
    <x v="501"/>
    <n v="832960"/>
    <s v="Duque de Caxias"/>
    <s v="RJ"/>
    <s v="AV. PERIMETRAL MARECHAL DEODORO"/>
    <n v="557"/>
    <s v="607"/>
    <x v="33"/>
    <n v="25071190"/>
    <n v="21"/>
    <x v="475"/>
    <x v="3"/>
    <x v="5"/>
    <n v="6"/>
  </r>
  <r>
    <x v="502"/>
    <n v="291797"/>
    <s v="Rio de Janeiro"/>
    <s v="RJ"/>
    <s v="Avenida Pastor Martin Luther King Jr"/>
    <n v="126"/>
    <s v="Bl 9 - 316"/>
    <x v="18"/>
    <n v="20765000"/>
    <n v="21"/>
    <x v="476"/>
    <x v="11"/>
    <x v="2"/>
    <n v="16"/>
  </r>
  <r>
    <x v="503"/>
    <n v="698792"/>
    <s v="Rio de Janeiro"/>
    <s v="RJ"/>
    <s v="Avenida das Americas"/>
    <n v="18000"/>
    <s v="518 - A"/>
    <x v="17"/>
    <n v="22790704"/>
    <n v="21"/>
    <x v="477"/>
    <x v="35"/>
    <x v="1"/>
    <n v="67"/>
  </r>
  <r>
    <x v="504"/>
    <n v="364303"/>
    <s v="Rio de Janeiro"/>
    <s v="RJ"/>
    <s v="RUA LUIZ BELTRAO"/>
    <n v="160"/>
    <s v="311"/>
    <x v="14"/>
    <n v="21321230"/>
    <n v="21"/>
    <x v="478"/>
    <x v="14"/>
    <x v="1"/>
    <n v="66"/>
  </r>
  <r>
    <x v="505"/>
    <n v="445631"/>
    <s v="Rio de Janeiro"/>
    <s v="RJ"/>
    <s v="Rua Silva Cardoso"/>
    <n v="405"/>
    <s v="416"/>
    <x v="26"/>
    <n v="21810031"/>
    <n v="21"/>
    <x v="479"/>
    <x v="2"/>
    <x v="4"/>
    <n v="7"/>
  </r>
  <r>
    <x v="506"/>
    <n v="619043"/>
    <s v="Duque de Caxias"/>
    <s v="RJ"/>
    <s v="RUA CONDE DE PORTO ALEGRE"/>
    <n v="477"/>
    <s v="1005"/>
    <x v="33"/>
    <n v="25070350"/>
    <n v="21"/>
    <x v="222"/>
    <x v="22"/>
    <x v="5"/>
    <n v="39"/>
  </r>
  <r>
    <x v="507"/>
    <n v="572999"/>
    <s v="Rio de Janeiro"/>
    <s v="RJ"/>
    <s v="Avenida Dom Helder Camara"/>
    <n v="6548"/>
    <s v="0"/>
    <x v="51"/>
    <n v="20771005"/>
    <n v="21"/>
    <x v="480"/>
    <x v="2"/>
    <x v="2"/>
    <n v="149"/>
  </r>
  <r>
    <x v="508"/>
    <n v="224111"/>
    <s v="Rio de Janeiro"/>
    <s v="RJ"/>
    <s v="Avenida Treze de Maio"/>
    <n v="23"/>
    <s v="910 - 912"/>
    <x v="5"/>
    <n v="20031007"/>
    <n v="21"/>
    <x v="481"/>
    <x v="1"/>
    <x v="3"/>
    <n v="135"/>
  </r>
  <r>
    <x v="509"/>
    <n v="261365"/>
    <s v="Rio de Janeiro"/>
    <s v="RJ"/>
    <s v="Avenida Ministro Edgard Romero"/>
    <n v="244"/>
    <s v="615 e 616"/>
    <x v="19"/>
    <n v="21360200"/>
    <n v="21"/>
    <x v="482"/>
    <x v="14"/>
    <x v="2"/>
    <n v="18"/>
  </r>
  <r>
    <x v="510"/>
    <n v="266196"/>
    <s v="Rio de Janeiro"/>
    <s v="RJ"/>
    <s v="Rua Carolina Machado"/>
    <n v="530"/>
    <s v="501"/>
    <x v="19"/>
    <n v="21351021"/>
    <n v="21"/>
    <x v="483"/>
    <x v="18"/>
    <x v="2"/>
    <n v="8"/>
  </r>
  <r>
    <x v="511"/>
    <n v="380064"/>
    <s v="Rio de Janeiro"/>
    <s v="RJ"/>
    <s v="Rua Silva Cardoso"/>
    <n v="152"/>
    <s v="306"/>
    <x v="26"/>
    <n v="21810032"/>
    <n v="21"/>
    <x v="484"/>
    <x v="15"/>
    <x v="4"/>
    <n v="3"/>
  </r>
  <r>
    <x v="512"/>
    <n v="285383"/>
    <s v="Rio de Janeiro"/>
    <s v="RJ"/>
    <s v="RUA MONSENHOR ALVES ROCHA"/>
    <n v="140"/>
    <s v="1215 e 1216"/>
    <x v="41"/>
    <n v="21070540"/>
    <n v="21"/>
    <x v="485"/>
    <x v="17"/>
    <x v="2"/>
    <n v="18"/>
  </r>
  <r>
    <x v="513"/>
    <n v="684376"/>
    <s v="Rio de Janeiro"/>
    <s v="RJ"/>
    <s v="Avenida Nuta James"/>
    <n v="65"/>
    <s v="E - F"/>
    <x v="1"/>
    <n v="22640030"/>
    <n v="21"/>
    <x v="486"/>
    <x v="1"/>
    <x v="1"/>
    <n v="20"/>
  </r>
  <r>
    <x v="514"/>
    <n v="552100"/>
    <s v="Rio de Janeiro"/>
    <s v="RJ"/>
    <s v="Avenida das Americas"/>
    <n v="3333"/>
    <s v="910 - 912"/>
    <x v="1"/>
    <n v="22631003"/>
    <n v="21"/>
    <x v="487"/>
    <x v="15"/>
    <x v="1"/>
    <n v="2"/>
  </r>
  <r>
    <x v="515"/>
    <n v="231826"/>
    <s v="Rio de Janeiro"/>
    <s v="RJ"/>
    <s v="RUA DIAS DA CRUZ"/>
    <n v="163"/>
    <s v="603"/>
    <x v="4"/>
    <n v="20720010"/>
    <n v="21"/>
    <x v="488"/>
    <x v="21"/>
    <x v="2"/>
    <n v="111"/>
  </r>
  <r>
    <x v="516"/>
    <n v="595931"/>
    <s v="Rio de Janeiro"/>
    <s v="RJ"/>
    <s v="RUA VOLUNTARIOS DA PATRIA"/>
    <n v="45"/>
    <s v="1102"/>
    <x v="3"/>
    <n v="22270900"/>
    <n v="21"/>
    <x v="430"/>
    <x v="6"/>
    <x v="0"/>
    <n v="9"/>
  </r>
  <r>
    <x v="517"/>
    <n v="222690"/>
    <s v="Rio de Janeiro"/>
    <s v="RJ"/>
    <s v="RUA VOLUNTARIOS DA PATRIA"/>
    <n v="445"/>
    <s v="811"/>
    <x v="3"/>
    <n v="22270903"/>
    <n v="21"/>
    <x v="489"/>
    <x v="6"/>
    <x v="0"/>
    <n v="4"/>
  </r>
  <r>
    <x v="518"/>
    <n v="343040"/>
    <s v="Rio de Janeiro"/>
    <s v="RJ"/>
    <s v="Rua Cardoso de Morais"/>
    <n v="61"/>
    <s v="1123"/>
    <x v="21"/>
    <n v="21032000"/>
    <n v="21"/>
    <x v="490"/>
    <x v="9"/>
    <x v="2"/>
    <n v="54"/>
  </r>
  <r>
    <x v="519"/>
    <n v="169638"/>
    <s v="Rio de Janeiro"/>
    <s v="RJ"/>
    <s v="Avenida Rio Branco"/>
    <n v="257"/>
    <s v="701"/>
    <x v="5"/>
    <n v="20040009"/>
    <n v="21"/>
    <x v="491"/>
    <x v="2"/>
    <x v="3"/>
    <n v="71"/>
  </r>
  <r>
    <x v="520"/>
    <n v="299540"/>
    <s v="Rio de Janeiro"/>
    <s v="RJ"/>
    <s v="Rua Sorocaba"/>
    <n v="706"/>
    <s v="604"/>
    <x v="3"/>
    <n v="22271110"/>
    <n v="21"/>
    <x v="492"/>
    <x v="15"/>
    <x v="0"/>
    <n v="5"/>
  </r>
  <r>
    <x v="521"/>
    <n v="555653"/>
    <s v="Rio de Janeiro"/>
    <s v="RJ"/>
    <s v="Rua Visconde de Piraja"/>
    <n v="550"/>
    <s v="1204 e 1205"/>
    <x v="8"/>
    <n v="22410901"/>
    <n v="21"/>
    <x v="493"/>
    <x v="12"/>
    <x v="0"/>
    <n v="19"/>
  </r>
  <r>
    <x v="522"/>
    <n v="624420"/>
    <s v="Rio de Janeiro"/>
    <s v="RJ"/>
    <s v="Avenida Nossa Senhora de Copacabana"/>
    <n v="680"/>
    <s v="708"/>
    <x v="11"/>
    <n v="22050001"/>
    <n v="21"/>
    <x v="293"/>
    <x v="19"/>
    <x v="0"/>
    <n v="2"/>
  </r>
  <r>
    <x v="523"/>
    <n v="334271"/>
    <s v="Rio de Janeiro"/>
    <s v="RJ"/>
    <s v="AVENIDA ALFREDO BALTHAZAR DA SILVEIRA"/>
    <n v="5"/>
    <s v="215"/>
    <x v="17"/>
    <n v="22790710"/>
    <n v="21"/>
    <x v="494"/>
    <x v="25"/>
    <x v="1"/>
    <n v="23"/>
  </r>
  <r>
    <x v="524"/>
    <n v="475141"/>
    <s v="Rio de Janeiro"/>
    <s v="RJ"/>
    <s v="Rua Mercurio"/>
    <n v="1321"/>
    <s v="511"/>
    <x v="12"/>
    <n v="21532470"/>
    <n v="21"/>
    <x v="495"/>
    <x v="1"/>
    <x v="2"/>
    <n v="24"/>
  </r>
  <r>
    <x v="525"/>
    <n v="191514"/>
    <s v="Duque de Caxias"/>
    <s v="RJ"/>
    <s v="RUA MAJOR FRAZAO"/>
    <n v="153"/>
    <s v="207"/>
    <x v="33"/>
    <n v="25071210"/>
    <n v="21"/>
    <x v="496"/>
    <x v="14"/>
    <x v="5"/>
    <n v="20"/>
  </r>
  <r>
    <x v="526"/>
    <n v="509860"/>
    <s v="Rio de Janeiro"/>
    <s v="RJ"/>
    <s v="Avenida das Americas"/>
    <n v="505"/>
    <s v="213"/>
    <x v="1"/>
    <n v="22631000"/>
    <n v="21"/>
    <x v="497"/>
    <x v="15"/>
    <x v="1"/>
    <n v="4"/>
  </r>
  <r>
    <x v="527"/>
    <n v="254388"/>
    <s v="Rio de Janeiro"/>
    <s v="RJ"/>
    <s v="Avenida das Americas"/>
    <n v="3200"/>
    <s v="Bl 1 - Lj 132"/>
    <x v="1"/>
    <n v="22640102"/>
    <n v="21"/>
    <x v="498"/>
    <x v="22"/>
    <x v="1"/>
    <n v="6"/>
  </r>
  <r>
    <x v="528"/>
    <n v="296719"/>
    <s v="Rio de Janeiro"/>
    <s v="RJ"/>
    <s v="Rua Bom Pastor"/>
    <n v="295"/>
    <s v="102"/>
    <x v="0"/>
    <n v="20521060"/>
    <n v="21"/>
    <x v="499"/>
    <x v="4"/>
    <x v="0"/>
    <n v="17"/>
  </r>
  <r>
    <x v="529"/>
    <n v="481354"/>
    <s v="Rio de Janeiro"/>
    <s v="RJ"/>
    <s v="Rua Bom Pastor"/>
    <n v="295"/>
    <s v="Sl 8"/>
    <x v="0"/>
    <n v="20521060"/>
    <n v="21"/>
    <x v="500"/>
    <x v="14"/>
    <x v="0"/>
    <n v="57"/>
  </r>
  <r>
    <x v="530"/>
    <n v="584028"/>
    <s v="Rio de Janeiro"/>
    <s v="RJ"/>
    <s v="Rua Cardoso de Castro"/>
    <n v="273"/>
    <s v="704"/>
    <x v="52"/>
    <n v="21630080"/>
    <n v="21"/>
    <x v="501"/>
    <x v="1"/>
    <x v="2"/>
    <n v="53"/>
  </r>
  <r>
    <x v="531"/>
    <n v="558278"/>
    <s v="Rio de Janeiro"/>
    <s v="RJ"/>
    <s v="Avenida Pasteur"/>
    <n v="72"/>
    <s v="404"/>
    <x v="3"/>
    <n v="22290240"/>
    <n v="21"/>
    <x v="502"/>
    <x v="1"/>
    <x v="0"/>
    <n v="2"/>
  </r>
  <r>
    <x v="532"/>
    <n v="265140"/>
    <s v="Rio de Janeiro"/>
    <s v="RJ"/>
    <s v="Rua Visconde de Piraja"/>
    <n v="82"/>
    <s v="501"/>
    <x v="8"/>
    <n v="22410904"/>
    <n v="21"/>
    <x v="503"/>
    <x v="22"/>
    <x v="0"/>
    <n v="17"/>
  </r>
  <r>
    <x v="533"/>
    <n v="767158"/>
    <s v="Rio de Janeiro"/>
    <s v="RJ"/>
    <s v="ESTRADA DE JACAREPAGUA"/>
    <n v="7655"/>
    <s v="1002"/>
    <x v="29"/>
    <n v="22755155"/>
    <n v="21"/>
    <x v="504"/>
    <x v="1"/>
    <x v="1"/>
    <n v="3"/>
  </r>
  <r>
    <x v="534"/>
    <n v="510834"/>
    <s v="Rio de Janeiro"/>
    <s v="RJ"/>
    <s v="Avenida das Americas"/>
    <n v="2901"/>
    <s v="317"/>
    <x v="1"/>
    <n v="22631002"/>
    <n v="21"/>
    <x v="505"/>
    <x v="14"/>
    <x v="1"/>
    <n v="24"/>
  </r>
  <r>
    <x v="535"/>
    <n v="863580"/>
    <s v="Rio de Janeiro"/>
    <s v="RJ"/>
    <s v="RUA VOLUNTARIOS DA PATRIA"/>
    <n v="45"/>
    <s v="305"/>
    <x v="3"/>
    <n v="22270000"/>
    <n v="21"/>
    <x v="506"/>
    <x v="4"/>
    <x v="0"/>
    <n v="8"/>
  </r>
  <r>
    <x v="536"/>
    <n v="482968"/>
    <s v="Rio de Janeiro"/>
    <s v="RJ"/>
    <s v="ESTRADA DOS TRES RIOS"/>
    <n v="90"/>
    <s v="322"/>
    <x v="29"/>
    <n v="22755900"/>
    <n v="21"/>
    <x v="507"/>
    <x v="21"/>
    <x v="1"/>
    <n v="64"/>
  </r>
  <r>
    <x v="537"/>
    <n v="816736"/>
    <s v="Rio de Janeiro"/>
    <s v="RJ"/>
    <s v="Boulevard Vinte e Oito de Setembro"/>
    <n v="44"/>
    <s v="810"/>
    <x v="32"/>
    <n v="20551031"/>
    <n v="21"/>
    <x v="508"/>
    <x v="2"/>
    <x v="0"/>
    <n v="25"/>
  </r>
  <r>
    <x v="538"/>
    <n v="466142"/>
    <s v="Rio de Janeiro"/>
    <s v="RJ"/>
    <s v="Avenida Ataulfo de Paiva"/>
    <n v="135"/>
    <s v="713"/>
    <x v="24"/>
    <n v="22440901"/>
    <n v="21"/>
    <x v="509"/>
    <x v="14"/>
    <x v="0"/>
    <n v="10"/>
  </r>
  <r>
    <x v="539"/>
    <n v="476318"/>
    <s v="Rio de Janeiro"/>
    <s v="RJ"/>
    <s v="Rua Cardoso de Morais"/>
    <n v="61"/>
    <s v="Sl 923"/>
    <x v="21"/>
    <n v="21032000"/>
    <n v="21"/>
    <x v="510"/>
    <x v="3"/>
    <x v="2"/>
    <n v="6"/>
  </r>
  <r>
    <x v="540"/>
    <n v="539246"/>
    <s v="Rio de Janeiro"/>
    <s v="RJ"/>
    <s v="Rua Mexico"/>
    <n v="21"/>
    <s v="1902"/>
    <x v="5"/>
    <n v="20031144"/>
    <n v="21"/>
    <x v="511"/>
    <x v="16"/>
    <x v="3"/>
    <n v="5"/>
  </r>
  <r>
    <x v="541"/>
    <n v="648388"/>
    <s v="Rio de Janeiro"/>
    <s v="RJ"/>
    <s v="RUA DESEMBARGADOR IZIDRO"/>
    <n v="18"/>
    <s v="908"/>
    <x v="0"/>
    <n v="20521160"/>
    <n v="21"/>
    <x v="512"/>
    <x v="8"/>
    <x v="0"/>
    <n v="11"/>
  </r>
  <r>
    <x v="542"/>
    <n v="310490"/>
    <s v="Rio de Janeiro"/>
    <s v="RJ"/>
    <s v="Rua Carlos Gois"/>
    <n v="375"/>
    <s v="403"/>
    <x v="24"/>
    <n v="22440040"/>
    <n v="21"/>
    <x v="513"/>
    <x v="29"/>
    <x v="0"/>
    <n v="9"/>
  </r>
  <r>
    <x v="543"/>
    <n v="594274"/>
    <s v="Rio de Janeiro"/>
    <s v="RJ"/>
    <s v="Rua Sorocaba"/>
    <n v="706"/>
    <s v="304"/>
    <x v="3"/>
    <n v="22271110"/>
    <n v="21"/>
    <x v="492"/>
    <x v="7"/>
    <x v="0"/>
    <n v="25"/>
  </r>
  <r>
    <x v="544"/>
    <n v="557416"/>
    <s v="Rio de Janeiro"/>
    <s v="RJ"/>
    <s v="Avenida das Americas"/>
    <n v="4200"/>
    <s v="Bl 4 - 602"/>
    <x v="1"/>
    <n v="22640102"/>
    <n v="21"/>
    <x v="514"/>
    <x v="7"/>
    <x v="1"/>
    <n v="2"/>
  </r>
  <r>
    <x v="545"/>
    <n v="496114"/>
    <s v="Rio de Janeiro"/>
    <s v="RJ"/>
    <s v="Avenida Ataulfo de Paiva"/>
    <n v="1079"/>
    <s v="1304"/>
    <x v="24"/>
    <n v="22440034"/>
    <n v="21"/>
    <x v="515"/>
    <x v="15"/>
    <x v="0"/>
    <n v="4"/>
  </r>
  <r>
    <x v="546"/>
    <n v="420677"/>
    <s v="Rio de Janeiro"/>
    <s v="RJ"/>
    <s v="Rua Siqueira Campos"/>
    <n v="93"/>
    <s v="306"/>
    <x v="11"/>
    <n v="22031071"/>
    <n v="21"/>
    <x v="516"/>
    <x v="3"/>
    <x v="0"/>
    <n v="14"/>
  </r>
  <r>
    <x v="547"/>
    <n v="711888"/>
    <s v="Rio de Janeiro"/>
    <s v="RJ"/>
    <s v="RUA CONDE DE BONFIM"/>
    <n v="297"/>
    <s v="604"/>
    <x v="0"/>
    <n v="20520051"/>
    <n v="21"/>
    <x v="517"/>
    <x v="15"/>
    <x v="0"/>
    <n v="25"/>
  </r>
  <r>
    <x v="548"/>
    <n v="127172"/>
    <s v="Rio de Janeiro"/>
    <s v="RJ"/>
    <s v="Rua Almirante Tamandare"/>
    <n v="66"/>
    <s v="411 e 412"/>
    <x v="15"/>
    <n v="22210060"/>
    <n v="21"/>
    <x v="518"/>
    <x v="6"/>
    <x v="0"/>
    <n v="8"/>
  </r>
  <r>
    <x v="549"/>
    <n v="557511"/>
    <s v="Rio de Janeiro"/>
    <s v="RJ"/>
    <s v="Rua Uberaba"/>
    <n v="65"/>
    <s v="Bl 4 - 320"/>
    <x v="43"/>
    <n v="20561240"/>
    <n v="21"/>
    <x v="519"/>
    <x v="24"/>
    <x v="0"/>
    <n v="33"/>
  </r>
  <r>
    <x v="550"/>
    <n v="607092"/>
    <s v="Rio de Janeiro"/>
    <s v="RJ"/>
    <s v="Rua Gonzaga Bastos"/>
    <n v="224"/>
    <s v="615"/>
    <x v="32"/>
    <n v="20541000"/>
    <n v="21"/>
    <x v="520"/>
    <x v="1"/>
    <x v="0"/>
    <n v="35"/>
  </r>
  <r>
    <x v="551"/>
    <n v="715697"/>
    <s v="Rio de Janeiro"/>
    <s v="RJ"/>
    <s v="RUA SOARES CALDEIRA"/>
    <n v="142"/>
    <s v="Lj A e B"/>
    <x v="19"/>
    <n v="21351080"/>
    <n v="21"/>
    <x v="444"/>
    <x v="21"/>
    <x v="2"/>
    <n v="14"/>
  </r>
  <r>
    <x v="552"/>
    <n v="118517"/>
    <s v="Rio de Janeiro"/>
    <s v="RJ"/>
    <s v="Avenida das Americas"/>
    <n v="15579"/>
    <s v="202"/>
    <x v="17"/>
    <n v="22790701"/>
    <n v="21"/>
    <x v="463"/>
    <x v="3"/>
    <x v="1"/>
    <n v="1"/>
  </r>
  <r>
    <x v="553"/>
    <n v="368092"/>
    <s v="Rio de Janeiro"/>
    <s v="RJ"/>
    <s v="RUA DIAS DA CRUZ"/>
    <n v="421"/>
    <s v="404"/>
    <x v="4"/>
    <n v="20720010"/>
    <n v="21"/>
    <x v="521"/>
    <x v="18"/>
    <x v="2"/>
    <n v="5"/>
  </r>
  <r>
    <x v="554"/>
    <n v="258334"/>
    <s v="Rio de Janeiro"/>
    <s v="RJ"/>
    <s v="RUA CORONEL JOAO OLINTHO"/>
    <n v="544"/>
    <s v="203"/>
    <x v="17"/>
    <n v="22790170"/>
    <n v="21"/>
    <x v="152"/>
    <x v="14"/>
    <x v="1"/>
    <n v="6"/>
  </r>
  <r>
    <x v="555"/>
    <n v="421955"/>
    <s v="Rio de Janeiro"/>
    <s v="RJ"/>
    <s v="Avenida das Americas"/>
    <n v="7607"/>
    <s v="316"/>
    <x v="1"/>
    <n v="22793081"/>
    <n v="21"/>
    <x v="522"/>
    <x v="15"/>
    <x v="1"/>
    <n v="2"/>
  </r>
  <r>
    <x v="556"/>
    <n v="483614"/>
    <s v="Rio de Janeiro"/>
    <s v="RJ"/>
    <s v="Rua Silva Cardoso"/>
    <n v="405"/>
    <s v="210"/>
    <x v="26"/>
    <n v="21810031"/>
    <n v="21"/>
    <x v="523"/>
    <x v="24"/>
    <x v="4"/>
    <n v="128"/>
  </r>
  <r>
    <x v="557"/>
    <n v="786314"/>
    <s v="Rio de Janeiro"/>
    <s v="RJ"/>
    <s v="RUA SETE DE SETEMBRO"/>
    <n v="43"/>
    <s v="501 - 512"/>
    <x v="5"/>
    <n v="20050003"/>
    <n v="21"/>
    <x v="524"/>
    <x v="6"/>
    <x v="3"/>
    <n v="17"/>
  </r>
  <r>
    <x v="558"/>
    <n v="793060"/>
    <s v="Rio de Janeiro"/>
    <s v="RJ"/>
    <s v="AVENIDA AYRTON SENNA"/>
    <n v="2600"/>
    <s v="Bl 5A LjY"/>
    <x v="1"/>
    <n v="22775003"/>
    <n v="21"/>
    <x v="358"/>
    <x v="1"/>
    <x v="1"/>
    <n v="41"/>
  </r>
  <r>
    <x v="559"/>
    <n v="512081"/>
    <s v="Rio de Janeiro"/>
    <s v="RJ"/>
    <s v="Avenida das Americas"/>
    <n v="19019"/>
    <s v="315"/>
    <x v="17"/>
    <n v="22790703"/>
    <n v="21"/>
    <x v="525"/>
    <x v="4"/>
    <x v="1"/>
    <n v="5"/>
  </r>
  <r>
    <x v="560"/>
    <n v="252716"/>
    <s v="Rio de Janeiro"/>
    <s v="RJ"/>
    <s v="Rua do Catete"/>
    <n v="311"/>
    <s v="613"/>
    <x v="23"/>
    <n v="22220001"/>
    <n v="21"/>
    <x v="526"/>
    <x v="7"/>
    <x v="0"/>
    <n v="4"/>
  </r>
  <r>
    <x v="561"/>
    <n v="308470"/>
    <s v="Rio de Janeiro"/>
    <s v="RJ"/>
    <s v="AVENIDA NELSON CARDOSO"/>
    <n v="1149"/>
    <s v="301"/>
    <x v="2"/>
    <n v="22730001"/>
    <n v="21"/>
    <x v="527"/>
    <x v="11"/>
    <x v="1"/>
    <n v="16"/>
  </r>
  <r>
    <x v="562"/>
    <n v="402768"/>
    <s v="Rio de Janeiro"/>
    <s v="RJ"/>
    <s v="Rua Visconde de Piraja"/>
    <n v="547"/>
    <s v="920"/>
    <x v="8"/>
    <n v="22410003"/>
    <n v="21"/>
    <x v="528"/>
    <x v="9"/>
    <x v="0"/>
    <n v="27"/>
  </r>
  <r>
    <x v="563"/>
    <n v="390192"/>
    <s v="Rio de Janeiro"/>
    <s v="RJ"/>
    <s v="AVENIDA AYRTON SENNA"/>
    <n v="2600"/>
    <s v="Bl 5 - Lj Q"/>
    <x v="1"/>
    <n v="22775003"/>
    <n v="21"/>
    <x v="358"/>
    <x v="1"/>
    <x v="1"/>
    <n v="6"/>
  </r>
  <r>
    <x v="564"/>
    <n v="254543"/>
    <s v="Rio de Janeiro"/>
    <s v="RJ"/>
    <s v="Avenida Nossa Senhora de Copacabana"/>
    <n v="664"/>
    <s v="707 - Ptr 4"/>
    <x v="11"/>
    <n v="22050001"/>
    <n v="21"/>
    <x v="529"/>
    <x v="12"/>
    <x v="0"/>
    <n v="34"/>
  </r>
  <r>
    <x v="565"/>
    <n v="572290"/>
    <s v="Rio de Janeiro"/>
    <s v="RJ"/>
    <s v="Avenida Cesario de Melo"/>
    <n v="2623"/>
    <s v="403"/>
    <x v="6"/>
    <n v="23052102"/>
    <n v="21"/>
    <x v="530"/>
    <x v="15"/>
    <x v="4"/>
    <n v="13"/>
  </r>
  <r>
    <x v="566"/>
    <n v="427024"/>
    <s v="Rio de Janeiro"/>
    <s v="RJ"/>
    <s v="Rua Augusto de Vasconcelos"/>
    <n v="544"/>
    <s v="326 e 327"/>
    <x v="6"/>
    <n v="23050340"/>
    <n v="21"/>
    <x v="531"/>
    <x v="3"/>
    <x v="4"/>
    <n v="3"/>
  </r>
  <r>
    <x v="567"/>
    <n v="425887"/>
    <s v="Rio de Janeiro"/>
    <s v="RJ"/>
    <s v="Avenida Meriti"/>
    <n v="2445"/>
    <s v="205"/>
    <x v="16"/>
    <n v="21211007"/>
    <n v="21"/>
    <x v="532"/>
    <x v="22"/>
    <x v="2"/>
    <n v="41"/>
  </r>
  <r>
    <x v="568"/>
    <n v="243806"/>
    <s v="Rio de Janeiro"/>
    <s v="RJ"/>
    <s v="AVENIDA EVANDRO LINS E SILVA"/>
    <n v="840"/>
    <s v="1415"/>
    <x v="1"/>
    <n v="22631470"/>
    <n v="21"/>
    <x v="533"/>
    <x v="11"/>
    <x v="1"/>
    <n v="1"/>
  </r>
  <r>
    <x v="569"/>
    <n v="230057"/>
    <s v="Rio de Janeiro"/>
    <s v="RJ"/>
    <s v="Rua Jardim Botanico"/>
    <n v="568"/>
    <s v="513 e 514"/>
    <x v="37"/>
    <n v="22461000"/>
    <n v="21"/>
    <x v="534"/>
    <x v="4"/>
    <x v="0"/>
    <n v="29"/>
  </r>
  <r>
    <x v="570"/>
    <n v="488267"/>
    <s v="Rio de Janeiro"/>
    <s v="RJ"/>
    <s v="Avenida Nossa Senhora de Copacabana"/>
    <n v="807"/>
    <s v="1206"/>
    <x v="11"/>
    <n v="22050002"/>
    <n v="21"/>
    <x v="535"/>
    <x v="3"/>
    <x v="0"/>
    <n v="2"/>
  </r>
  <r>
    <x v="571"/>
    <n v="224967"/>
    <s v="Rio de Janeiro"/>
    <s v="RJ"/>
    <s v="RUA DIAS DA CRUZ"/>
    <n v="215"/>
    <s v="903"/>
    <x v="4"/>
    <n v="20720010"/>
    <n v="21"/>
    <x v="536"/>
    <x v="0"/>
    <x v="2"/>
    <n v="6"/>
  </r>
  <r>
    <x v="572"/>
    <n v="436129"/>
    <s v="Rio de Janeiro"/>
    <s v="RJ"/>
    <s v="Avenida das Americas"/>
    <n v="7607"/>
    <s v="215 e 216"/>
    <x v="1"/>
    <n v="22793081"/>
    <n v="21"/>
    <x v="537"/>
    <x v="1"/>
    <x v="1"/>
    <n v="81"/>
  </r>
  <r>
    <x v="573"/>
    <n v="468460"/>
    <s v="Rio de Janeiro"/>
    <s v="RJ"/>
    <s v="Estrada do Portela"/>
    <n v="99"/>
    <s v="827"/>
    <x v="19"/>
    <n v="21351901"/>
    <n v="21"/>
    <x v="538"/>
    <x v="11"/>
    <x v="2"/>
    <n v="31"/>
  </r>
  <r>
    <x v="574"/>
    <n v="385972"/>
    <s v="Rio de Janeiro"/>
    <s v="RJ"/>
    <s v="RUA CONDE DE BONFIM"/>
    <n v="369"/>
    <s v="1006"/>
    <x v="0"/>
    <n v="20520051"/>
    <n v="21"/>
    <x v="539"/>
    <x v="6"/>
    <x v="0"/>
    <n v="22"/>
  </r>
  <r>
    <x v="575"/>
    <n v="256045"/>
    <s v="Rio de Janeiro"/>
    <s v="RJ"/>
    <s v="Avenida Braz de Pina"/>
    <n v="1010"/>
    <s v="Bl 3 - 723"/>
    <x v="40"/>
    <n v="21210672"/>
    <n v="21"/>
    <x v="266"/>
    <x v="2"/>
    <x v="2"/>
    <n v="4"/>
  </r>
  <r>
    <x v="576"/>
    <n v="381299"/>
    <s v="Rio de Janeiro"/>
    <s v="RJ"/>
    <s v="Rua Coronel Agostinho"/>
    <n v="76"/>
    <s v="810"/>
    <x v="6"/>
    <n v="23050360"/>
    <n v="21"/>
    <x v="540"/>
    <x v="3"/>
    <x v="4"/>
    <n v="16"/>
  </r>
  <r>
    <x v="577"/>
    <n v="488770"/>
    <s v="Rio de Janeiro"/>
    <s v="RJ"/>
    <s v="Estrada do Portela"/>
    <n v="99"/>
    <s v="1216"/>
    <x v="19"/>
    <n v="21351901"/>
    <n v="21"/>
    <x v="541"/>
    <x v="21"/>
    <x v="2"/>
    <n v="81"/>
  </r>
  <r>
    <x v="578"/>
    <n v="228853"/>
    <s v="Rio de Janeiro"/>
    <s v="RJ"/>
    <s v="RUA DIAS DA CRUZ"/>
    <n v="155"/>
    <s v="406"/>
    <x v="4"/>
    <n v="20720010"/>
    <n v="21"/>
    <x v="542"/>
    <x v="14"/>
    <x v="2"/>
    <n v="61"/>
  </r>
  <r>
    <x v="579"/>
    <n v="358248"/>
    <s v="Rio de Janeiro"/>
    <s v="RJ"/>
    <s v="ESTRADA DE JACAREPAGUA"/>
    <n v="7709"/>
    <s v="510"/>
    <x v="29"/>
    <n v="22755155"/>
    <n v="21"/>
    <x v="543"/>
    <x v="14"/>
    <x v="1"/>
    <n v="31"/>
  </r>
  <r>
    <x v="580"/>
    <n v="324580"/>
    <s v="Rio de Janeiro"/>
    <s v="RJ"/>
    <s v="Avenida das Americas"/>
    <n v="2300"/>
    <s v="Bl B - 226"/>
    <x v="1"/>
    <n v="22640101"/>
    <n v="21"/>
    <x v="544"/>
    <x v="1"/>
    <x v="1"/>
    <n v="41"/>
  </r>
  <r>
    <x v="581"/>
    <n v="633852"/>
    <s v="Rio de Janeiro"/>
    <s v="RJ"/>
    <s v="RUA CAMBAUBA"/>
    <n v="695"/>
    <s v="0"/>
    <x v="22"/>
    <n v="21940005"/>
    <n v="21"/>
    <x v="545"/>
    <x v="3"/>
    <x v="2"/>
    <n v="140"/>
  </r>
  <r>
    <x v="582"/>
    <n v="258481"/>
    <s v="Rio de Janeiro"/>
    <s v="RJ"/>
    <s v="Rua Cerqueira Daltro"/>
    <n v="157"/>
    <s v="405"/>
    <x v="53"/>
    <n v="21380320"/>
    <n v="21"/>
    <x v="546"/>
    <x v="6"/>
    <x v="2"/>
    <n v="2"/>
  </r>
  <r>
    <x v="583"/>
    <n v="257748"/>
    <s v="Rio de Janeiro"/>
    <s v="RJ"/>
    <s v="AVENIDA NELSON CARDOSO"/>
    <n v="596"/>
    <s v="409"/>
    <x v="54"/>
    <n v="22730000"/>
    <n v="21"/>
    <x v="547"/>
    <x v="11"/>
    <x v="1"/>
    <n v="1"/>
  </r>
  <r>
    <x v="584"/>
    <n v="492151"/>
    <s v="Rio de Janeiro"/>
    <s v="RJ"/>
    <s v="RUA DA AJUDA"/>
    <n v="35"/>
    <s v="1008"/>
    <x v="5"/>
    <n v="20040000"/>
    <n v="21"/>
    <x v="548"/>
    <x v="3"/>
    <x v="3"/>
    <n v="78"/>
  </r>
  <r>
    <x v="585"/>
    <n v="614554"/>
    <s v="Rio de Janeiro"/>
    <s v="RJ"/>
    <s v="Boulevard Vinte e Oito de Setembro"/>
    <n v="389"/>
    <s v="421"/>
    <x v="32"/>
    <n v="20551185"/>
    <n v="21"/>
    <x v="549"/>
    <x v="12"/>
    <x v="0"/>
    <n v="64"/>
  </r>
  <r>
    <x v="586"/>
    <n v="538420"/>
    <s v="Rio de Janeiro"/>
    <s v="RJ"/>
    <s v="Avenida das Americas"/>
    <n v="16150"/>
    <s v="124"/>
    <x v="17"/>
    <n v="22790704"/>
    <n v="21"/>
    <x v="550"/>
    <x v="14"/>
    <x v="1"/>
    <n v="45"/>
  </r>
  <r>
    <x v="587"/>
    <n v="447305"/>
    <s v="Rio de Janeiro"/>
    <s v="RJ"/>
    <s v="Avenida Nossa Senhora de Copacabana"/>
    <n v="195"/>
    <s v="1108"/>
    <x v="11"/>
    <n v="22020002"/>
    <n v="21"/>
    <x v="551"/>
    <x v="6"/>
    <x v="0"/>
    <n v="40"/>
  </r>
  <r>
    <x v="588"/>
    <n v="407412"/>
    <s v="Rio de Janeiro"/>
    <s v="RJ"/>
    <s v="Rua Djalma Ulrich"/>
    <n v="163"/>
    <s v="306"/>
    <x v="11"/>
    <n v="22071020"/>
    <n v="21"/>
    <x v="552"/>
    <x v="3"/>
    <x v="0"/>
    <n v="45"/>
  </r>
  <r>
    <x v="589"/>
    <n v="677094"/>
    <s v="Rio de Janeiro"/>
    <s v="RJ"/>
    <s v="Estrada do Galeao"/>
    <n v="2500"/>
    <s v="Bl A - 302"/>
    <x v="35"/>
    <n v="21931582"/>
    <n v="21"/>
    <x v="553"/>
    <x v="24"/>
    <x v="2"/>
    <n v="48"/>
  </r>
  <r>
    <x v="590"/>
    <n v="793566"/>
    <s v="Rio de Janeiro"/>
    <s v="RJ"/>
    <s v="Rua Visconde de Piraja"/>
    <n v="550"/>
    <s v="907"/>
    <x v="8"/>
    <n v="22410901"/>
    <n v="21"/>
    <x v="554"/>
    <x v="3"/>
    <x v="0"/>
    <n v="124"/>
  </r>
  <r>
    <x v="591"/>
    <n v="716138"/>
    <s v="Rio de Janeiro"/>
    <s v="RJ"/>
    <s v="RUA CONDE DE BONFIM"/>
    <n v="344"/>
    <s v="Bl 1 - 1402"/>
    <x v="0"/>
    <n v="20520054"/>
    <n v="21"/>
    <x v="555"/>
    <x v="20"/>
    <x v="0"/>
    <n v="25"/>
  </r>
  <r>
    <x v="592"/>
    <n v="735949"/>
    <s v="Rio de Janeiro"/>
    <s v="RJ"/>
    <s v="Rua Dois de Dezembro"/>
    <n v="78"/>
    <s v="805"/>
    <x v="15"/>
    <n v="22220040"/>
    <n v="21"/>
    <x v="556"/>
    <x v="24"/>
    <x v="0"/>
    <n v="40"/>
  </r>
  <r>
    <x v="593"/>
    <n v="920207"/>
    <s v="Rio de Janeiro"/>
    <s v="RJ"/>
    <s v="RUA CONDE DE BONFIM"/>
    <n v="229"/>
    <s v="Lj 3"/>
    <x v="0"/>
    <n v="20520051"/>
    <n v="21"/>
    <x v="557"/>
    <x v="22"/>
    <x v="0"/>
    <n v="41"/>
  </r>
  <r>
    <x v="594"/>
    <n v="775452"/>
    <s v="Rio de Janeiro"/>
    <s v="RJ"/>
    <s v="RUA CONDE DE BONFIM"/>
    <n v="211"/>
    <s v="611"/>
    <x v="0"/>
    <n v="20520050"/>
    <n v="21"/>
    <x v="558"/>
    <x v="6"/>
    <x v="0"/>
    <n v="71"/>
  </r>
  <r>
    <x v="595"/>
    <n v="750913"/>
    <s v="Rio de Janeiro"/>
    <s v="RJ"/>
    <s v="Avenida das Americas"/>
    <n v="4200"/>
    <s v="Bl 8 - 215 - B"/>
    <x v="1"/>
    <n v="22640102"/>
    <n v="21"/>
    <x v="559"/>
    <x v="12"/>
    <x v="1"/>
    <n v="13"/>
  </r>
  <r>
    <x v="596"/>
    <n v="474006"/>
    <s v="Rio de Janeiro"/>
    <s v="RJ"/>
    <s v="Rua Padre Elias Gorayeb"/>
    <n v="40"/>
    <s v="701"/>
    <x v="0"/>
    <n v="20520140"/>
    <n v="21"/>
    <x v="560"/>
    <x v="22"/>
    <x v="0"/>
    <n v="306"/>
  </r>
  <r>
    <x v="597"/>
    <n v="646644"/>
    <s v="Rio de Janeiro"/>
    <s v="RJ"/>
    <s v="Rua Cardoso de Morais"/>
    <n v="145"/>
    <s v="1010"/>
    <x v="21"/>
    <n v="21032000"/>
    <n v="21"/>
    <x v="561"/>
    <x v="24"/>
    <x v="2"/>
    <n v="22"/>
  </r>
  <r>
    <x v="598"/>
    <n v="375459"/>
    <s v="Rio de Janeiro"/>
    <s v="RJ"/>
    <s v="Estrada do Portela"/>
    <n v="99"/>
    <s v="412"/>
    <x v="19"/>
    <n v="21351901"/>
    <n v="21"/>
    <x v="562"/>
    <x v="11"/>
    <x v="2"/>
    <n v="1"/>
  </r>
  <r>
    <x v="599"/>
    <n v="678686"/>
    <s v="Rio de Janeiro"/>
    <s v="RJ"/>
    <s v="RUA SETE DE SETEMBRO"/>
    <n v="98"/>
    <s v="304"/>
    <x v="5"/>
    <n v="20050002"/>
    <n v="21"/>
    <x v="563"/>
    <x v="22"/>
    <x v="3"/>
    <n v="14"/>
  </r>
  <r>
    <x v="600"/>
    <n v="806609"/>
    <s v="Rio de Janeiro"/>
    <s v="RJ"/>
    <s v="Rua Dona Mariana"/>
    <n v="143"/>
    <s v="Sl 12"/>
    <x v="3"/>
    <n v="22280020"/>
    <n v="21"/>
    <x v="564"/>
    <x v="1"/>
    <x v="0"/>
    <n v="1"/>
  </r>
  <r>
    <x v="601"/>
    <n v="620858"/>
    <s v="Rio de Janeiro"/>
    <s v="RJ"/>
    <s v="Avenida das Americas"/>
    <n v="3939"/>
    <s v="Bl 1 - 220"/>
    <x v="1"/>
    <n v="22631003"/>
    <n v="21"/>
    <x v="565"/>
    <x v="14"/>
    <x v="1"/>
    <n v="28"/>
  </r>
  <r>
    <x v="602"/>
    <n v="793485"/>
    <s v="Rio de Janeiro"/>
    <s v="RJ"/>
    <s v="Avenida Cesario de Melo"/>
    <n v="3600"/>
    <s v="Bl 2 - 315 e 316"/>
    <x v="6"/>
    <n v="23050102"/>
    <n v="21"/>
    <x v="566"/>
    <x v="20"/>
    <x v="4"/>
    <n v="7"/>
  </r>
  <r>
    <x v="603"/>
    <n v="445950"/>
    <s v="Rio de Janeiro"/>
    <s v="RJ"/>
    <s v="Avenida Nossa Senhora de Copacabana"/>
    <n v="664"/>
    <s v="205 - Ptr 3"/>
    <x v="11"/>
    <n v="22050001"/>
    <n v="21"/>
    <x v="567"/>
    <x v="3"/>
    <x v="0"/>
    <n v="30"/>
  </r>
  <r>
    <x v="604"/>
    <n v="703788"/>
    <s v="Rio de Janeiro"/>
    <s v="RJ"/>
    <s v="Estrada do Portela"/>
    <n v="99"/>
    <s v="918"/>
    <x v="19"/>
    <n v="21351901"/>
    <n v="21"/>
    <x v="568"/>
    <x v="2"/>
    <x v="2"/>
    <n v="3"/>
  </r>
  <r>
    <x v="605"/>
    <n v="663107"/>
    <s v="Rio de Janeiro"/>
    <s v="RJ"/>
    <s v="Estrada do Portela"/>
    <n v="99"/>
    <s v="602"/>
    <x v="19"/>
    <n v="21351901"/>
    <n v="21"/>
    <x v="569"/>
    <x v="31"/>
    <x v="2"/>
    <n v="24"/>
  </r>
  <r>
    <x v="606"/>
    <n v="607790"/>
    <s v="Rio de Janeiro"/>
    <s v="RJ"/>
    <s v="Avenida das Americas"/>
    <n v="4200"/>
    <s v="Bl 1 - 415"/>
    <x v="1"/>
    <n v="22640102"/>
    <n v="21"/>
    <x v="570"/>
    <x v="3"/>
    <x v="1"/>
    <n v="27"/>
  </r>
  <r>
    <x v="607"/>
    <n v="453560"/>
    <s v="Rio de Janeiro"/>
    <s v="RJ"/>
    <s v="RUA CONDE DE BONFIM"/>
    <n v="369"/>
    <s v="806"/>
    <x v="0"/>
    <n v="20520051"/>
    <n v="21"/>
    <x v="571"/>
    <x v="1"/>
    <x v="0"/>
    <n v="19"/>
  </r>
  <r>
    <x v="608"/>
    <n v="739740"/>
    <s v="Rio de Janeiro"/>
    <s v="RJ"/>
    <s v="Avenida Ataulfo de Paiva"/>
    <n v="135"/>
    <s v="412"/>
    <x v="24"/>
    <n v="22440901"/>
    <n v="21"/>
    <x v="572"/>
    <x v="3"/>
    <x v="0"/>
    <n v="22"/>
  </r>
  <r>
    <x v="609"/>
    <n v="644390"/>
    <s v="Rio de Janeiro"/>
    <s v="RJ"/>
    <s v="Rua Jardim Botanico"/>
    <n v="700"/>
    <s v="310"/>
    <x v="37"/>
    <n v="22461002"/>
    <n v="21"/>
    <x v="573"/>
    <x v="14"/>
    <x v="0"/>
    <n v="21"/>
  </r>
  <r>
    <x v="610"/>
    <n v="492375"/>
    <s v="Rio de Janeiro"/>
    <s v="RJ"/>
    <s v="Avenida das Americas"/>
    <n v="7607"/>
    <s v="229"/>
    <x v="1"/>
    <n v="22793081"/>
    <n v="21"/>
    <x v="574"/>
    <x v="6"/>
    <x v="1"/>
    <n v="1"/>
  </r>
  <r>
    <x v="611"/>
    <n v="406789"/>
    <s v="Rio de Janeiro"/>
    <s v="RJ"/>
    <s v="Avenida das Americas"/>
    <n v="4801"/>
    <s v="225"/>
    <x v="1"/>
    <n v="22631004"/>
    <n v="21"/>
    <x v="575"/>
    <x v="1"/>
    <x v="1"/>
    <n v="6"/>
  </r>
  <r>
    <x v="612"/>
    <n v="199680"/>
    <s v="Rio de Janeiro"/>
    <s v="RJ"/>
    <s v="Avenida Nossa Senhora de Copacabana"/>
    <n v="542"/>
    <s v="309"/>
    <x v="11"/>
    <n v="22020001"/>
    <n v="21"/>
    <x v="576"/>
    <x v="2"/>
    <x v="0"/>
    <n v="41"/>
  </r>
  <r>
    <x v="613"/>
    <n v="413170"/>
    <s v="Rio de Janeiro"/>
    <s v="RJ"/>
    <s v="AVENIDA NELSON CARDOSO"/>
    <n v="1149"/>
    <s v="1005"/>
    <x v="2"/>
    <n v="22730001"/>
    <n v="21"/>
    <x v="577"/>
    <x v="6"/>
    <x v="1"/>
    <n v="7"/>
  </r>
  <r>
    <x v="614"/>
    <n v="258624"/>
    <s v="Rio de Janeiro"/>
    <s v="RJ"/>
    <s v="ESTRADA DE JACAREPAGUA"/>
    <n v="7187"/>
    <s v="309"/>
    <x v="29"/>
    <n v="22755155"/>
    <n v="21"/>
    <x v="578"/>
    <x v="22"/>
    <x v="1"/>
    <n v="1"/>
  </r>
  <r>
    <x v="615"/>
    <n v="239414"/>
    <s v="Rio de Janeiro"/>
    <s v="RJ"/>
    <s v="AVENIDA NELSON CARDOSO"/>
    <n v="1149"/>
    <s v="908"/>
    <x v="2"/>
    <n v="22730001"/>
    <n v="21"/>
    <x v="579"/>
    <x v="6"/>
    <x v="1"/>
    <n v="41"/>
  </r>
  <r>
    <x v="616"/>
    <n v="225369"/>
    <s v="Rio de Janeiro"/>
    <s v="RJ"/>
    <s v="Rua General Roca"/>
    <n v="685"/>
    <s v="1003"/>
    <x v="0"/>
    <n v="20521071"/>
    <n v="21"/>
    <x v="580"/>
    <x v="20"/>
    <x v="0"/>
    <n v="44"/>
  </r>
  <r>
    <x v="617"/>
    <n v="404129"/>
    <s v="Rio de Janeiro"/>
    <s v="RJ"/>
    <s v="Rua Miguel Couto"/>
    <n v="105"/>
    <s v="817"/>
    <x v="5"/>
    <n v="20070030"/>
    <n v="21"/>
    <x v="581"/>
    <x v="6"/>
    <x v="3"/>
    <n v="5"/>
  </r>
  <r>
    <x v="618"/>
    <n v="105503"/>
    <s v="Rio de Janeiro"/>
    <s v="RJ"/>
    <s v="Avenida das Americas"/>
    <n v="500"/>
    <s v="Bl 9 - 222"/>
    <x v="1"/>
    <n v="22640100"/>
    <n v="21"/>
    <x v="582"/>
    <x v="17"/>
    <x v="1"/>
    <n v="26"/>
  </r>
  <r>
    <x v="619"/>
    <n v="225145"/>
    <s v="Rio de Janeiro"/>
    <s v="RJ"/>
    <s v="Rua Medina"/>
    <n v="192"/>
    <s v="203"/>
    <x v="4"/>
    <n v="20735130"/>
    <n v="21"/>
    <x v="583"/>
    <x v="12"/>
    <x v="2"/>
    <n v="4"/>
  </r>
  <r>
    <x v="620"/>
    <n v="349462"/>
    <s v="Rio de Janeiro"/>
    <s v="RJ"/>
    <s v="Rua Padre Elias Gorayeb"/>
    <n v="21"/>
    <s v="305"/>
    <x v="0"/>
    <n v="20520140"/>
    <n v="21"/>
    <x v="584"/>
    <x v="22"/>
    <x v="0"/>
    <n v="10"/>
  </r>
  <r>
    <x v="621"/>
    <n v="469809"/>
    <s v="Rio de Janeiro"/>
    <s v="RJ"/>
    <s v="Praca Saenz Pena"/>
    <n v="55"/>
    <s v="603"/>
    <x v="0"/>
    <n v="20520090"/>
    <n v="21"/>
    <x v="585"/>
    <x v="4"/>
    <x v="0"/>
    <n v="45"/>
  </r>
  <r>
    <x v="622"/>
    <n v="154602"/>
    <s v="Rio de Janeiro"/>
    <s v="RJ"/>
    <s v="Avenida Nossa Senhora de Copacabana"/>
    <n v="680"/>
    <s v="1114"/>
    <x v="11"/>
    <n v="22050001"/>
    <n v="21"/>
    <x v="586"/>
    <x v="2"/>
    <x v="0"/>
    <n v="29"/>
  </r>
  <r>
    <x v="623"/>
    <n v="210430"/>
    <s v="Rio de Janeiro"/>
    <s v="RJ"/>
    <s v="Boulevard Vinte e Oito de Setembro"/>
    <n v="44"/>
    <s v="905 e 906"/>
    <x v="32"/>
    <n v="20551031"/>
    <n v="21"/>
    <x v="587"/>
    <x v="2"/>
    <x v="0"/>
    <n v="15"/>
  </r>
  <r>
    <x v="624"/>
    <n v="438460"/>
    <s v="Rio de Janeiro"/>
    <s v="RJ"/>
    <s v="Rua Visconde de Piraja"/>
    <n v="547"/>
    <s v="519"/>
    <x v="8"/>
    <n v="22410003"/>
    <n v="21"/>
    <x v="588"/>
    <x v="7"/>
    <x v="0"/>
    <n v="7"/>
  </r>
  <r>
    <x v="625"/>
    <n v="510768"/>
    <s v="Rio de Janeiro"/>
    <s v="RJ"/>
    <s v="Avenida das Americas"/>
    <n v="15700"/>
    <s v="240"/>
    <x v="17"/>
    <n v="22790704"/>
    <n v="21"/>
    <x v="589"/>
    <x v="2"/>
    <x v="1"/>
    <n v="49"/>
  </r>
  <r>
    <x v="626"/>
    <n v="449675"/>
    <s v="Rio de Janeiro"/>
    <s v="RJ"/>
    <s v="Rua Coronel Agostinho"/>
    <n v="142"/>
    <s v="206"/>
    <x v="6"/>
    <n v="23050360"/>
    <n v="21"/>
    <x v="7"/>
    <x v="4"/>
    <x v="4"/>
    <n v="26"/>
  </r>
  <r>
    <x v="627"/>
    <n v="618109"/>
    <s v="Rio de Janeiro"/>
    <s v="RJ"/>
    <s v="ESTRADA DE JACAREPAGUA"/>
    <n v="7655"/>
    <s v="502"/>
    <x v="29"/>
    <n v="22755155"/>
    <n v="21"/>
    <x v="590"/>
    <x v="31"/>
    <x v="1"/>
    <n v="19"/>
  </r>
  <r>
    <x v="628"/>
    <n v="548009"/>
    <s v="Rio de Janeiro"/>
    <s v="RJ"/>
    <s v="Avenida Dom Helder Camara"/>
    <n v="5555"/>
    <s v="814"/>
    <x v="39"/>
    <n v="20770145"/>
    <n v="21"/>
    <x v="591"/>
    <x v="17"/>
    <x v="2"/>
    <n v="19"/>
  </r>
  <r>
    <x v="629"/>
    <n v="551402"/>
    <s v="Rio de Janeiro"/>
    <s v="RJ"/>
    <s v="RUA DIAS DA CRUZ"/>
    <n v="445"/>
    <s v="106"/>
    <x v="26"/>
    <n v="21810012"/>
    <n v="21"/>
    <x v="592"/>
    <x v="9"/>
    <x v="4"/>
    <n v="81"/>
  </r>
  <r>
    <x v="630"/>
    <n v="441870"/>
    <s v="Rio de Janeiro"/>
    <s v="RJ"/>
    <s v="RUA CONDE DE BONFIM"/>
    <n v="211"/>
    <s v="814"/>
    <x v="0"/>
    <n v="20520050"/>
    <n v="21"/>
    <x v="593"/>
    <x v="2"/>
    <x v="0"/>
    <n v="18"/>
  </r>
  <r>
    <x v="631"/>
    <n v="287293"/>
    <s v="Rio de Janeiro"/>
    <s v="RJ"/>
    <s v="Rua Engenheiro Enaldo Cravo Peixoto"/>
    <n v="215"/>
    <s v="315"/>
    <x v="0"/>
    <n v="20540106"/>
    <n v="21"/>
    <x v="594"/>
    <x v="28"/>
    <x v="0"/>
    <n v="1"/>
  </r>
  <r>
    <x v="632"/>
    <n v="908614"/>
    <s v="Rio de Janeiro"/>
    <s v="RJ"/>
    <s v="AVENIDA AYRTON SENNA"/>
    <n v="2600"/>
    <s v="Bl 4 - Sl 423"/>
    <x v="1"/>
    <n v="22775003"/>
    <n v="21"/>
    <x v="595"/>
    <x v="9"/>
    <x v="1"/>
    <n v="1"/>
  </r>
  <r>
    <x v="633"/>
    <n v="333604"/>
    <s v="Rio de Janeiro"/>
    <s v="RJ"/>
    <s v="Avenida das Americas"/>
    <n v="500"/>
    <s v="Bl 4 - 320"/>
    <x v="1"/>
    <n v="22640100"/>
    <n v="21"/>
    <x v="68"/>
    <x v="1"/>
    <x v="1"/>
    <n v="6"/>
  </r>
  <r>
    <x v="634"/>
    <n v="190905"/>
    <s v="Duque de Caxias"/>
    <s v="RJ"/>
    <s v="AV. PERIMETRAL MARECHAL DEODORO"/>
    <n v="629"/>
    <s v="302"/>
    <x v="33"/>
    <n v="25071190"/>
    <n v="21"/>
    <x v="596"/>
    <x v="14"/>
    <x v="5"/>
    <n v="4"/>
  </r>
  <r>
    <x v="635"/>
    <n v="281936"/>
    <s v="Rio de Janeiro"/>
    <s v="RJ"/>
    <s v="Rua Almirante Tamandare"/>
    <n v="66"/>
    <s v="928"/>
    <x v="15"/>
    <n v="22210060"/>
    <n v="21"/>
    <x v="597"/>
    <x v="26"/>
    <x v="0"/>
    <n v="12"/>
  </r>
  <r>
    <x v="636"/>
    <n v="335313"/>
    <s v="Rio de Janeiro"/>
    <s v="RJ"/>
    <s v="Praca Serzedelo Correia"/>
    <n v="15"/>
    <s v="807"/>
    <x v="11"/>
    <n v="22040050"/>
    <n v="21"/>
    <x v="598"/>
    <x v="2"/>
    <x v="0"/>
    <n v="1"/>
  </r>
  <r>
    <x v="637"/>
    <n v="258009"/>
    <s v="Rio de Janeiro"/>
    <s v="RJ"/>
    <s v="Estrada do Portela"/>
    <n v="99"/>
    <s v="718 e 719"/>
    <x v="19"/>
    <n v="21351901"/>
    <n v="21"/>
    <x v="599"/>
    <x v="6"/>
    <x v="2"/>
    <n v="37"/>
  </r>
  <r>
    <x v="638"/>
    <n v="744220"/>
    <s v="Rio de Janeiro"/>
    <s v="RJ"/>
    <s v="Rua General Roca"/>
    <n v="935"/>
    <s v="706"/>
    <x v="0"/>
    <n v="20521071"/>
    <n v="21"/>
    <x v="600"/>
    <x v="7"/>
    <x v="0"/>
    <n v="5"/>
  </r>
  <r>
    <x v="639"/>
    <n v="587015"/>
    <s v="Rio de Janeiro"/>
    <s v="RJ"/>
    <s v="RUA VOLUNTARIOS DA PATRIA"/>
    <n v="445"/>
    <s v="702"/>
    <x v="3"/>
    <n v="22270903"/>
    <n v="21"/>
    <x v="601"/>
    <x v="4"/>
    <x v="0"/>
    <n v="16"/>
  </r>
  <r>
    <x v="640"/>
    <n v="289694"/>
    <s v="Rio de Janeiro"/>
    <s v="RJ"/>
    <s v="RUA CONDE DE BONFIM"/>
    <n v="44"/>
    <s v="1601"/>
    <x v="0"/>
    <n v="20520053"/>
    <n v="21"/>
    <x v="602"/>
    <x v="11"/>
    <x v="0"/>
    <n v="45"/>
  </r>
  <r>
    <x v="641"/>
    <n v="662534"/>
    <s v="Rio de Janeiro"/>
    <s v="RJ"/>
    <s v="RUA CAMBAUBA"/>
    <n v="695"/>
    <s v="0"/>
    <x v="22"/>
    <n v="21940005"/>
    <n v="21"/>
    <x v="603"/>
    <x v="5"/>
    <x v="2"/>
    <n v="12"/>
  </r>
  <r>
    <x v="642"/>
    <n v="613170"/>
    <s v="Rio de Janeiro"/>
    <s v="RJ"/>
    <s v="Avenida das Americas"/>
    <n v="15700"/>
    <s v="215"/>
    <x v="17"/>
    <n v="22790704"/>
    <n v="21"/>
    <x v="604"/>
    <x v="3"/>
    <x v="1"/>
    <n v="50"/>
  </r>
  <r>
    <x v="643"/>
    <n v="608588"/>
    <s v="Rio de Janeiro"/>
    <s v="RJ"/>
    <s v="Rua Siqueira Campos"/>
    <n v="43"/>
    <s v="832"/>
    <x v="11"/>
    <n v="22031071"/>
    <n v="21"/>
    <x v="605"/>
    <x v="24"/>
    <x v="0"/>
    <n v="9"/>
  </r>
  <r>
    <x v="644"/>
    <n v="590566"/>
    <s v="Rio de Janeiro"/>
    <s v="RJ"/>
    <s v="ESTRADA DOS TRES RIOS"/>
    <n v="741"/>
    <s v="322 e 323"/>
    <x v="29"/>
    <n v="22745004"/>
    <n v="21"/>
    <x v="606"/>
    <x v="21"/>
    <x v="1"/>
    <n v="66"/>
  </r>
  <r>
    <x v="645"/>
    <n v="78500"/>
    <s v="Rio de Janeiro"/>
    <s v="RJ"/>
    <s v="RUA CONDE DE BONFIM"/>
    <n v="120"/>
    <s v="610"/>
    <x v="0"/>
    <n v="20520053"/>
    <n v="21"/>
    <x v="607"/>
    <x v="36"/>
    <x v="0"/>
    <n v="3"/>
  </r>
  <r>
    <x v="646"/>
    <n v="705837"/>
    <s v="Rio de Janeiro"/>
    <s v="RJ"/>
    <s v="RUA PRESIDENTE CARLOS DE CAMPOS"/>
    <n v="45"/>
    <s v="0"/>
    <x v="30"/>
    <n v="22231080"/>
    <n v="21"/>
    <x v="98"/>
    <x v="14"/>
    <x v="0"/>
    <n v="42"/>
  </r>
  <r>
    <x v="647"/>
    <n v="561932"/>
    <s v="Rio de Janeiro"/>
    <s v="RJ"/>
    <s v="Avenida Padre Roser"/>
    <n v="42"/>
    <s v="1208 1209 e 1210"/>
    <x v="16"/>
    <n v="21220560"/>
    <n v="21"/>
    <x v="216"/>
    <x v="3"/>
    <x v="2"/>
    <n v="9"/>
  </r>
  <r>
    <x v="648"/>
    <n v="143550"/>
    <s v="Rio de Janeiro"/>
    <s v="RJ"/>
    <s v="Estrada do Galeao"/>
    <n v="961"/>
    <s v="306"/>
    <x v="22"/>
    <n v="21931383"/>
    <n v="21"/>
    <x v="608"/>
    <x v="6"/>
    <x v="2"/>
    <n v="8"/>
  </r>
  <r>
    <x v="649"/>
    <n v="423730"/>
    <s v="Rio de Janeiro"/>
    <s v="RJ"/>
    <s v="Avenida das Americas"/>
    <n v="4200"/>
    <s v="Bl 9 - 120 - B"/>
    <x v="1"/>
    <n v="22640102"/>
    <n v="21"/>
    <x v="609"/>
    <x v="20"/>
    <x v="1"/>
    <n v="68"/>
  </r>
  <r>
    <x v="650"/>
    <n v="291260"/>
    <s v="Rio de Janeiro"/>
    <s v="RJ"/>
    <s v="Rua Carlos Gois"/>
    <n v="375"/>
    <s v="101"/>
    <x v="24"/>
    <n v="22440040"/>
    <n v="21"/>
    <x v="610"/>
    <x v="6"/>
    <x v="0"/>
    <n v="26"/>
  </r>
  <r>
    <x v="651"/>
    <n v="589480"/>
    <s v="Rio de Janeiro"/>
    <s v="RJ"/>
    <s v="Rua Magalhaes Couto"/>
    <n v="574"/>
    <s v="Bl 9 - 233"/>
    <x v="4"/>
    <n v="20735180"/>
    <n v="21"/>
    <x v="611"/>
    <x v="12"/>
    <x v="2"/>
    <n v="9"/>
  </r>
  <r>
    <x v="652"/>
    <n v="491565"/>
    <s v="Rio de Janeiro"/>
    <s v="RJ"/>
    <s v="RUA CONDE DE BONFIM"/>
    <n v="369"/>
    <s v="402"/>
    <x v="0"/>
    <n v="20520051"/>
    <n v="21"/>
    <x v="612"/>
    <x v="12"/>
    <x v="0"/>
    <n v="56"/>
  </r>
  <r>
    <x v="653"/>
    <n v="586429"/>
    <s v="Rio de Janeiro"/>
    <s v="RJ"/>
    <s v="Avenida Cesario de Melo"/>
    <n v="3600"/>
    <s v="Bl 2 - 305"/>
    <x v="6"/>
    <n v="23050102"/>
    <n v="21"/>
    <x v="613"/>
    <x v="22"/>
    <x v="4"/>
    <n v="66"/>
  </r>
  <r>
    <x v="654"/>
    <n v="827436"/>
    <s v="Rio de Janeiro"/>
    <s v="RJ"/>
    <s v="AVENIDA NELSON CARDOSO"/>
    <n v="1149"/>
    <s v="519"/>
    <x v="2"/>
    <n v="22730001"/>
    <n v="21"/>
    <x v="614"/>
    <x v="12"/>
    <x v="1"/>
    <n v="17"/>
  </r>
  <r>
    <x v="655"/>
    <n v="352949"/>
    <s v="Rio de Janeiro"/>
    <s v="RJ"/>
    <s v="ESTRADA DO BANANAL"/>
    <n v="280"/>
    <s v="0"/>
    <x v="29"/>
    <n v="22750013"/>
    <n v="21"/>
    <x v="615"/>
    <x v="6"/>
    <x v="1"/>
    <n v="27"/>
  </r>
  <r>
    <x v="656"/>
    <n v="504070"/>
    <s v="Rio de Janeiro"/>
    <s v="RJ"/>
    <s v="RUA CONDE DE BONFIM"/>
    <n v="255"/>
    <s v="914"/>
    <x v="0"/>
    <n v="20520050"/>
    <n v="21"/>
    <x v="616"/>
    <x v="3"/>
    <x v="0"/>
    <n v="17"/>
  </r>
  <r>
    <x v="657"/>
    <n v="572539"/>
    <s v="Rio de Janeiro"/>
    <s v="RJ"/>
    <s v="Avenida das Americas"/>
    <n v="13651"/>
    <s v="204"/>
    <x v="17"/>
    <n v="22790701"/>
    <n v="21"/>
    <x v="617"/>
    <x v="12"/>
    <x v="1"/>
    <n v="13"/>
  </r>
  <r>
    <x v="658"/>
    <n v="510171"/>
    <s v="Rio de Janeiro"/>
    <s v="RJ"/>
    <s v="Avenida das Americas"/>
    <n v="3500"/>
    <s v="Bl 4 - 225"/>
    <x v="1"/>
    <n v="22640102"/>
    <n v="21"/>
    <x v="618"/>
    <x v="5"/>
    <x v="1"/>
    <n v="5"/>
  </r>
  <r>
    <x v="659"/>
    <n v="589184"/>
    <s v="Rio de Janeiro"/>
    <s v="RJ"/>
    <s v="Avenida Cesario de Melo"/>
    <n v="3006"/>
    <s v="206"/>
    <x v="6"/>
    <n v="23050102"/>
    <n v="21"/>
    <x v="619"/>
    <x v="12"/>
    <x v="4"/>
    <n v="4"/>
  </r>
  <r>
    <x v="660"/>
    <n v="696714"/>
    <s v="Rio de Janeiro"/>
    <s v="RJ"/>
    <s v="RUA ALBERTO CAVALCANTI"/>
    <n v="480"/>
    <s v="204"/>
    <x v="17"/>
    <n v="22790850"/>
    <n v="21"/>
    <x v="246"/>
    <x v="12"/>
    <x v="1"/>
    <n v="67"/>
  </r>
  <r>
    <x v="661"/>
    <n v="625507"/>
    <s v="Rio de Janeiro"/>
    <s v="RJ"/>
    <s v="ESTRADA DOS TRES RIOS"/>
    <n v="1200"/>
    <s v="503 e 504"/>
    <x v="29"/>
    <n v="22745005"/>
    <n v="21"/>
    <x v="620"/>
    <x v="12"/>
    <x v="1"/>
    <n v="6"/>
  </r>
  <r>
    <x v="662"/>
    <n v="459194"/>
    <s v="Rio de Janeiro"/>
    <s v="RJ"/>
    <s v="RUA SILVA PINTO"/>
    <n v="49"/>
    <s v="607"/>
    <x v="32"/>
    <n v="20551190"/>
    <n v="21"/>
    <x v="621"/>
    <x v="32"/>
    <x v="0"/>
    <n v="20"/>
  </r>
  <r>
    <x v="663"/>
    <n v="502705"/>
    <s v="Rio de Janeiro"/>
    <s v="RJ"/>
    <s v="Boulevard Vinte e Oito de Setembro"/>
    <n v="62"/>
    <s v="215"/>
    <x v="32"/>
    <n v="20551031"/>
    <n v="21"/>
    <x v="622"/>
    <x v="0"/>
    <x v="0"/>
    <n v="28"/>
  </r>
  <r>
    <x v="664"/>
    <n v="420370"/>
    <s v="Rio de Janeiro"/>
    <s v="RJ"/>
    <s v="Rua Uruguaiana"/>
    <n v="39"/>
    <s v="701"/>
    <x v="5"/>
    <n v="20050093"/>
    <n v="21"/>
    <x v="623"/>
    <x v="6"/>
    <x v="3"/>
    <n v="42"/>
  </r>
  <r>
    <x v="665"/>
    <n v="512320"/>
    <s v="Rio de Janeiro"/>
    <s v="RJ"/>
    <s v="Avenida das Americas"/>
    <n v="4200"/>
    <s v="Bl 8 - 215 - A"/>
    <x v="1"/>
    <n v="22640102"/>
    <n v="21"/>
    <x v="624"/>
    <x v="21"/>
    <x v="1"/>
    <n v="9"/>
  </r>
  <r>
    <x v="666"/>
    <n v="598438"/>
    <s v="Rio de Janeiro"/>
    <s v="RJ"/>
    <s v="Rua Silva Rabelo"/>
    <n v="57"/>
    <s v="509"/>
    <x v="4"/>
    <n v="20735080"/>
    <n v="21"/>
    <x v="625"/>
    <x v="17"/>
    <x v="2"/>
    <n v="2"/>
  </r>
  <r>
    <x v="667"/>
    <n v="273807"/>
    <s v="Rio de Janeiro"/>
    <s v="RJ"/>
    <s v="Rua Visconde de Piraja"/>
    <n v="595"/>
    <s v="1101"/>
    <x v="8"/>
    <n v="22410003"/>
    <n v="21"/>
    <x v="626"/>
    <x v="17"/>
    <x v="0"/>
    <n v="7"/>
  </r>
  <r>
    <x v="668"/>
    <n v="551112"/>
    <s v="Rio de Janeiro"/>
    <s v="RJ"/>
    <s v="Rua Visconde de Piraja"/>
    <n v="595"/>
    <s v="212"/>
    <x v="8"/>
    <n v="22410003"/>
    <n v="21"/>
    <x v="627"/>
    <x v="12"/>
    <x v="0"/>
    <n v="15"/>
  </r>
  <r>
    <x v="669"/>
    <n v="456586"/>
    <s v="Rio de Janeiro"/>
    <s v="RJ"/>
    <s v="AVENIDA AYRTON SENNA"/>
    <n v="1850"/>
    <s v="352"/>
    <x v="1"/>
    <n v="22775003"/>
    <n v="21"/>
    <x v="628"/>
    <x v="3"/>
    <x v="1"/>
    <n v="7"/>
  </r>
  <r>
    <x v="670"/>
    <n v="587067"/>
    <s v="Rio de Janeiro"/>
    <s v="RJ"/>
    <s v="Avenida das Americas"/>
    <n v="3500"/>
    <s v="Bl 7 - 714"/>
    <x v="1"/>
    <n v="22640102"/>
    <n v="21"/>
    <x v="629"/>
    <x v="16"/>
    <x v="1"/>
    <n v="60"/>
  </r>
  <r>
    <x v="671"/>
    <n v="356114"/>
    <s v="Rio de Janeiro"/>
    <s v="RJ"/>
    <s v="RUA VOLUNTARIOS DA PATRIA"/>
    <n v="190"/>
    <s v="218"/>
    <x v="3"/>
    <n v="22270902"/>
    <n v="21"/>
    <x v="630"/>
    <x v="12"/>
    <x v="0"/>
    <n v="42"/>
  </r>
  <r>
    <x v="672"/>
    <n v="616748"/>
    <s v="Rio de Janeiro"/>
    <s v="RJ"/>
    <s v="Rua Silva Cardoso"/>
    <n v="125"/>
    <s v="405"/>
    <x v="26"/>
    <n v="21810031"/>
    <n v="21"/>
    <x v="631"/>
    <x v="3"/>
    <x v="4"/>
    <n v="86"/>
  </r>
  <r>
    <x v="673"/>
    <n v="463971"/>
    <s v="Rio de Janeiro"/>
    <s v="RJ"/>
    <s v="RUA BARONESA"/>
    <n v="705"/>
    <s v="105"/>
    <x v="49"/>
    <n v="21321002"/>
    <n v="21"/>
    <x v="632"/>
    <x v="11"/>
    <x v="1"/>
    <n v="2"/>
  </r>
  <r>
    <x v="674"/>
    <n v="605785"/>
    <s v="Rio de Janeiro"/>
    <s v="RJ"/>
    <s v="Avenida das Americas"/>
    <n v="3333"/>
    <s v="904"/>
    <x v="1"/>
    <n v="22631003"/>
    <n v="21"/>
    <x v="633"/>
    <x v="1"/>
    <x v="1"/>
    <n v="1"/>
  </r>
  <r>
    <x v="675"/>
    <n v="266279"/>
    <s v="Rio de Janeiro"/>
    <s v="RJ"/>
    <s v="RUA DIAS DA CRUZ"/>
    <n v="708"/>
    <s v="802 e 803"/>
    <x v="4"/>
    <n v="20720013"/>
    <n v="21"/>
    <x v="634"/>
    <x v="1"/>
    <x v="2"/>
    <n v="108"/>
  </r>
  <r>
    <x v="676"/>
    <n v="472102"/>
    <s v="Rio de Janeiro"/>
    <s v="RJ"/>
    <s v="Rua Dois de Dezembro"/>
    <n v="78"/>
    <s v="607"/>
    <x v="15"/>
    <n v="22220040"/>
    <n v="21"/>
    <x v="635"/>
    <x v="37"/>
    <x v="0"/>
    <n v="116"/>
  </r>
  <r>
    <x v="677"/>
    <n v="729558"/>
    <s v="Rio de Janeiro"/>
    <s v="RJ"/>
    <s v="Avenida das Americas"/>
    <n v="3939"/>
    <s v="Bl 2 - 203"/>
    <x v="1"/>
    <n v="22631003"/>
    <n v="21"/>
    <x v="636"/>
    <x v="5"/>
    <x v="1"/>
    <n v="21"/>
  </r>
  <r>
    <x v="678"/>
    <n v="139778"/>
    <s v="Rio de Janeiro"/>
    <s v="RJ"/>
    <s v="Rua do Catete"/>
    <n v="311"/>
    <s v="1114"/>
    <x v="23"/>
    <n v="22220001"/>
    <n v="21"/>
    <x v="637"/>
    <x v="22"/>
    <x v="0"/>
    <n v="33"/>
  </r>
  <r>
    <x v="679"/>
    <n v="479363"/>
    <s v="Rio de Janeiro"/>
    <s v="RJ"/>
    <s v="Rua Carolina Machado"/>
    <n v="380"/>
    <s v="407 e 408"/>
    <x v="19"/>
    <n v="21351021"/>
    <n v="21"/>
    <x v="638"/>
    <x v="12"/>
    <x v="2"/>
    <n v="70"/>
  </r>
  <r>
    <x v="680"/>
    <n v="546832"/>
    <s v="Rio de Janeiro"/>
    <s v="RJ"/>
    <s v="Rua Santa Clara"/>
    <n v="75"/>
    <s v="1002"/>
    <x v="11"/>
    <n v="22041011"/>
    <n v="21"/>
    <x v="639"/>
    <x v="3"/>
    <x v="0"/>
    <n v="5"/>
  </r>
  <r>
    <x v="681"/>
    <n v="625124"/>
    <s v="Rio de Janeiro"/>
    <s v="RJ"/>
    <s v="Rua Manuela Barbosa"/>
    <n v="1"/>
    <s v="404 e 405"/>
    <x v="4"/>
    <n v="20735110"/>
    <n v="21"/>
    <x v="640"/>
    <x v="6"/>
    <x v="2"/>
    <n v="7"/>
  </r>
  <r>
    <x v="682"/>
    <n v="529124"/>
    <s v="Rio de Janeiro"/>
    <s v="RJ"/>
    <s v="Rua Viuva Dantas"/>
    <n v="214"/>
    <s v="609"/>
    <x v="6"/>
    <n v="23052090"/>
    <n v="21"/>
    <x v="641"/>
    <x v="22"/>
    <x v="4"/>
    <n v="48"/>
  </r>
  <r>
    <x v="683"/>
    <n v="122832"/>
    <s v="Rio de Janeiro"/>
    <s v="RJ"/>
    <s v="Avenida Pastor Martin Luther King Jr"/>
    <n v="126"/>
    <s v="Bl 9 - 1007"/>
    <x v="18"/>
    <n v="20765000"/>
    <n v="21"/>
    <x v="642"/>
    <x v="17"/>
    <x v="2"/>
    <n v="12"/>
  </r>
  <r>
    <x v="684"/>
    <n v="506809"/>
    <s v="Rio de Janeiro"/>
    <s v="RJ"/>
    <s v="PRAIA DO FLAMENGO"/>
    <n v="66"/>
    <s v="Bl B - 1313"/>
    <x v="15"/>
    <n v="22210903"/>
    <n v="21"/>
    <x v="643"/>
    <x v="1"/>
    <x v="0"/>
    <n v="44"/>
  </r>
  <r>
    <x v="685"/>
    <n v="398265"/>
    <s v="Rio de Janeiro"/>
    <s v="RJ"/>
    <s v="RUA DESEMBARGADOR IZIDRO"/>
    <n v="18"/>
    <s v="709"/>
    <x v="0"/>
    <n v="20521160"/>
    <n v="21"/>
    <x v="644"/>
    <x v="14"/>
    <x v="0"/>
    <n v="46"/>
  </r>
  <r>
    <x v="686"/>
    <n v="344424"/>
    <s v="Rio de Janeiro"/>
    <s v="RJ"/>
    <s v="Rua Figueiredo Magalhaes"/>
    <n v="219"/>
    <s v="307"/>
    <x v="11"/>
    <n v="22031011"/>
    <n v="21"/>
    <x v="645"/>
    <x v="11"/>
    <x v="0"/>
    <n v="3"/>
  </r>
  <r>
    <x v="687"/>
    <n v="366207"/>
    <s v="Rio de Janeiro"/>
    <s v="RJ"/>
    <s v="Rua Cerqueira Daltro"/>
    <n v="157"/>
    <s v="508"/>
    <x v="53"/>
    <n v="21380320"/>
    <n v="21"/>
    <x v="646"/>
    <x v="14"/>
    <x v="2"/>
    <n v="31"/>
  </r>
  <r>
    <x v="688"/>
    <n v="649813"/>
    <s v="Rio de Janeiro"/>
    <s v="RJ"/>
    <s v="Rua Engenheiro Enaldo Cravo Peixoto"/>
    <n v="215"/>
    <s v="1009 e 1010"/>
    <x v="0"/>
    <n v="20540106"/>
    <n v="21"/>
    <x v="647"/>
    <x v="1"/>
    <x v="0"/>
    <n v="17"/>
  </r>
  <r>
    <x v="689"/>
    <n v="487954"/>
    <s v="Rio de Janeiro"/>
    <s v="RJ"/>
    <s v="Avenida das Americas"/>
    <n v="3200"/>
    <s v="Bl 1 - 113"/>
    <x v="1"/>
    <n v="22640102"/>
    <n v="21"/>
    <x v="648"/>
    <x v="5"/>
    <x v="1"/>
    <n v="3"/>
  </r>
  <r>
    <x v="690"/>
    <n v="614821"/>
    <s v="Rio de Janeiro"/>
    <s v="RJ"/>
    <s v="AVENIDA ARMANDO LOMBARDI"/>
    <n v="1000"/>
    <s v="Bl 2 - 234"/>
    <x v="1"/>
    <n v="22640000"/>
    <n v="21"/>
    <x v="469"/>
    <x v="3"/>
    <x v="1"/>
    <n v="5"/>
  </r>
  <r>
    <x v="691"/>
    <n v="581550"/>
    <s v="Rio de Janeiro"/>
    <s v="RJ"/>
    <s v="Rua Siqueira Campos"/>
    <n v="93"/>
    <s v="501"/>
    <x v="11"/>
    <n v="22031071"/>
    <n v="21"/>
    <x v="649"/>
    <x v="9"/>
    <x v="0"/>
    <n v="1"/>
  </r>
  <r>
    <x v="692"/>
    <n v="746630"/>
    <s v="Rio de Janeiro"/>
    <s v="RJ"/>
    <s v="Rua Constante Ramos"/>
    <n v="44"/>
    <s v="801"/>
    <x v="11"/>
    <n v="22051012"/>
    <n v="21"/>
    <x v="650"/>
    <x v="4"/>
    <x v="0"/>
    <n v="22"/>
  </r>
  <r>
    <x v="693"/>
    <n v="244036"/>
    <s v="Rio de Janeiro"/>
    <s v="RJ"/>
    <s v="Rua Coronel Agostinho"/>
    <n v="142"/>
    <s v="407"/>
    <x v="6"/>
    <n v="23050360"/>
    <n v="21"/>
    <x v="651"/>
    <x v="8"/>
    <x v="4"/>
    <n v="18"/>
  </r>
  <r>
    <x v="694"/>
    <n v="473544"/>
    <s v="Rio de Janeiro"/>
    <s v="RJ"/>
    <s v="RUA REAL GRANDEZA"/>
    <n v="139"/>
    <s v="802"/>
    <x v="3"/>
    <n v="22281033"/>
    <n v="21"/>
    <x v="652"/>
    <x v="23"/>
    <x v="0"/>
    <n v="44"/>
  </r>
  <r>
    <x v="695"/>
    <n v="582609"/>
    <s v="Rio de Janeiro"/>
    <s v="RJ"/>
    <s v="Avenida Dom Helder Camara"/>
    <n v="5200"/>
    <s v="632 e 633"/>
    <x v="34"/>
    <n v="20771004"/>
    <n v="21"/>
    <x v="653"/>
    <x v="6"/>
    <x v="2"/>
    <n v="62"/>
  </r>
  <r>
    <x v="696"/>
    <n v="549776"/>
    <s v="Rio de Janeiro"/>
    <s v="RJ"/>
    <s v="Avenida Conego de Vasconcelos"/>
    <n v="423"/>
    <s v="310"/>
    <x v="26"/>
    <n v="21810011"/>
    <n v="21"/>
    <x v="654"/>
    <x v="6"/>
    <x v="4"/>
    <n v="119"/>
  </r>
  <r>
    <x v="697"/>
    <n v="283964"/>
    <s v="Rio de Janeiro"/>
    <s v="RJ"/>
    <s v="RUA DIAS DA CRUZ"/>
    <n v="712"/>
    <s v="304 - A"/>
    <x v="4"/>
    <n v="20720013"/>
    <n v="21"/>
    <x v="655"/>
    <x v="2"/>
    <x v="2"/>
    <n v="29"/>
  </r>
  <r>
    <x v="698"/>
    <n v="369849"/>
    <s v="Rio de Janeiro"/>
    <s v="RJ"/>
    <s v="Avenida Ataulfo de Paiva"/>
    <n v="255"/>
    <s v="806"/>
    <x v="24"/>
    <n v="22440032"/>
    <n v="21"/>
    <x v="656"/>
    <x v="33"/>
    <x v="0"/>
    <n v="17"/>
  </r>
  <r>
    <x v="699"/>
    <n v="468916"/>
    <s v="Rio de Janeiro"/>
    <s v="RJ"/>
    <s v="Rua Mexico"/>
    <n v="98"/>
    <s v="And 11"/>
    <x v="5"/>
    <n v="20031140"/>
    <n v="21"/>
    <x v="657"/>
    <x v="6"/>
    <x v="3"/>
    <n v="107"/>
  </r>
  <r>
    <x v="700"/>
    <n v="439010"/>
    <s v="Rio de Janeiro"/>
    <s v="RJ"/>
    <s v="Rua Alfredo de Morais"/>
    <n v="83"/>
    <s v="201"/>
    <x v="6"/>
    <n v="23080100"/>
    <n v="21"/>
    <x v="658"/>
    <x v="3"/>
    <x v="4"/>
    <n v="50"/>
  </r>
  <r>
    <x v="701"/>
    <n v="520821"/>
    <s v="Duque de Caxias"/>
    <s v="RJ"/>
    <s v="AV. PERIMETRAL MARECHAL DEODORO"/>
    <n v="557"/>
    <s v="509"/>
    <x v="33"/>
    <n v="25071190"/>
    <n v="21"/>
    <x v="659"/>
    <x v="14"/>
    <x v="5"/>
    <n v="24"/>
  </r>
  <r>
    <x v="702"/>
    <n v="544951"/>
    <s v="Rio de Janeiro"/>
    <s v="RJ"/>
    <s v="RUA SORIANO DE SOUSA"/>
    <n v="115"/>
    <s v="206"/>
    <x v="0"/>
    <n v="20511180"/>
    <n v="21"/>
    <x v="660"/>
    <x v="1"/>
    <x v="0"/>
    <n v="171"/>
  </r>
  <r>
    <x v="703"/>
    <n v="720453"/>
    <s v="Rio de Janeiro"/>
    <s v="RJ"/>
    <s v="RUA BARATA RIBEIRO"/>
    <n v="774"/>
    <s v="305"/>
    <x v="11"/>
    <n v="22051002"/>
    <n v="21"/>
    <x v="239"/>
    <x v="1"/>
    <x v="0"/>
    <n v="38"/>
  </r>
  <r>
    <x v="704"/>
    <n v="376476"/>
    <s v="Rio de Janeiro"/>
    <s v="RJ"/>
    <s v="Rua Arquias Cordeiro"/>
    <n v="324"/>
    <s v="512"/>
    <x v="4"/>
    <n v="20770000"/>
    <n v="21"/>
    <x v="661"/>
    <x v="14"/>
    <x v="2"/>
    <n v="70"/>
  </r>
  <r>
    <x v="705"/>
    <n v="315782"/>
    <s v="Rio de Janeiro"/>
    <s v="RJ"/>
    <s v="RUA FRANCISCO REAL"/>
    <n v="1587"/>
    <s v="416"/>
    <x v="26"/>
    <n v="21810041"/>
    <n v="21"/>
    <x v="662"/>
    <x v="17"/>
    <x v="4"/>
    <n v="2"/>
  </r>
  <r>
    <x v="706"/>
    <n v="208812"/>
    <s v="Rio de Janeiro"/>
    <s v="RJ"/>
    <s v="Rua Hilario de Gouveia"/>
    <n v="66"/>
    <s v="710"/>
    <x v="11"/>
    <n v="22040020"/>
    <n v="21"/>
    <x v="663"/>
    <x v="24"/>
    <x v="0"/>
    <n v="61"/>
  </r>
  <r>
    <x v="707"/>
    <n v="929956"/>
    <s v="Rio de Janeiro"/>
    <s v="RJ"/>
    <s v="Rua General Goes Monteiro"/>
    <n v="76"/>
    <s v="1009 e 1010"/>
    <x v="3"/>
    <n v="22290080"/>
    <n v="21"/>
    <x v="664"/>
    <x v="1"/>
    <x v="0"/>
    <n v="15"/>
  </r>
  <r>
    <x v="708"/>
    <n v="550555"/>
    <s v="Rio de Janeiro"/>
    <s v="RJ"/>
    <s v="Largo do Machado"/>
    <n v="29"/>
    <s v="1114"/>
    <x v="23"/>
    <n v="22221901"/>
    <n v="21"/>
    <x v="665"/>
    <x v="17"/>
    <x v="0"/>
    <n v="55"/>
  </r>
  <r>
    <x v="709"/>
    <n v="89715"/>
    <s v="Rio de Janeiro"/>
    <s v="RJ"/>
    <s v="RUA ADOLFO MOTA"/>
    <n v="52"/>
    <s v="0"/>
    <x v="0"/>
    <n v="20540100"/>
    <n v="21"/>
    <x v="666"/>
    <x v="29"/>
    <x v="0"/>
    <n v="7"/>
  </r>
  <r>
    <x v="710"/>
    <n v="241300"/>
    <s v="Rio de Janeiro"/>
    <s v="RJ"/>
    <s v="RUA VOLUNTARIOS DA PATRIA"/>
    <n v="408"/>
    <s v="203"/>
    <x v="3"/>
    <n v="22270016"/>
    <n v="21"/>
    <x v="667"/>
    <x v="1"/>
    <x v="0"/>
    <n v="4"/>
  </r>
  <r>
    <x v="711"/>
    <n v="437382"/>
    <s v="Rio de Janeiro"/>
    <s v="RJ"/>
    <s v="RUA VOLUNTARIOS DA PATRIA"/>
    <n v="445"/>
    <s v="1403"/>
    <x v="3"/>
    <n v="22270903"/>
    <n v="21"/>
    <x v="668"/>
    <x v="24"/>
    <x v="0"/>
    <n v="36"/>
  </r>
  <r>
    <x v="712"/>
    <n v="190101"/>
    <s v="Rio de Janeiro"/>
    <s v="RJ"/>
    <s v="Rua Cardoso de Morais"/>
    <n v="145"/>
    <s v="504"/>
    <x v="21"/>
    <n v="21032000"/>
    <n v="21"/>
    <x v="669"/>
    <x v="3"/>
    <x v="2"/>
    <n v="29"/>
  </r>
  <r>
    <x v="713"/>
    <n v="316400"/>
    <s v="Rio de Janeiro"/>
    <s v="RJ"/>
    <s v="Rua Silva Rabelo"/>
    <n v="18"/>
    <s v="Cob 3"/>
    <x v="4"/>
    <n v="20735080"/>
    <n v="21"/>
    <x v="670"/>
    <x v="11"/>
    <x v="2"/>
    <n v="129"/>
  </r>
  <r>
    <x v="714"/>
    <n v="701483"/>
    <s v="Rio de Janeiro"/>
    <s v="RJ"/>
    <s v="Avenida das Americas"/>
    <n v="3939"/>
    <s v="Bl 1 - 210"/>
    <x v="1"/>
    <n v="22631003"/>
    <n v="21"/>
    <x v="671"/>
    <x v="1"/>
    <x v="1"/>
    <n v="44"/>
  </r>
  <r>
    <x v="715"/>
    <n v="310891"/>
    <s v="Rio de Janeiro"/>
    <s v="RJ"/>
    <s v="Rua Visconde de Piraja"/>
    <n v="414"/>
    <s v="503"/>
    <x v="8"/>
    <n v="22410002"/>
    <n v="21"/>
    <x v="672"/>
    <x v="1"/>
    <x v="0"/>
    <n v="16"/>
  </r>
  <r>
    <x v="716"/>
    <n v="200621"/>
    <s v="Rio de Janeiro"/>
    <s v="RJ"/>
    <s v="Rua Lucidio Lago"/>
    <n v="232"/>
    <s v="208"/>
    <x v="4"/>
    <n v="20780020"/>
    <n v="21"/>
    <x v="673"/>
    <x v="3"/>
    <x v="2"/>
    <n v="33"/>
  </r>
  <r>
    <x v="717"/>
    <n v="548908"/>
    <s v="Rio de Janeiro"/>
    <s v="RJ"/>
    <s v="RUA MONSENHOR ALVES ROCHA"/>
    <n v="140"/>
    <s v="1105"/>
    <x v="41"/>
    <n v="21070540"/>
    <n v="21"/>
    <x v="674"/>
    <x v="12"/>
    <x v="2"/>
    <n v="69"/>
  </r>
  <r>
    <x v="718"/>
    <n v="198769"/>
    <s v="Rio de Janeiro"/>
    <s v="RJ"/>
    <s v="Rua Almirante Tamandare"/>
    <n v="66"/>
    <s v="939"/>
    <x v="15"/>
    <n v="22210060"/>
    <n v="21"/>
    <x v="675"/>
    <x v="3"/>
    <x v="0"/>
    <n v="28"/>
  </r>
  <r>
    <x v="719"/>
    <n v="265297"/>
    <s v="Rio de Janeiro"/>
    <s v="RJ"/>
    <s v="Avenida das Americas"/>
    <n v="4790"/>
    <s v="426"/>
    <x v="1"/>
    <n v="22640102"/>
    <n v="21"/>
    <x v="676"/>
    <x v="20"/>
    <x v="1"/>
    <n v="12"/>
  </r>
  <r>
    <x v="720"/>
    <n v="237875"/>
    <s v="Rio de Janeiro"/>
    <s v="RJ"/>
    <s v="Avenida Dom Helder Camara"/>
    <n v="7343"/>
    <s v="205"/>
    <x v="55"/>
    <n v="20755183"/>
    <n v="21"/>
    <x v="677"/>
    <x v="12"/>
    <x v="2"/>
    <n v="18"/>
  </r>
  <r>
    <x v="721"/>
    <n v="716189"/>
    <s v="Rio de Janeiro"/>
    <s v="RJ"/>
    <s v="Avenida Nossa Senhora de Copacabana"/>
    <n v="749"/>
    <s v="610"/>
    <x v="11"/>
    <n v="22050002"/>
    <n v="21"/>
    <x v="678"/>
    <x v="3"/>
    <x v="0"/>
    <n v="27"/>
  </r>
  <r>
    <x v="722"/>
    <n v="688657"/>
    <s v="Rio de Janeiro"/>
    <s v="RJ"/>
    <s v="ESTRADA DE JACAREPAGUA"/>
    <n v="7187"/>
    <s v="302"/>
    <x v="29"/>
    <n v="22755155"/>
    <n v="21"/>
    <x v="679"/>
    <x v="17"/>
    <x v="1"/>
    <n v="7"/>
  </r>
  <r>
    <x v="723"/>
    <n v="529495"/>
    <s v="Rio de Janeiro"/>
    <s v="RJ"/>
    <s v="RUA URANOS"/>
    <n v="1225"/>
    <s v="Lj B"/>
    <x v="31"/>
    <n v="21060005"/>
    <n v="21"/>
    <x v="680"/>
    <x v="6"/>
    <x v="2"/>
    <n v="51"/>
  </r>
  <r>
    <x v="724"/>
    <n v="668125"/>
    <s v="Rio de Janeiro"/>
    <s v="RJ"/>
    <s v="Avenida Ataulfo de Paiva"/>
    <n v="1079"/>
    <s v="306"/>
    <x v="24"/>
    <n v="22440034"/>
    <n v="21"/>
    <x v="681"/>
    <x v="24"/>
    <x v="0"/>
    <n v="8"/>
  </r>
  <r>
    <x v="725"/>
    <n v="796905"/>
    <s v="Rio de Janeiro"/>
    <s v="RJ"/>
    <s v="Rua Carolina Machado"/>
    <n v="560"/>
    <s v="509"/>
    <x v="19"/>
    <n v="21351021"/>
    <n v="21"/>
    <x v="682"/>
    <x v="11"/>
    <x v="2"/>
    <n v="33"/>
  </r>
  <r>
    <x v="726"/>
    <n v="613260"/>
    <s v="Rio de Janeiro"/>
    <s v="RJ"/>
    <s v="Avenida Cesario de Melo"/>
    <n v="2623"/>
    <s v="310 e 311"/>
    <x v="6"/>
    <n v="23052102"/>
    <n v="21"/>
    <x v="71"/>
    <x v="22"/>
    <x v="4"/>
    <n v="31"/>
  </r>
  <r>
    <x v="727"/>
    <n v="668133"/>
    <s v="Rio de Janeiro"/>
    <s v="RJ"/>
    <s v="Rua Visconde de Piraja"/>
    <n v="550"/>
    <s v="906"/>
    <x v="8"/>
    <n v="22410901"/>
    <n v="21"/>
    <x v="683"/>
    <x v="15"/>
    <x v="0"/>
    <n v="7"/>
  </r>
  <r>
    <x v="728"/>
    <n v="383890"/>
    <s v="Rio de Janeiro"/>
    <s v="RJ"/>
    <s v="Rua Doutor Caetano de Faria Castro"/>
    <n v="25"/>
    <s v="207"/>
    <x v="6"/>
    <n v="23052010"/>
    <n v="21"/>
    <x v="684"/>
    <x v="8"/>
    <x v="4"/>
    <n v="9"/>
  </r>
  <r>
    <x v="729"/>
    <n v="596362"/>
    <s v="Rio de Janeiro"/>
    <s v="RJ"/>
    <s v="Rua Coronel Agostinho"/>
    <n v="76"/>
    <s v="715"/>
    <x v="6"/>
    <n v="23050360"/>
    <n v="21"/>
    <x v="685"/>
    <x v="12"/>
    <x v="4"/>
    <n v="76"/>
  </r>
  <r>
    <x v="730"/>
    <n v="619095"/>
    <s v="Rio de Janeiro"/>
    <s v="RJ"/>
    <s v="Avenida das Americas"/>
    <n v="18000"/>
    <s v="621 - C"/>
    <x v="17"/>
    <n v="22790704"/>
    <n v="21"/>
    <x v="686"/>
    <x v="14"/>
    <x v="1"/>
    <n v="9"/>
  </r>
  <r>
    <x v="731"/>
    <n v="661228"/>
    <s v="Rio de Janeiro"/>
    <s v="RJ"/>
    <s v="Avenida das Americas"/>
    <n v="4801"/>
    <s v="212"/>
    <x v="1"/>
    <n v="22631004"/>
    <n v="21"/>
    <x v="687"/>
    <x v="17"/>
    <x v="1"/>
    <n v="28"/>
  </r>
  <r>
    <x v="732"/>
    <n v="754536"/>
    <s v="Rio de Janeiro"/>
    <s v="RJ"/>
    <s v="RUA DIAS DA CRUZ"/>
    <n v="708"/>
    <s v="805"/>
    <x v="4"/>
    <n v="20720013"/>
    <n v="21"/>
    <x v="634"/>
    <x v="1"/>
    <x v="2"/>
    <n v="33"/>
  </r>
  <r>
    <x v="733"/>
    <n v="695475"/>
    <s v="Rio de Janeiro"/>
    <s v="RJ"/>
    <s v="ESTRADA BENVINDO DE NOVAES"/>
    <n v="1825"/>
    <s v="219"/>
    <x v="17"/>
    <n v="22790381"/>
    <n v="21"/>
    <x v="152"/>
    <x v="4"/>
    <x v="1"/>
    <n v="22"/>
  </r>
  <r>
    <x v="734"/>
    <n v="544106"/>
    <s v="Rio de Janeiro"/>
    <s v="RJ"/>
    <s v="Rua Sorocaba"/>
    <n v="706"/>
    <s v="911"/>
    <x v="3"/>
    <n v="22271110"/>
    <n v="21"/>
    <x v="492"/>
    <x v="11"/>
    <x v="0"/>
    <n v="4"/>
  </r>
  <r>
    <x v="735"/>
    <n v="193370"/>
    <s v="Rio de Janeiro"/>
    <s v="RJ"/>
    <s v="Estrada do Galeao"/>
    <n v="2751"/>
    <s v="213"/>
    <x v="35"/>
    <n v="21931387"/>
    <n v="21"/>
    <x v="688"/>
    <x v="24"/>
    <x v="2"/>
    <n v="34"/>
  </r>
  <r>
    <x v="736"/>
    <n v="289027"/>
    <s v="Rio de Janeiro"/>
    <s v="RJ"/>
    <s v="Rua Guarapari"/>
    <n v="41"/>
    <s v="407"/>
    <x v="19"/>
    <n v="21351120"/>
    <n v="21"/>
    <x v="689"/>
    <x v="2"/>
    <x v="2"/>
    <n v="65"/>
  </r>
  <r>
    <x v="737"/>
    <n v="257257"/>
    <s v="Rio de Janeiro"/>
    <s v="RJ"/>
    <s v="Rua Haddock Lobo"/>
    <n v="369"/>
    <s v="409"/>
    <x v="0"/>
    <n v="20260141"/>
    <n v="21"/>
    <x v="690"/>
    <x v="2"/>
    <x v="0"/>
    <n v="32"/>
  </r>
  <r>
    <x v="738"/>
    <n v="561547"/>
    <s v="Rio de Janeiro"/>
    <s v="RJ"/>
    <s v="Avenida Embaixador Abelardo Bueno"/>
    <n v="1340"/>
    <s v="311 e 312"/>
    <x v="13"/>
    <n v="22775023"/>
    <n v="21"/>
    <x v="691"/>
    <x v="11"/>
    <x v="1"/>
    <n v="35"/>
  </r>
  <r>
    <x v="739"/>
    <n v="440007"/>
    <s v="Rio de Janeiro"/>
    <s v="RJ"/>
    <s v="Rua Constanca Barbosa"/>
    <n v="188"/>
    <s v="302"/>
    <x v="4"/>
    <n v="20735090"/>
    <n v="21"/>
    <x v="692"/>
    <x v="3"/>
    <x v="2"/>
    <n v="15"/>
  </r>
  <r>
    <x v="740"/>
    <n v="385469"/>
    <s v="Rio de Janeiro"/>
    <s v="RJ"/>
    <s v="Avenida das Americas"/>
    <n v="4790"/>
    <s v="208 e 209"/>
    <x v="1"/>
    <n v="22640905"/>
    <n v="21"/>
    <x v="693"/>
    <x v="8"/>
    <x v="1"/>
    <n v="3"/>
  </r>
  <r>
    <x v="741"/>
    <n v="551253"/>
    <s v="Rio de Janeiro"/>
    <s v="RJ"/>
    <s v="Rua Jose Bonifacio"/>
    <n v="154"/>
    <s v="Sl C - 26"/>
    <x v="39"/>
    <n v="20770240"/>
    <n v="21"/>
    <x v="694"/>
    <x v="31"/>
    <x v="2"/>
    <n v="4"/>
  </r>
  <r>
    <x v="742"/>
    <n v="724084"/>
    <s v="Rio de Janeiro"/>
    <s v="RJ"/>
    <s v="Avenida Embaixador Abelardo Bueno"/>
    <n v="1111"/>
    <s v="Bl C - 1 - 308"/>
    <x v="1"/>
    <n v="22775039"/>
    <n v="21"/>
    <x v="695"/>
    <x v="12"/>
    <x v="1"/>
    <n v="8"/>
  </r>
  <r>
    <x v="743"/>
    <n v="665428"/>
    <s v="Rio de Janeiro"/>
    <s v="RJ"/>
    <s v="Avenida das Americas"/>
    <n v="3500"/>
    <s v="Bl 5 - 401"/>
    <x v="1"/>
    <n v="22640102"/>
    <n v="21"/>
    <x v="696"/>
    <x v="6"/>
    <x v="1"/>
    <n v="22"/>
  </r>
  <r>
    <x v="744"/>
    <n v="666807"/>
    <s v="Rio de Janeiro"/>
    <s v="RJ"/>
    <s v="Rua Visconde de Piraja"/>
    <n v="330"/>
    <s v="901"/>
    <x v="8"/>
    <n v="22410001"/>
    <n v="21"/>
    <x v="697"/>
    <x v="8"/>
    <x v="0"/>
    <n v="14"/>
  </r>
  <r>
    <x v="745"/>
    <n v="684465"/>
    <s v="Rio de Janeiro"/>
    <s v="RJ"/>
    <s v="Rua Barao de Mesquita"/>
    <n v="666"/>
    <s v="670"/>
    <x v="56"/>
    <n v="20540196"/>
    <n v="21"/>
    <x v="698"/>
    <x v="6"/>
    <x v="0"/>
    <n v="22"/>
  </r>
  <r>
    <x v="746"/>
    <n v="480828"/>
    <s v="Rio de Janeiro"/>
    <s v="RJ"/>
    <s v="ESTRADA DOS TRES RIOS"/>
    <n v="90"/>
    <s v="322"/>
    <x v="29"/>
    <n v="22755900"/>
    <n v="21"/>
    <x v="507"/>
    <x v="3"/>
    <x v="1"/>
    <n v="59"/>
  </r>
  <r>
    <x v="747"/>
    <n v="718777"/>
    <s v="Rio de Janeiro"/>
    <s v="RJ"/>
    <s v="RUA MONSENHOR ALVES ROCHA"/>
    <n v="140"/>
    <s v="605"/>
    <x v="41"/>
    <n v="21070540"/>
    <n v="21"/>
    <x v="699"/>
    <x v="11"/>
    <x v="2"/>
    <n v="1"/>
  </r>
  <r>
    <x v="748"/>
    <n v="534125"/>
    <s v="Rio de Janeiro"/>
    <s v="RJ"/>
    <s v="Avenida das Americas"/>
    <n v="18000"/>
    <s v="320 - C"/>
    <x v="17"/>
    <n v="22790704"/>
    <n v="21"/>
    <x v="700"/>
    <x v="16"/>
    <x v="1"/>
    <n v="4"/>
  </r>
  <r>
    <x v="749"/>
    <n v="729582"/>
    <s v="Rio de Janeiro"/>
    <s v="RJ"/>
    <s v="Avenida das Americas"/>
    <n v="3939"/>
    <s v="Bl 2 - 203"/>
    <x v="1"/>
    <n v="22631003"/>
    <n v="21"/>
    <x v="701"/>
    <x v="12"/>
    <x v="1"/>
    <n v="57"/>
  </r>
  <r>
    <x v="750"/>
    <n v="283668"/>
    <s v="Rio de Janeiro"/>
    <s v="RJ"/>
    <s v="Rua Dois de Dezembro"/>
    <n v="38"/>
    <s v="106"/>
    <x v="15"/>
    <n v="22220040"/>
    <n v="21"/>
    <x v="702"/>
    <x v="3"/>
    <x v="0"/>
    <n v="27"/>
  </r>
  <r>
    <x v="751"/>
    <n v="381419"/>
    <s v="Rio de Janeiro"/>
    <s v="RJ"/>
    <s v="ESTRADA DE JACAREPAGUA"/>
    <n v="7655"/>
    <s v="605"/>
    <x v="29"/>
    <n v="22755155"/>
    <n v="21"/>
    <x v="703"/>
    <x v="3"/>
    <x v="1"/>
    <n v="12"/>
  </r>
  <r>
    <x v="752"/>
    <n v="375420"/>
    <s v="Rio de Janeiro"/>
    <s v="RJ"/>
    <s v="Largo do Machado"/>
    <n v="29"/>
    <s v="1016"/>
    <x v="23"/>
    <n v="22221901"/>
    <n v="21"/>
    <x v="704"/>
    <x v="0"/>
    <x v="0"/>
    <n v="83"/>
  </r>
  <r>
    <x v="753"/>
    <n v="548104"/>
    <s v="Rio de Janeiro"/>
    <s v="RJ"/>
    <s v="Avenida Nossa Senhora de Copacabana"/>
    <n v="680"/>
    <s v="911"/>
    <x v="11"/>
    <n v="22050001"/>
    <n v="21"/>
    <x v="705"/>
    <x v="6"/>
    <x v="0"/>
    <n v="17"/>
  </r>
  <r>
    <x v="754"/>
    <n v="128757"/>
    <s v="Rio de Janeiro"/>
    <s v="RJ"/>
    <s v="Rua Santa Clara"/>
    <n v="75"/>
    <s v="1102"/>
    <x v="11"/>
    <n v="22041011"/>
    <n v="21"/>
    <x v="706"/>
    <x v="11"/>
    <x v="0"/>
    <n v="4"/>
  </r>
  <r>
    <x v="755"/>
    <n v="595138"/>
    <s v="Rio de Janeiro"/>
    <s v="RJ"/>
    <s v="RUA PRESIDENTE CARLOS DE CAMPOS"/>
    <n v="45"/>
    <s v="322"/>
    <x v="30"/>
    <n v="22231080"/>
    <n v="21"/>
    <x v="98"/>
    <x v="6"/>
    <x v="0"/>
    <n v="7"/>
  </r>
  <r>
    <x v="756"/>
    <n v="270967"/>
    <s v="Rio de Janeiro"/>
    <s v="RJ"/>
    <s v="Avenida Nossa Senhora de Copacabana"/>
    <n v="749"/>
    <s v="807"/>
    <x v="11"/>
    <n v="22050002"/>
    <n v="21"/>
    <x v="707"/>
    <x v="2"/>
    <x v="0"/>
    <n v="20"/>
  </r>
  <r>
    <x v="757"/>
    <n v="477803"/>
    <s v="Duque de Caxias"/>
    <s v="RJ"/>
    <s v="AV. PERIMETRAL BRIG. LIMA E SILVA"/>
    <n v="2035"/>
    <s v="Trr 1 - 405"/>
    <x v="33"/>
    <n v="25071181"/>
    <n v="21"/>
    <x v="708"/>
    <x v="2"/>
    <x v="5"/>
    <n v="32"/>
  </r>
  <r>
    <x v="758"/>
    <n v="139034"/>
    <s v="Rio de Janeiro"/>
    <s v="RJ"/>
    <s v="RUA SOARES CABRAL"/>
    <n v="36"/>
    <s v="0"/>
    <x v="30"/>
    <n v="22240070"/>
    <n v="21"/>
    <x v="709"/>
    <x v="1"/>
    <x v="0"/>
    <n v="32"/>
  </r>
  <r>
    <x v="759"/>
    <n v="542780"/>
    <s v="Rio de Janeiro"/>
    <s v="RJ"/>
    <s v="Avenida das Americas"/>
    <n v="7607"/>
    <s v="219"/>
    <x v="1"/>
    <n v="22793081"/>
    <n v="21"/>
    <x v="710"/>
    <x v="1"/>
    <x v="1"/>
    <n v="30"/>
  </r>
  <r>
    <x v="760"/>
    <n v="380756"/>
    <s v="Rio de Janeiro"/>
    <s v="RJ"/>
    <s v="Avenida Geremario Dantas"/>
    <n v="1400"/>
    <s v="180 Terreo"/>
    <x v="29"/>
    <n v="22760401"/>
    <n v="21"/>
    <x v="711"/>
    <x v="11"/>
    <x v="1"/>
    <n v="53"/>
  </r>
  <r>
    <x v="761"/>
    <n v="525304"/>
    <s v="Rio de Janeiro"/>
    <s v="RJ"/>
    <s v="Rua do Catete"/>
    <n v="311"/>
    <s v="1213"/>
    <x v="23"/>
    <n v="22220001"/>
    <n v="21"/>
    <x v="712"/>
    <x v="24"/>
    <x v="0"/>
    <n v="3"/>
  </r>
  <r>
    <x v="762"/>
    <n v="476494"/>
    <s v="Rio de Janeiro"/>
    <s v="RJ"/>
    <s v="Largo do Machado"/>
    <n v="29"/>
    <s v="1220"/>
    <x v="23"/>
    <n v="22221901"/>
    <n v="21"/>
    <x v="713"/>
    <x v="28"/>
    <x v="0"/>
    <n v="34"/>
  </r>
  <r>
    <x v="763"/>
    <n v="780537"/>
    <s v="Rio de Janeiro"/>
    <s v="RJ"/>
    <s v="Rua Doutor Caetano de Faria Castro"/>
    <n v="25"/>
    <s v="303"/>
    <x v="6"/>
    <n v="23052010"/>
    <n v="21"/>
    <x v="714"/>
    <x v="4"/>
    <x v="4"/>
    <n v="30"/>
  </r>
  <r>
    <x v="764"/>
    <n v="297618"/>
    <s v="Rio de Janeiro"/>
    <s v="RJ"/>
    <s v="RUA FRANCISCO SA"/>
    <n v="23"/>
    <s v="804"/>
    <x v="11"/>
    <n v="22080010"/>
    <n v="21"/>
    <x v="715"/>
    <x v="24"/>
    <x v="0"/>
    <n v="5"/>
  </r>
  <r>
    <x v="765"/>
    <n v="711969"/>
    <s v="Rio de Janeiro"/>
    <s v="RJ"/>
    <s v="RUA CONDE DE BONFIM"/>
    <n v="297"/>
    <s v="604"/>
    <x v="0"/>
    <n v="20520051"/>
    <n v="21"/>
    <x v="716"/>
    <x v="14"/>
    <x v="0"/>
    <n v="110"/>
  </r>
  <r>
    <x v="766"/>
    <n v="716251"/>
    <s v="Rio de Janeiro"/>
    <s v="RJ"/>
    <s v="Avenida Dom Helder Camara"/>
    <n v="6548"/>
    <s v="228"/>
    <x v="51"/>
    <n v="20771005"/>
    <n v="21"/>
    <x v="480"/>
    <x v="1"/>
    <x v="2"/>
    <n v="69"/>
  </r>
  <r>
    <x v="767"/>
    <n v="703893"/>
    <s v="Rio de Janeiro"/>
    <s v="RJ"/>
    <s v="Avenida das Americas"/>
    <n v="500"/>
    <s v="Bl 4 - 320"/>
    <x v="1"/>
    <n v="22640100"/>
    <n v="21"/>
    <x v="68"/>
    <x v="1"/>
    <x v="1"/>
    <n v="24"/>
  </r>
  <r>
    <x v="768"/>
    <n v="753424"/>
    <s v="Rio de Janeiro"/>
    <s v="RJ"/>
    <s v="Avenida Nossa Senhora de Copacabana"/>
    <n v="583"/>
    <s v="301"/>
    <x v="11"/>
    <n v="22050002"/>
    <n v="21"/>
    <x v="717"/>
    <x v="12"/>
    <x v="0"/>
    <n v="17"/>
  </r>
  <r>
    <x v="769"/>
    <n v="716260"/>
    <s v="Rio de Janeiro"/>
    <s v="RJ"/>
    <s v="RUA BARATA RIBEIRO"/>
    <n v="774"/>
    <s v="304 e 305"/>
    <x v="11"/>
    <n v="22051002"/>
    <n v="21"/>
    <x v="718"/>
    <x v="1"/>
    <x v="0"/>
    <n v="30"/>
  </r>
  <r>
    <x v="770"/>
    <n v="595440"/>
    <s v="Rio de Janeiro"/>
    <s v="RJ"/>
    <s v="Rua Jardim Botanico"/>
    <n v="674"/>
    <s v="318"/>
    <x v="37"/>
    <n v="22461000"/>
    <n v="21"/>
    <x v="719"/>
    <x v="24"/>
    <x v="0"/>
    <n v="20"/>
  </r>
  <r>
    <x v="771"/>
    <n v="659681"/>
    <s v="Rio de Janeiro"/>
    <s v="RJ"/>
    <s v="Rua Dona Mariana"/>
    <n v="143"/>
    <s v="35 - E"/>
    <x v="3"/>
    <n v="22280020"/>
    <n v="21"/>
    <x v="277"/>
    <x v="6"/>
    <x v="0"/>
    <n v="14"/>
  </r>
  <r>
    <x v="772"/>
    <n v="513770"/>
    <s v="Rio de Janeiro"/>
    <s v="RJ"/>
    <s v="RUA LUIZ BELTRAO"/>
    <n v="160"/>
    <s v="204"/>
    <x v="14"/>
    <n v="21321230"/>
    <n v="21"/>
    <x v="720"/>
    <x v="1"/>
    <x v="1"/>
    <n v="25"/>
  </r>
  <r>
    <x v="773"/>
    <n v="840300"/>
    <s v="Rio de Janeiro"/>
    <s v="RJ"/>
    <s v="RUA SETE DE SETEMBRO"/>
    <n v="92"/>
    <s v="1106"/>
    <x v="5"/>
    <n v="20050002"/>
    <n v="21"/>
    <x v="721"/>
    <x v="7"/>
    <x v="3"/>
    <n v="11"/>
  </r>
  <r>
    <x v="774"/>
    <n v="842559"/>
    <s v="Rio de Janeiro"/>
    <s v="RJ"/>
    <s v="AVENIDA AYRTON SENNA"/>
    <n v="2500"/>
    <s v="Bl 2 - 330"/>
    <x v="1"/>
    <n v="22775003"/>
    <n v="21"/>
    <x v="722"/>
    <x v="15"/>
    <x v="1"/>
    <n v="15"/>
  </r>
  <r>
    <x v="775"/>
    <n v="315440"/>
    <s v="Rio de Janeiro"/>
    <s v="RJ"/>
    <s v="RUA ARAGUAIA"/>
    <n v="520"/>
    <s v="102"/>
    <x v="25"/>
    <n v="23515000"/>
    <n v="21"/>
    <x v="723"/>
    <x v="3"/>
    <x v="4"/>
    <n v="14"/>
  </r>
  <r>
    <x v="776"/>
    <n v="843903"/>
    <s v="Rio de Janeiro"/>
    <s v="RJ"/>
    <s v="Avenida Nossa Senhora de Copacabana"/>
    <n v="647"/>
    <s v="605"/>
    <x v="11"/>
    <n v="22050002"/>
    <n v="21"/>
    <x v="724"/>
    <x v="12"/>
    <x v="0"/>
    <n v="62"/>
  </r>
  <r>
    <x v="777"/>
    <n v="688401"/>
    <s v="Rio de Janeiro"/>
    <s v="RJ"/>
    <s v="Rua Dona Mariana"/>
    <n v="143"/>
    <s v="Sl C - 26"/>
    <x v="3"/>
    <n v="22280020"/>
    <n v="21"/>
    <x v="398"/>
    <x v="15"/>
    <x v="0"/>
    <n v="27"/>
  </r>
  <r>
    <x v="778"/>
    <n v="663670"/>
    <s v="Rio de Janeiro"/>
    <s v="RJ"/>
    <s v="Avenida Nossa Senhora de Copacabana"/>
    <n v="807"/>
    <s v="406"/>
    <x v="11"/>
    <n v="22050002"/>
    <n v="21"/>
    <x v="233"/>
    <x v="1"/>
    <x v="0"/>
    <n v="22"/>
  </r>
  <r>
    <x v="779"/>
    <n v="764159"/>
    <s v="Rio de Janeiro"/>
    <s v="RJ"/>
    <s v="Rua Lucidio Lago"/>
    <n v="232"/>
    <s v="511"/>
    <x v="4"/>
    <n v="20780020"/>
    <n v="21"/>
    <x v="725"/>
    <x v="6"/>
    <x v="2"/>
    <n v="51"/>
  </r>
  <r>
    <x v="780"/>
    <n v="705861"/>
    <s v="Rio de Janeiro"/>
    <s v="RJ"/>
    <s v="Rua Dona Mariana"/>
    <n v="143"/>
    <s v="Sl C - 26"/>
    <x v="3"/>
    <n v="22280020"/>
    <n v="21"/>
    <x v="398"/>
    <x v="3"/>
    <x v="0"/>
    <n v="20"/>
  </r>
  <r>
    <x v="781"/>
    <n v="708232"/>
    <s v="Rio de Janeiro"/>
    <s v="RJ"/>
    <s v="Rua Visconde de Piraja"/>
    <n v="550"/>
    <s v="1412"/>
    <x v="8"/>
    <n v="22410901"/>
    <n v="21"/>
    <x v="237"/>
    <x v="5"/>
    <x v="0"/>
    <n v="12"/>
  </r>
  <r>
    <x v="782"/>
    <n v="701491"/>
    <s v="Rio de Janeiro"/>
    <s v="RJ"/>
    <s v="Avenida das Americas"/>
    <n v="19019"/>
    <s v="303"/>
    <x v="17"/>
    <n v="22790703"/>
    <n v="21"/>
    <x v="165"/>
    <x v="3"/>
    <x v="1"/>
    <n v="35"/>
  </r>
  <r>
    <x v="783"/>
    <n v="668206"/>
    <s v="Rio de Janeiro"/>
    <s v="RJ"/>
    <s v="AVENIDA ARMANDO LOMBARDI"/>
    <n v="1000"/>
    <s v="Bl 2 - 113 e 114"/>
    <x v="1"/>
    <n v="22640000"/>
    <n v="21"/>
    <x v="726"/>
    <x v="25"/>
    <x v="1"/>
    <n v="31"/>
  </r>
  <r>
    <x v="784"/>
    <n v="663697"/>
    <s v="Rio de Janeiro"/>
    <s v="RJ"/>
    <s v="Avenida das Americas"/>
    <n v="2901"/>
    <s v="218"/>
    <x v="1"/>
    <n v="22631002"/>
    <n v="21"/>
    <x v="727"/>
    <x v="6"/>
    <x v="1"/>
    <n v="31"/>
  </r>
  <r>
    <x v="785"/>
    <n v="678740"/>
    <s v="Rio de Janeiro"/>
    <s v="RJ"/>
    <s v="Rua Visconde de Piraja"/>
    <n v="414"/>
    <s v="1112"/>
    <x v="8"/>
    <n v="22410000"/>
    <n v="21"/>
    <x v="728"/>
    <x v="11"/>
    <x v="0"/>
    <n v="1"/>
  </r>
  <r>
    <x v="786"/>
    <n v="711977"/>
    <s v="Rio de Janeiro"/>
    <s v="RJ"/>
    <s v="Avenida das Americas"/>
    <n v="500"/>
    <s v="Bl 11 - 208"/>
    <x v="1"/>
    <n v="22640100"/>
    <n v="21"/>
    <x v="729"/>
    <x v="22"/>
    <x v="1"/>
    <n v="5"/>
  </r>
  <r>
    <x v="787"/>
    <n v="624055"/>
    <s v="Rio de Janeiro"/>
    <s v="RJ"/>
    <s v="Avenida Ataulfo de Paiva"/>
    <n v="255"/>
    <s v="Sl 505 e 506"/>
    <x v="24"/>
    <n v="22440032"/>
    <n v="21"/>
    <x v="730"/>
    <x v="6"/>
    <x v="0"/>
    <n v="9"/>
  </r>
  <r>
    <x v="788"/>
    <n v="659436"/>
    <s v="Rio de Janeiro"/>
    <s v="RJ"/>
    <s v="Rua Viuva Dantas"/>
    <n v="214"/>
    <s v="208"/>
    <x v="6"/>
    <n v="23052090"/>
    <n v="21"/>
    <x v="731"/>
    <x v="12"/>
    <x v="4"/>
    <n v="25"/>
  </r>
  <r>
    <x v="789"/>
    <n v="781070"/>
    <s v="Rio de Janeiro"/>
    <s v="RJ"/>
    <s v="Rua Hermengarda"/>
    <n v="60"/>
    <s v="SALA 708 E 709"/>
    <x v="4"/>
    <n v="20710010"/>
    <n v="21"/>
    <x v="732"/>
    <x v="22"/>
    <x v="2"/>
    <n v="74"/>
  </r>
  <r>
    <x v="790"/>
    <n v="727229"/>
    <s v="Rio de Janeiro"/>
    <s v="RJ"/>
    <s v="Rua Afonso Pena"/>
    <n v="19"/>
    <s v="4"/>
    <x v="0"/>
    <n v="20270242"/>
    <n v="21"/>
    <x v="733"/>
    <x v="11"/>
    <x v="0"/>
    <n v="35"/>
  </r>
  <r>
    <x v="791"/>
    <n v="623482"/>
    <s v="Rio de Janeiro"/>
    <s v="RJ"/>
    <s v="RUA VOLUNTARIOS DA PATRIA"/>
    <n v="190"/>
    <s v="422"/>
    <x v="3"/>
    <n v="22270902"/>
    <n v="21"/>
    <x v="734"/>
    <x v="29"/>
    <x v="0"/>
    <n v="4"/>
  </r>
  <r>
    <x v="792"/>
    <n v="721174"/>
    <s v="Rio de Janeiro"/>
    <s v="RJ"/>
    <s v="Avenida das Americas"/>
    <n v="3500"/>
    <s v="Bl 2- Sala 517"/>
    <x v="1"/>
    <n v="22640102"/>
    <n v="21"/>
    <x v="735"/>
    <x v="12"/>
    <x v="1"/>
    <n v="14"/>
  </r>
  <r>
    <x v="793"/>
    <n v="530245"/>
    <s v="Rio de Janeiro"/>
    <s v="RJ"/>
    <s v="Rua da Assembleia"/>
    <n v="10"/>
    <s v="2421"/>
    <x v="5"/>
    <n v="20011000"/>
    <n v="21"/>
    <x v="736"/>
    <x v="12"/>
    <x v="3"/>
    <n v="93"/>
  </r>
  <r>
    <x v="794"/>
    <n v="755516"/>
    <s v="Rio de Janeiro"/>
    <s v="RJ"/>
    <s v="AVENIDA ARMANDO LOMBARDI"/>
    <n v="1000"/>
    <s v="Bl 1 - 218"/>
    <x v="1"/>
    <n v="22640000"/>
    <n v="21"/>
    <x v="737"/>
    <x v="3"/>
    <x v="1"/>
    <n v="29"/>
  </r>
  <r>
    <x v="795"/>
    <n v="821381"/>
    <s v="Rio de Janeiro"/>
    <s v="RJ"/>
    <s v="Avenida das Americas"/>
    <n v="4801"/>
    <s v="242"/>
    <x v="1"/>
    <n v="22631004"/>
    <n v="21"/>
    <x v="738"/>
    <x v="5"/>
    <x v="1"/>
    <n v="3"/>
  </r>
  <r>
    <x v="796"/>
    <n v="610728"/>
    <s v="Rio de Janeiro"/>
    <s v="RJ"/>
    <s v="Rua Sao Januario"/>
    <n v="153"/>
    <s v="214"/>
    <x v="57"/>
    <n v="20921002"/>
    <n v="21"/>
    <x v="739"/>
    <x v="22"/>
    <x v="3"/>
    <n v="6"/>
  </r>
  <r>
    <x v="797"/>
    <n v="675024"/>
    <s v="Rio de Janeiro"/>
    <s v="RJ"/>
    <s v="RUA ARAGUAIA"/>
    <n v="1763"/>
    <s v="315"/>
    <x v="29"/>
    <n v="22745271"/>
    <n v="21"/>
    <x v="740"/>
    <x v="22"/>
    <x v="1"/>
    <n v="15"/>
  </r>
  <r>
    <x v="798"/>
    <n v="838187"/>
    <s v="Rio de Janeiro"/>
    <s v="RJ"/>
    <s v="ESTRADA DE JACAREPAGUA"/>
    <n v="7187"/>
    <s v="402"/>
    <x v="29"/>
    <n v="22755155"/>
    <n v="21"/>
    <x v="741"/>
    <x v="22"/>
    <x v="1"/>
    <n v="18"/>
  </r>
  <r>
    <x v="799"/>
    <n v="531664"/>
    <s v="Rio de Janeiro"/>
    <s v="RJ"/>
    <s v="Avenida das Americas"/>
    <n v="500"/>
    <s v="Bl 16 - 107"/>
    <x v="1"/>
    <n v="22640100"/>
    <n v="21"/>
    <x v="742"/>
    <x v="32"/>
    <x v="1"/>
    <n v="17"/>
  </r>
  <r>
    <x v="800"/>
    <n v="638056"/>
    <s v="Rio de Janeiro"/>
    <s v="RJ"/>
    <s v="Avenida das Americas"/>
    <n v="3500"/>
    <s v="Bl 4 - 341"/>
    <x v="1"/>
    <n v="22640102"/>
    <n v="21"/>
    <x v="743"/>
    <x v="29"/>
    <x v="1"/>
    <n v="3"/>
  </r>
  <r>
    <x v="801"/>
    <n v="517807"/>
    <s v="Rio de Janeiro"/>
    <s v="RJ"/>
    <s v="RUA DESEMBARGADOR IZIDRO"/>
    <n v="18"/>
    <s v="302"/>
    <x v="0"/>
    <n v="20521160"/>
    <n v="21"/>
    <x v="744"/>
    <x v="3"/>
    <x v="0"/>
    <n v="19"/>
  </r>
  <r>
    <x v="802"/>
    <n v="851493"/>
    <s v="Rio de Janeiro"/>
    <s v="RJ"/>
    <s v="RUA VOLUNTARIOS DA PATRIA"/>
    <n v="190"/>
    <s v="509"/>
    <x v="3"/>
    <n v="22270902"/>
    <n v="21"/>
    <x v="745"/>
    <x v="22"/>
    <x v="0"/>
    <n v="19"/>
  </r>
  <r>
    <x v="803"/>
    <n v="494581"/>
    <s v="Rio de Janeiro"/>
    <s v="RJ"/>
    <s v="ESTRADA DOS TRES RIOS"/>
    <n v="623"/>
    <s v="0"/>
    <x v="29"/>
    <n v="22745004"/>
    <n v="21"/>
    <x v="746"/>
    <x v="1"/>
    <x v="1"/>
    <n v="10"/>
  </r>
  <r>
    <x v="804"/>
    <n v="616375"/>
    <s v="Rio de Janeiro"/>
    <s v="RJ"/>
    <s v="AVENIDA ARMANDO LOMBARDI"/>
    <n v="1000"/>
    <s v="Bl 2 - 119 e 120"/>
    <x v="1"/>
    <n v="22640000"/>
    <n v="21"/>
    <x v="747"/>
    <x v="6"/>
    <x v="1"/>
    <n v="21"/>
  </r>
  <r>
    <x v="805"/>
    <n v="769657"/>
    <s v="Rio de Janeiro"/>
    <s v="RJ"/>
    <s v="Rua Cardoso de Morais"/>
    <n v="25"/>
    <s v="201"/>
    <x v="21"/>
    <n v="21032000"/>
    <n v="21"/>
    <x v="748"/>
    <x v="4"/>
    <x v="2"/>
    <n v="23"/>
  </r>
  <r>
    <x v="806"/>
    <n v="379919"/>
    <s v="Rio de Janeiro"/>
    <s v="RJ"/>
    <s v="RUA DIAS DA CRUZ"/>
    <n v="155"/>
    <s v="409"/>
    <x v="4"/>
    <n v="20720010"/>
    <n v="21"/>
    <x v="749"/>
    <x v="7"/>
    <x v="2"/>
    <n v="7"/>
  </r>
  <r>
    <x v="807"/>
    <n v="506548"/>
    <s v="Rio de Janeiro"/>
    <s v="RJ"/>
    <s v="ESTRADA DOS TRES RIOS"/>
    <n v="741"/>
    <s v="321"/>
    <x v="29"/>
    <n v="22745004"/>
    <n v="21"/>
    <x v="750"/>
    <x v="12"/>
    <x v="1"/>
    <n v="29"/>
  </r>
  <r>
    <x v="808"/>
    <n v="253710"/>
    <s v="Rio de Janeiro"/>
    <s v="RJ"/>
    <s v="RUA CONDE DE BONFIM"/>
    <n v="229"/>
    <s v="Lj 3"/>
    <x v="0"/>
    <n v="20520050"/>
    <n v="21"/>
    <x v="557"/>
    <x v="22"/>
    <x v="0"/>
    <n v="4"/>
  </r>
  <r>
    <x v="809"/>
    <n v="399307"/>
    <s v="Rio de Janeiro"/>
    <s v="RJ"/>
    <s v="Avenida das Americas"/>
    <n v="3555"/>
    <s v="Bl 2 - Cob 302"/>
    <x v="1"/>
    <n v="22631003"/>
    <n v="21"/>
    <x v="751"/>
    <x v="2"/>
    <x v="1"/>
    <n v="8"/>
  </r>
  <r>
    <x v="810"/>
    <n v="675792"/>
    <s v="Rio de Janeiro"/>
    <s v="RJ"/>
    <s v="Avenida das Americas"/>
    <n v="500"/>
    <s v="Bl 8 - 222"/>
    <x v="1"/>
    <n v="22640100"/>
    <n v="21"/>
    <x v="752"/>
    <x v="3"/>
    <x v="1"/>
    <n v="24"/>
  </r>
  <r>
    <x v="811"/>
    <n v="470758"/>
    <s v="Rio de Janeiro"/>
    <s v="RJ"/>
    <s v="ESTRADA DE JACAREPAGUA"/>
    <n v="7655"/>
    <s v="1020"/>
    <x v="29"/>
    <n v="22755155"/>
    <n v="21"/>
    <x v="753"/>
    <x v="18"/>
    <x v="1"/>
    <n v="3"/>
  </r>
  <r>
    <x v="812"/>
    <n v="546559"/>
    <s v="Rio de Janeiro"/>
    <s v="RJ"/>
    <s v="Rua Republica Arabe da Siria"/>
    <n v="15"/>
    <s v="309"/>
    <x v="35"/>
    <n v="21931370"/>
    <n v="21"/>
    <x v="754"/>
    <x v="14"/>
    <x v="2"/>
    <n v="5"/>
  </r>
  <r>
    <x v="813"/>
    <n v="403265"/>
    <s v="Rio de Janeiro"/>
    <s v="RJ"/>
    <s v="Rua Figueiredo Magalhaes"/>
    <n v="219"/>
    <s v="401"/>
    <x v="11"/>
    <n v="22031011"/>
    <n v="21"/>
    <x v="19"/>
    <x v="14"/>
    <x v="0"/>
    <n v="96"/>
  </r>
  <r>
    <x v="814"/>
    <n v="214155"/>
    <s v="Rio de Janeiro"/>
    <s v="RJ"/>
    <s v="RUA CONDE DE BONFIM"/>
    <n v="297"/>
    <s v="604"/>
    <x v="0"/>
    <n v="20520051"/>
    <n v="21"/>
    <x v="517"/>
    <x v="14"/>
    <x v="0"/>
    <n v="21"/>
  </r>
  <r>
    <x v="815"/>
    <n v="830518"/>
    <s v="Rio de Janeiro"/>
    <s v="RJ"/>
    <s v="Avenida Padre Roser"/>
    <n v="42"/>
    <s v="614 e 615"/>
    <x v="16"/>
    <n v="21220560"/>
    <n v="21"/>
    <x v="755"/>
    <x v="11"/>
    <x v="2"/>
    <n v="77"/>
  </r>
  <r>
    <x v="816"/>
    <n v="514329"/>
    <s v="Rio de Janeiro"/>
    <s v="RJ"/>
    <s v="RUA MONSENHOR ALVES ROCHA"/>
    <n v="140"/>
    <s v="1201"/>
    <x v="41"/>
    <n v="21070540"/>
    <n v="21"/>
    <x v="756"/>
    <x v="12"/>
    <x v="2"/>
    <n v="15"/>
  </r>
  <r>
    <x v="817"/>
    <n v="418775"/>
    <s v="Rio de Janeiro"/>
    <s v="RJ"/>
    <s v="RUA CONDE DE BONFIM"/>
    <n v="120"/>
    <s v="616 e 617"/>
    <x v="0"/>
    <n v="20520053"/>
    <n v="21"/>
    <x v="757"/>
    <x v="3"/>
    <x v="0"/>
    <n v="24"/>
  </r>
  <r>
    <x v="818"/>
    <n v="566355"/>
    <s v="Rio de Janeiro"/>
    <s v="RJ"/>
    <s v="RUA BORJA REIS"/>
    <n v="96"/>
    <s v="0"/>
    <x v="36"/>
    <n v="20730470"/>
    <n v="21"/>
    <x v="758"/>
    <x v="11"/>
    <x v="2"/>
    <n v="13"/>
  </r>
  <r>
    <x v="819"/>
    <n v="489203"/>
    <s v="Rio de Janeiro"/>
    <s v="RJ"/>
    <s v="Avenida Meriti"/>
    <n v="2445"/>
    <s v="202"/>
    <x v="16"/>
    <n v="21211007"/>
    <n v="21"/>
    <x v="759"/>
    <x v="3"/>
    <x v="2"/>
    <n v="8"/>
  </r>
  <r>
    <x v="820"/>
    <n v="334673"/>
    <s v="Rio de Janeiro"/>
    <s v="RJ"/>
    <s v="Avenida Nossa Senhora de Copacabana"/>
    <n v="195"/>
    <s v="1402"/>
    <x v="11"/>
    <n v="22020002"/>
    <n v="21"/>
    <x v="760"/>
    <x v="3"/>
    <x v="0"/>
    <n v="8"/>
  </r>
  <r>
    <x v="821"/>
    <n v="512767"/>
    <s v="Rio de Janeiro"/>
    <s v="RJ"/>
    <s v="Avenida das Americas"/>
    <n v="700"/>
    <s v="Bl 6 - 214"/>
    <x v="1"/>
    <n v="22640100"/>
    <n v="21"/>
    <x v="761"/>
    <x v="22"/>
    <x v="1"/>
    <n v="5"/>
  </r>
  <r>
    <x v="822"/>
    <n v="523363"/>
    <s v="Rio de Janeiro"/>
    <s v="RJ"/>
    <s v="AVENIDA AYRTON SENNA"/>
    <n v="2150"/>
    <s v="Bl E - 217"/>
    <x v="1"/>
    <n v="22775003"/>
    <n v="21"/>
    <x v="762"/>
    <x v="11"/>
    <x v="1"/>
    <n v="7"/>
  </r>
  <r>
    <x v="823"/>
    <n v="491364"/>
    <s v="Rio de Janeiro"/>
    <s v="RJ"/>
    <s v="RUA DESEMBARGADOR IZIDRO"/>
    <n v="40"/>
    <s v="501"/>
    <x v="0"/>
    <n v="20521160"/>
    <n v="21"/>
    <x v="763"/>
    <x v="21"/>
    <x v="0"/>
    <n v="9"/>
  </r>
  <r>
    <x v="824"/>
    <n v="457315"/>
    <s v="Rio de Janeiro"/>
    <s v="RJ"/>
    <s v="Avenida das Americas"/>
    <n v="500"/>
    <s v="Bl 4 - 132"/>
    <x v="1"/>
    <n v="22640100"/>
    <n v="21"/>
    <x v="764"/>
    <x v="12"/>
    <x v="1"/>
    <n v="1"/>
  </r>
  <r>
    <x v="825"/>
    <n v="234925"/>
    <s v="Rio de Janeiro"/>
    <s v="RJ"/>
    <s v="Estrada do Galeao"/>
    <n v="2500"/>
    <s v="Bl A - 215"/>
    <x v="35"/>
    <n v="21931582"/>
    <n v="21"/>
    <x v="765"/>
    <x v="11"/>
    <x v="2"/>
    <n v="8"/>
  </r>
  <r>
    <x v="826"/>
    <n v="348043"/>
    <s v="Rio de Janeiro"/>
    <s v="RJ"/>
    <s v="Avenida das Americas"/>
    <n v="500"/>
    <s v="Bl 4 - 320"/>
    <x v="1"/>
    <n v="22640100"/>
    <n v="21"/>
    <x v="68"/>
    <x v="24"/>
    <x v="1"/>
    <n v="6"/>
  </r>
  <r>
    <x v="827"/>
    <n v="428532"/>
    <s v="Rio de Janeiro"/>
    <s v="RJ"/>
    <s v="Estrada da Cacuia"/>
    <n v="661"/>
    <s v="111"/>
    <x v="7"/>
    <n v="21921000"/>
    <n v="21"/>
    <x v="766"/>
    <x v="11"/>
    <x v="2"/>
    <n v="14"/>
  </r>
  <r>
    <x v="828"/>
    <n v="458929"/>
    <s v="Rio de Janeiro"/>
    <s v="RJ"/>
    <s v="Estrada do Portela"/>
    <n v="99"/>
    <s v="1124"/>
    <x v="19"/>
    <n v="21351901"/>
    <n v="21"/>
    <x v="767"/>
    <x v="14"/>
    <x v="2"/>
    <n v="13"/>
  </r>
  <r>
    <x v="829"/>
    <n v="443218"/>
    <s v="Rio de Janeiro"/>
    <s v="RJ"/>
    <s v="Rua Silva Rabelo"/>
    <n v="57"/>
    <s v="404"/>
    <x v="4"/>
    <n v="20735080"/>
    <n v="21"/>
    <x v="768"/>
    <x v="14"/>
    <x v="2"/>
    <n v="14"/>
  </r>
  <r>
    <x v="830"/>
    <n v="568880"/>
    <s v="Rio de Janeiro"/>
    <s v="RJ"/>
    <s v="Rua Visconde de Piraja"/>
    <n v="351"/>
    <s v="1101"/>
    <x v="8"/>
    <n v="22410906"/>
    <n v="21"/>
    <x v="769"/>
    <x v="32"/>
    <x v="0"/>
    <n v="3"/>
  </r>
  <r>
    <x v="831"/>
    <n v="373727"/>
    <s v="Rio de Janeiro"/>
    <s v="RJ"/>
    <s v="RUA DIAS DA CRUZ"/>
    <n v="47"/>
    <s v="307"/>
    <x v="4"/>
    <n v="20720010"/>
    <n v="21"/>
    <x v="770"/>
    <x v="5"/>
    <x v="2"/>
    <n v="5"/>
  </r>
  <r>
    <x v="832"/>
    <n v="342336"/>
    <s v="Rio de Janeiro"/>
    <s v="RJ"/>
    <s v="ESTRADA DOS BANDEIRANTES"/>
    <n v="209"/>
    <s v="301"/>
    <x v="2"/>
    <n v="22710570"/>
    <n v="21"/>
    <x v="771"/>
    <x v="3"/>
    <x v="1"/>
    <n v="19"/>
  </r>
  <r>
    <x v="833"/>
    <n v="658456"/>
    <s v="Rio de Janeiro"/>
    <s v="RJ"/>
    <s v="Avenida das Americas"/>
    <n v="500"/>
    <s v="Bl 16 - 107"/>
    <x v="1"/>
    <n v="22640100"/>
    <n v="21"/>
    <x v="772"/>
    <x v="12"/>
    <x v="1"/>
    <n v="16"/>
  </r>
  <r>
    <x v="834"/>
    <n v="348936"/>
    <s v="Rio de Janeiro"/>
    <s v="RJ"/>
    <s v="Rua Ferreira Borges"/>
    <n v="32"/>
    <s v="2"/>
    <x v="6"/>
    <n v="23050350"/>
    <n v="21"/>
    <x v="773"/>
    <x v="26"/>
    <x v="4"/>
    <n v="64"/>
  </r>
  <r>
    <x v="835"/>
    <n v="385021"/>
    <s v="Rio de Janeiro"/>
    <s v="RJ"/>
    <s v="RUA CONDE DE BONFIM"/>
    <n v="370"/>
    <s v="916"/>
    <x v="0"/>
    <n v="20520054"/>
    <n v="21"/>
    <x v="774"/>
    <x v="3"/>
    <x v="0"/>
    <n v="33"/>
  </r>
  <r>
    <x v="836"/>
    <n v="400137"/>
    <s v="Rio de Janeiro"/>
    <s v="RJ"/>
    <s v="Avenida Nossa Senhora de Copacabana"/>
    <n v="605"/>
    <s v="1106"/>
    <x v="11"/>
    <n v="22050902"/>
    <n v="21"/>
    <x v="775"/>
    <x v="18"/>
    <x v="0"/>
    <n v="17"/>
  </r>
  <r>
    <x v="837"/>
    <n v="234428"/>
    <s v="Rio de Janeiro"/>
    <s v="RJ"/>
    <s v="Rua Lucidio Lago"/>
    <n v="210"/>
    <s v="Bl 1 - 128"/>
    <x v="4"/>
    <n v="20780020"/>
    <n v="21"/>
    <x v="776"/>
    <x v="6"/>
    <x v="2"/>
    <n v="32"/>
  </r>
  <r>
    <x v="838"/>
    <n v="522932"/>
    <s v="Rio de Janeiro"/>
    <s v="RJ"/>
    <s v="AVENIDA NELSON CARDOSO"/>
    <n v="1149"/>
    <s v="301"/>
    <x v="2"/>
    <n v="22730001"/>
    <n v="21"/>
    <x v="527"/>
    <x v="16"/>
    <x v="1"/>
    <n v="4"/>
  </r>
  <r>
    <x v="839"/>
    <n v="481822"/>
    <s v="Rio de Janeiro"/>
    <s v="RJ"/>
    <s v="Rua Aurelio Valporto"/>
    <n v="47"/>
    <s v="201"/>
    <x v="45"/>
    <n v="21555560"/>
    <n v="21"/>
    <x v="777"/>
    <x v="11"/>
    <x v="2"/>
    <n v="8"/>
  </r>
  <r>
    <x v="840"/>
    <n v="239710"/>
    <s v="Rio de Janeiro"/>
    <s v="RJ"/>
    <s v="Praca Saenz Pena"/>
    <n v="45"/>
    <s v="1006 a 1009"/>
    <x v="0"/>
    <n v="20520090"/>
    <n v="21"/>
    <x v="778"/>
    <x v="25"/>
    <x v="0"/>
    <n v="5"/>
  </r>
  <r>
    <x v="841"/>
    <n v="173278"/>
    <s v="Rio de Janeiro"/>
    <s v="RJ"/>
    <s v="Rua Manuela Barbosa"/>
    <n v="28"/>
    <s v="501"/>
    <x v="4"/>
    <n v="20735110"/>
    <n v="21"/>
    <x v="779"/>
    <x v="29"/>
    <x v="2"/>
    <n v="2"/>
  </r>
  <r>
    <x v="842"/>
    <n v="906930"/>
    <s v="Rio de Janeiro"/>
    <s v="RJ"/>
    <s v="AVENIDA NELSON CARDOSO"/>
    <n v="1149"/>
    <s v="1209"/>
    <x v="2"/>
    <n v="22730001"/>
    <n v="21"/>
    <x v="326"/>
    <x v="1"/>
    <x v="1"/>
    <n v="7"/>
  </r>
  <r>
    <x v="843"/>
    <n v="699764"/>
    <s v="Rio de Janeiro"/>
    <s v="RJ"/>
    <s v="Rua Doutor Caetano de Faria Castro"/>
    <n v="46"/>
    <s v="203"/>
    <x v="6"/>
    <n v="23052010"/>
    <n v="21"/>
    <x v="780"/>
    <x v="12"/>
    <x v="4"/>
    <n v="32"/>
  </r>
  <r>
    <x v="844"/>
    <n v="345263"/>
    <s v="Rio de Janeiro"/>
    <s v="RJ"/>
    <s v="AVENIDA MARACANA"/>
    <n v="987"/>
    <s v="Bl C Sl 1103"/>
    <x v="0"/>
    <n v="20511000"/>
    <n v="21"/>
    <x v="781"/>
    <x v="11"/>
    <x v="0"/>
    <n v="11"/>
  </r>
  <r>
    <x v="845"/>
    <n v="381431"/>
    <s v="Rio de Janeiro"/>
    <s v="RJ"/>
    <s v="Rua Almirante Tamandare"/>
    <n v="66"/>
    <s v="435"/>
    <x v="15"/>
    <n v="22210060"/>
    <n v="21"/>
    <x v="782"/>
    <x v="2"/>
    <x v="0"/>
    <n v="24"/>
  </r>
  <r>
    <x v="846"/>
    <n v="342721"/>
    <s v="Rio de Janeiro"/>
    <s v="RJ"/>
    <s v="Avenida das Americas"/>
    <n v="4790"/>
    <s v="231"/>
    <x v="1"/>
    <n v="22640905"/>
    <n v="21"/>
    <x v="783"/>
    <x v="27"/>
    <x v="1"/>
    <n v="5"/>
  </r>
  <r>
    <x v="847"/>
    <n v="318556"/>
    <s v="Rio de Janeiro"/>
    <s v="RJ"/>
    <s v="RUA CONDE DE BONFIM"/>
    <n v="255"/>
    <s v="614"/>
    <x v="0"/>
    <n v="20520051"/>
    <n v="21"/>
    <x v="784"/>
    <x v="3"/>
    <x v="0"/>
    <n v="28"/>
  </r>
  <r>
    <x v="848"/>
    <n v="741272"/>
    <s v="Rio de Janeiro"/>
    <s v="RJ"/>
    <s v="Rua da Assembleia"/>
    <n v="40"/>
    <s v="And 2"/>
    <x v="5"/>
    <n v="20011000"/>
    <n v="21"/>
    <x v="785"/>
    <x v="1"/>
    <x v="3"/>
    <n v="14"/>
  </r>
  <r>
    <x v="849"/>
    <n v="716324"/>
    <s v="Rio de Janeiro"/>
    <s v="RJ"/>
    <s v="AVENIDA JORGE CURI"/>
    <n v="550"/>
    <s v="Bl A - 122"/>
    <x v="1"/>
    <n v="22775001"/>
    <n v="21"/>
    <x v="786"/>
    <x v="6"/>
    <x v="1"/>
    <n v="31"/>
  </r>
  <r>
    <x v="850"/>
    <n v="886505"/>
    <s v="Rio de Janeiro"/>
    <s v="RJ"/>
    <s v="Avenida Dom Helder Camara"/>
    <n v="5555"/>
    <s v="403 e 404"/>
    <x v="39"/>
    <n v="20770145"/>
    <n v="21"/>
    <x v="787"/>
    <x v="14"/>
    <x v="2"/>
    <n v="31"/>
  </r>
  <r>
    <x v="851"/>
    <n v="731943"/>
    <s v="Rio de Janeiro"/>
    <s v="RJ"/>
    <s v="Avenida Nuta James"/>
    <n v="65"/>
    <s v="E - F"/>
    <x v="1"/>
    <n v="22640030"/>
    <n v="21"/>
    <x v="358"/>
    <x v="1"/>
    <x v="1"/>
    <n v="20"/>
  </r>
  <r>
    <x v="852"/>
    <n v="817708"/>
    <s v="Rio de Janeiro"/>
    <s v="RJ"/>
    <s v="ESTRADA DE JACAREPAGUA"/>
    <n v="7655"/>
    <s v="804"/>
    <x v="29"/>
    <n v="22755155"/>
    <n v="21"/>
    <x v="788"/>
    <x v="15"/>
    <x v="1"/>
    <n v="5"/>
  </r>
  <r>
    <x v="853"/>
    <n v="225659"/>
    <s v="Rio de Janeiro"/>
    <s v="RJ"/>
    <s v="Rua Doutor Pereira dos Santos"/>
    <n v="14"/>
    <s v="304"/>
    <x v="0"/>
    <n v="20520170"/>
    <n v="21"/>
    <x v="11"/>
    <x v="1"/>
    <x v="0"/>
    <n v="42"/>
  </r>
  <r>
    <x v="854"/>
    <n v="426728"/>
    <s v="Rio de Janeiro"/>
    <s v="RJ"/>
    <s v="Rua Sorocaba"/>
    <n v="706"/>
    <s v="208"/>
    <x v="3"/>
    <n v="22271110"/>
    <n v="21"/>
    <x v="492"/>
    <x v="38"/>
    <x v="0"/>
    <n v="3"/>
  </r>
  <r>
    <x v="855"/>
    <n v="307587"/>
    <s v="Rio de Janeiro"/>
    <s v="RJ"/>
    <s v="Rua Visconde de Piraja"/>
    <n v="330"/>
    <s v="502"/>
    <x v="8"/>
    <n v="22410000"/>
    <n v="21"/>
    <x v="789"/>
    <x v="4"/>
    <x v="0"/>
    <n v="15"/>
  </r>
  <r>
    <x v="856"/>
    <n v="163386"/>
    <s v="Rio de Janeiro"/>
    <s v="RJ"/>
    <s v="Rua Cardoso de Morais"/>
    <n v="145"/>
    <s v="1010"/>
    <x v="21"/>
    <n v="21032000"/>
    <n v="21"/>
    <x v="561"/>
    <x v="21"/>
    <x v="2"/>
    <n v="6"/>
  </r>
  <r>
    <x v="857"/>
    <n v="385660"/>
    <s v="Rio de Janeiro"/>
    <s v="RJ"/>
    <s v="Rua General Roca"/>
    <n v="778"/>
    <s v="806"/>
    <x v="0"/>
    <n v="20521071"/>
    <n v="21"/>
    <x v="790"/>
    <x v="7"/>
    <x v="0"/>
    <n v="3"/>
  </r>
  <r>
    <x v="858"/>
    <n v="282806"/>
    <s v="Rio de Janeiro"/>
    <s v="RJ"/>
    <s v="Avenida Nossa Senhora de Copacabana"/>
    <n v="680"/>
    <s v="606"/>
    <x v="11"/>
    <n v="22050001"/>
    <n v="21"/>
    <x v="791"/>
    <x v="12"/>
    <x v="0"/>
    <n v="54"/>
  </r>
  <r>
    <x v="859"/>
    <n v="527438"/>
    <s v="Rio de Janeiro"/>
    <s v="RJ"/>
    <s v="RUA VOLUNTARIOS DA PATRIA"/>
    <n v="445"/>
    <s v="603"/>
    <x v="3"/>
    <n v="22270005"/>
    <n v="21"/>
    <x v="792"/>
    <x v="14"/>
    <x v="0"/>
    <n v="102"/>
  </r>
  <r>
    <x v="860"/>
    <n v="457261"/>
    <s v="Rio de Janeiro"/>
    <s v="RJ"/>
    <s v="RUA DIAS DA CRUZ"/>
    <n v="215"/>
    <s v="803"/>
    <x v="4"/>
    <n v="20720010"/>
    <n v="21"/>
    <x v="793"/>
    <x v="3"/>
    <x v="2"/>
    <n v="10"/>
  </r>
  <r>
    <x v="861"/>
    <n v="248904"/>
    <s v="Rio de Janeiro"/>
    <s v="RJ"/>
    <s v="Rua Almirante Tamandare"/>
    <n v="66"/>
    <s v="923"/>
    <x v="15"/>
    <n v="22210060"/>
    <n v="21"/>
    <x v="794"/>
    <x v="21"/>
    <x v="0"/>
    <n v="61"/>
  </r>
  <r>
    <x v="862"/>
    <n v="398087"/>
    <s v="Rio de Janeiro"/>
    <s v="RJ"/>
    <s v="Avenida Conego de Vasconcelos"/>
    <n v="30"/>
    <s v="801"/>
    <x v="26"/>
    <n v="21810011"/>
    <n v="21"/>
    <x v="795"/>
    <x v="21"/>
    <x v="4"/>
    <n v="52"/>
  </r>
  <r>
    <x v="863"/>
    <n v="362793"/>
    <s v="Rio de Janeiro"/>
    <s v="RJ"/>
    <s v="RUA CONDE DE BONFIM"/>
    <n v="297"/>
    <s v="903"/>
    <x v="0"/>
    <n v="20520051"/>
    <n v="21"/>
    <x v="796"/>
    <x v="11"/>
    <x v="0"/>
    <n v="21"/>
  </r>
  <r>
    <x v="864"/>
    <n v="360370"/>
    <s v="Rio de Janeiro"/>
    <s v="RJ"/>
    <s v="Avenida Ministro Edgard Romero"/>
    <n v="244"/>
    <s v="716 e 717"/>
    <x v="19"/>
    <n v="21360200"/>
    <n v="21"/>
    <x v="797"/>
    <x v="3"/>
    <x v="2"/>
    <n v="5"/>
  </r>
  <r>
    <x v="865"/>
    <n v="329809"/>
    <s v="Rio de Janeiro"/>
    <s v="RJ"/>
    <s v="Rua Felipe Cardoso"/>
    <n v="166"/>
    <s v="201"/>
    <x v="25"/>
    <n v="23515000"/>
    <n v="21"/>
    <x v="798"/>
    <x v="3"/>
    <x v="4"/>
    <n v="58"/>
  </r>
  <r>
    <x v="866"/>
    <n v="847585"/>
    <s v="Rio de Janeiro"/>
    <s v="RJ"/>
    <s v="Avenida das Americas"/>
    <n v="15700"/>
    <s v="260"/>
    <x v="17"/>
    <n v="22790704"/>
    <n v="21"/>
    <x v="799"/>
    <x v="29"/>
    <x v="1"/>
    <n v="7"/>
  </r>
  <r>
    <x v="867"/>
    <n v="616777"/>
    <s v="Rio de Janeiro"/>
    <s v="RJ"/>
    <s v="Rua Americo Brasiliense"/>
    <n v="248"/>
    <s v="103"/>
    <x v="19"/>
    <n v="21351060"/>
    <n v="21"/>
    <x v="349"/>
    <x v="9"/>
    <x v="2"/>
    <n v="23"/>
  </r>
  <r>
    <x v="868"/>
    <n v="444590"/>
    <s v="Rio de Janeiro"/>
    <s v="RJ"/>
    <s v="RUA DONA CLARA"/>
    <n v="11"/>
    <s v="Lj M"/>
    <x v="19"/>
    <n v="21310030"/>
    <n v="21"/>
    <x v="198"/>
    <x v="14"/>
    <x v="2"/>
    <n v="4"/>
  </r>
  <r>
    <x v="869"/>
    <n v="491476"/>
    <s v="Rio de Janeiro"/>
    <s v="RJ"/>
    <s v="Estrada do Portela"/>
    <n v="99"/>
    <s v="307"/>
    <x v="19"/>
    <n v="21351901"/>
    <n v="21"/>
    <x v="800"/>
    <x v="22"/>
    <x v="2"/>
    <n v="47"/>
  </r>
  <r>
    <x v="870"/>
    <n v="487658"/>
    <s v="Rio de Janeiro"/>
    <s v="RJ"/>
    <s v="PRAIA DO FLAMENGO"/>
    <n v="66"/>
    <s v="Bl B - 1819"/>
    <x v="15"/>
    <n v="22210903"/>
    <n v="21"/>
    <x v="801"/>
    <x v="5"/>
    <x v="0"/>
    <n v="23"/>
  </r>
  <r>
    <x v="871"/>
    <n v="401929"/>
    <s v="Rio de Janeiro"/>
    <s v="RJ"/>
    <s v="Rua Xavier da Silveira"/>
    <n v="45"/>
    <s v="1006 e 1007"/>
    <x v="11"/>
    <n v="22061010"/>
    <n v="21"/>
    <x v="802"/>
    <x v="6"/>
    <x v="0"/>
    <n v="22"/>
  </r>
  <r>
    <x v="872"/>
    <n v="590810"/>
    <s v="Rio de Janeiro"/>
    <s v="RJ"/>
    <s v="Avenida Joao Cabral de Mello Neto"/>
    <n v="850"/>
    <s v="Bl 1 - 815"/>
    <x v="1"/>
    <n v="22775057"/>
    <n v="21"/>
    <x v="803"/>
    <x v="7"/>
    <x v="1"/>
    <n v="7"/>
  </r>
  <r>
    <x v="873"/>
    <n v="369795"/>
    <s v="Rio de Janeiro"/>
    <s v="RJ"/>
    <s v="Estrada do Portela"/>
    <n v="99"/>
    <s v="527"/>
    <x v="19"/>
    <n v="21351901"/>
    <n v="21"/>
    <x v="804"/>
    <x v="7"/>
    <x v="2"/>
    <n v="10"/>
  </r>
  <r>
    <x v="874"/>
    <n v="354026"/>
    <s v="Rio de Janeiro"/>
    <s v="RJ"/>
    <s v="Rua Visconde de Piraja"/>
    <n v="547"/>
    <s v="216"/>
    <x v="8"/>
    <n v="22410003"/>
    <n v="21"/>
    <x v="805"/>
    <x v="6"/>
    <x v="0"/>
    <n v="3"/>
  </r>
  <r>
    <x v="875"/>
    <n v="343896"/>
    <s v="Rio de Janeiro"/>
    <s v="RJ"/>
    <s v="Praca Saenz Pena"/>
    <n v="45"/>
    <s v="1506"/>
    <x v="0"/>
    <n v="20520901"/>
    <n v="21"/>
    <x v="806"/>
    <x v="4"/>
    <x v="0"/>
    <n v="55"/>
  </r>
  <r>
    <x v="876"/>
    <n v="841838"/>
    <s v="Rio de Janeiro"/>
    <s v="RJ"/>
    <s v="Rua das Rosas"/>
    <n v="95"/>
    <s v="208"/>
    <x v="14"/>
    <n v="21330680"/>
    <n v="21"/>
    <x v="807"/>
    <x v="21"/>
    <x v="1"/>
    <n v="39"/>
  </r>
  <r>
    <x v="877"/>
    <n v="577560"/>
    <s v="Rio de Janeiro"/>
    <s v="RJ"/>
    <s v="TRAVESSA GUAJUVIRA"/>
    <n v="244"/>
    <s v="0"/>
    <x v="45"/>
    <n v="21610425"/>
    <n v="21"/>
    <x v="808"/>
    <x v="28"/>
    <x v="2"/>
    <n v="43"/>
  </r>
  <r>
    <x v="878"/>
    <n v="320955"/>
    <s v="Rio de Janeiro"/>
    <s v="RJ"/>
    <s v="Rua Uruguaiana"/>
    <n v="10"/>
    <s v="2109"/>
    <x v="5"/>
    <n v="20050090"/>
    <n v="21"/>
    <x v="809"/>
    <x v="4"/>
    <x v="3"/>
    <n v="24"/>
  </r>
  <r>
    <x v="879"/>
    <n v="408713"/>
    <s v="Rio de Janeiro"/>
    <s v="RJ"/>
    <s v="AVENIDA SANTA CRUZ"/>
    <n v="1786"/>
    <s v="201"/>
    <x v="58"/>
    <n v="21715321"/>
    <n v="21"/>
    <x v="810"/>
    <x v="11"/>
    <x v="4"/>
    <n v="57"/>
  </r>
  <r>
    <x v="880"/>
    <n v="430782"/>
    <s v="Rio de Janeiro"/>
    <s v="RJ"/>
    <s v="Estrada do Portela"/>
    <n v="99"/>
    <s v="421"/>
    <x v="19"/>
    <n v="21351901"/>
    <n v="21"/>
    <x v="811"/>
    <x v="14"/>
    <x v="2"/>
    <n v="26"/>
  </r>
  <r>
    <x v="881"/>
    <n v="421599"/>
    <s v="Rio de Janeiro"/>
    <s v="RJ"/>
    <s v="Rua Padre Elias Gorayeb"/>
    <n v="40"/>
    <s v="503"/>
    <x v="0"/>
    <n v="20520140"/>
    <n v="21"/>
    <x v="812"/>
    <x v="22"/>
    <x v="0"/>
    <n v="280"/>
  </r>
  <r>
    <x v="882"/>
    <n v="455463"/>
    <s v="Rio de Janeiro"/>
    <s v="RJ"/>
    <s v="AVENIDA NELSON CARDOSO"/>
    <n v="1149"/>
    <s v="1519"/>
    <x v="2"/>
    <n v="22730001"/>
    <n v="21"/>
    <x v="813"/>
    <x v="22"/>
    <x v="1"/>
    <n v="83"/>
  </r>
  <r>
    <x v="883"/>
    <n v="675806"/>
    <s v="Rio de Janeiro"/>
    <s v="RJ"/>
    <s v="Rua General Roca"/>
    <n v="935"/>
    <s v="706"/>
    <x v="0"/>
    <n v="20521071"/>
    <n v="21"/>
    <x v="600"/>
    <x v="7"/>
    <x v="0"/>
    <n v="9"/>
  </r>
  <r>
    <x v="884"/>
    <n v="183526"/>
    <s v="Rio de Janeiro"/>
    <s v="RJ"/>
    <s v="AVENIDA AYRTON SENNA"/>
    <n v="2150"/>
    <s v="Bl H - 206"/>
    <x v="1"/>
    <n v="22775003"/>
    <n v="21"/>
    <x v="814"/>
    <x v="4"/>
    <x v="1"/>
    <n v="14"/>
  </r>
  <r>
    <x v="885"/>
    <n v="482394"/>
    <s v="Rio de Janeiro"/>
    <s v="RJ"/>
    <s v="Avenida Bruxelas"/>
    <n v="134"/>
    <s v="501"/>
    <x v="21"/>
    <n v="21041000"/>
    <n v="21"/>
    <x v="815"/>
    <x v="12"/>
    <x v="2"/>
    <n v="32"/>
  </r>
  <r>
    <x v="886"/>
    <n v="255784"/>
    <s v="Rio de Janeiro"/>
    <s v="RJ"/>
    <s v="Estrada do Portela"/>
    <n v="99"/>
    <s v="826"/>
    <x v="19"/>
    <n v="21351901"/>
    <n v="21"/>
    <x v="816"/>
    <x v="3"/>
    <x v="2"/>
    <n v="1"/>
  </r>
  <r>
    <x v="887"/>
    <n v="836877"/>
    <s v="Rio de Janeiro"/>
    <s v="RJ"/>
    <s v="Rua Visconde de Piraja"/>
    <n v="330"/>
    <s v="901"/>
    <x v="8"/>
    <n v="22410000"/>
    <n v="21"/>
    <x v="697"/>
    <x v="15"/>
    <x v="0"/>
    <n v="10"/>
  </r>
  <r>
    <x v="888"/>
    <n v="464858"/>
    <s v="Rio de Janeiro"/>
    <s v="RJ"/>
    <s v="Avenida Nossa Senhora de Copacabana"/>
    <n v="680"/>
    <s v="810"/>
    <x v="11"/>
    <n v="22050001"/>
    <n v="21"/>
    <x v="817"/>
    <x v="15"/>
    <x v="0"/>
    <n v="11"/>
  </r>
  <r>
    <x v="889"/>
    <n v="698105"/>
    <s v="Rio de Janeiro"/>
    <s v="RJ"/>
    <s v="Avenida Rio Branco"/>
    <n v="133"/>
    <s v="1001 e 1002"/>
    <x v="5"/>
    <n v="20040006"/>
    <n v="21"/>
    <x v="818"/>
    <x v="6"/>
    <x v="3"/>
    <n v="93"/>
  </r>
  <r>
    <x v="890"/>
    <n v="378877"/>
    <s v="Rio de Janeiro"/>
    <s v="RJ"/>
    <s v="Rua Americo Brasiliense"/>
    <n v="248"/>
    <s v="Pvm 5 - 501 e Pvm 6 - 601"/>
    <x v="19"/>
    <n v="21351060"/>
    <n v="21"/>
    <x v="349"/>
    <x v="9"/>
    <x v="2"/>
    <n v="31"/>
  </r>
  <r>
    <x v="891"/>
    <n v="439642"/>
    <s v="Rio de Janeiro"/>
    <s v="RJ"/>
    <s v="Avenida das Americas"/>
    <n v="1155"/>
    <s v="1110"/>
    <x v="1"/>
    <n v="22631903"/>
    <n v="21"/>
    <x v="819"/>
    <x v="17"/>
    <x v="1"/>
    <n v="3"/>
  </r>
  <r>
    <x v="892"/>
    <n v="663719"/>
    <s v="Rio de Janeiro"/>
    <s v="RJ"/>
    <s v="ESTRADA DE JACAREPAGUA"/>
    <n v="7655"/>
    <s v="1023"/>
    <x v="29"/>
    <n v="22755155"/>
    <n v="21"/>
    <x v="820"/>
    <x v="26"/>
    <x v="1"/>
    <n v="98"/>
  </r>
  <r>
    <x v="893"/>
    <n v="341549"/>
    <s v="Rio de Janeiro"/>
    <s v="RJ"/>
    <s v="Rua Visconde de Piraja"/>
    <n v="550"/>
    <s v="2113"/>
    <x v="8"/>
    <n v="22410901"/>
    <n v="21"/>
    <x v="821"/>
    <x v="9"/>
    <x v="0"/>
    <n v="3"/>
  </r>
  <r>
    <x v="894"/>
    <n v="471692"/>
    <s v="Rio de Janeiro"/>
    <s v="RJ"/>
    <s v="RUA CONDE DE BONFIM"/>
    <n v="211"/>
    <s v="612"/>
    <x v="0"/>
    <n v="20520050"/>
    <n v="21"/>
    <x v="558"/>
    <x v="6"/>
    <x v="0"/>
    <n v="2"/>
  </r>
  <r>
    <x v="895"/>
    <n v="435510"/>
    <s v="Rio de Janeiro"/>
    <s v="RJ"/>
    <s v="RUA VOLUNTARIOS DA PATRIA"/>
    <n v="190"/>
    <s v="207 e 208"/>
    <x v="3"/>
    <n v="22270010"/>
    <n v="21"/>
    <x v="822"/>
    <x v="11"/>
    <x v="0"/>
    <n v="3"/>
  </r>
  <r>
    <x v="896"/>
    <n v="936103"/>
    <s v="Rio de Janeiro"/>
    <s v="RJ"/>
    <s v="RUA OLINDA ELLIS"/>
    <n v="76"/>
    <s v="80"/>
    <x v="6"/>
    <n v="23045160"/>
    <n v="21"/>
    <x v="419"/>
    <x v="1"/>
    <x v="4"/>
    <n v="96"/>
  </r>
  <r>
    <x v="897"/>
    <n v="716340"/>
    <s v="Rio de Janeiro"/>
    <s v="RJ"/>
    <s v="RUA BARATA RIBEIRO"/>
    <n v="774"/>
    <s v="304 e 305"/>
    <x v="11"/>
    <n v="22051002"/>
    <n v="21"/>
    <x v="239"/>
    <x v="1"/>
    <x v="0"/>
    <n v="37"/>
  </r>
  <r>
    <x v="898"/>
    <n v="491140"/>
    <s v="Rio de Janeiro"/>
    <s v="RJ"/>
    <s v="Rua Bambina"/>
    <n v="56"/>
    <s v="108"/>
    <x v="3"/>
    <n v="22251050"/>
    <n v="21"/>
    <x v="823"/>
    <x v="3"/>
    <x v="0"/>
    <n v="10"/>
  </r>
  <r>
    <x v="899"/>
    <n v="505750"/>
    <s v="Rio de Janeiro"/>
    <s v="RJ"/>
    <s v="Boulevard Vinte e Oito de Setembro"/>
    <n v="44"/>
    <s v="308"/>
    <x v="32"/>
    <n v="20551031"/>
    <n v="21"/>
    <x v="824"/>
    <x v="13"/>
    <x v="0"/>
    <n v="3"/>
  </r>
  <r>
    <x v="900"/>
    <n v="559579"/>
    <s v="Rio de Janeiro"/>
    <s v="RJ"/>
    <s v="Rua Engenheiro Enaldo Cravo Peixoto"/>
    <n v="105"/>
    <s v="Lj A"/>
    <x v="0"/>
    <n v="20540106"/>
    <n v="21"/>
    <x v="825"/>
    <x v="34"/>
    <x v="0"/>
    <n v="4"/>
  </r>
  <r>
    <x v="901"/>
    <n v="320560"/>
    <s v="Rio de Janeiro"/>
    <s v="RJ"/>
    <s v="ESTRADA DO BANANAL"/>
    <n v="280"/>
    <s v="0"/>
    <x v="29"/>
    <n v="22750013"/>
    <n v="21"/>
    <x v="826"/>
    <x v="6"/>
    <x v="1"/>
    <n v="36"/>
  </r>
  <r>
    <x v="902"/>
    <n v="797243"/>
    <s v="Rio de Janeiro"/>
    <s v="RJ"/>
    <s v="Rua Rodolfo Dantas"/>
    <n v="106"/>
    <s v="301"/>
    <x v="11"/>
    <n v="22020040"/>
    <n v="21"/>
    <x v="827"/>
    <x v="22"/>
    <x v="0"/>
    <n v="13"/>
  </r>
  <r>
    <x v="903"/>
    <n v="471172"/>
    <s v="Rio de Janeiro"/>
    <s v="RJ"/>
    <s v="Rua Jardim Botanico"/>
    <n v="674"/>
    <s v="217"/>
    <x v="37"/>
    <n v="22461002"/>
    <n v="21"/>
    <x v="828"/>
    <x v="22"/>
    <x v="0"/>
    <n v="32"/>
  </r>
  <r>
    <x v="904"/>
    <n v="399566"/>
    <s v="Rio de Janeiro"/>
    <s v="RJ"/>
    <s v="RUA REAL GRANDEZA"/>
    <n v="139"/>
    <s v="903"/>
    <x v="3"/>
    <n v="22281033"/>
    <n v="21"/>
    <x v="829"/>
    <x v="14"/>
    <x v="0"/>
    <n v="26"/>
  </r>
  <r>
    <x v="905"/>
    <n v="668303"/>
    <s v="Rio de Janeiro"/>
    <s v="RJ"/>
    <s v="Avenida Nossa Senhora de Copacabana"/>
    <n v="807"/>
    <s v="306"/>
    <x v="11"/>
    <n v="22050002"/>
    <n v="21"/>
    <x v="830"/>
    <x v="21"/>
    <x v="0"/>
    <n v="20"/>
  </r>
  <r>
    <x v="906"/>
    <n v="402426"/>
    <s v="Rio de Janeiro"/>
    <s v="RJ"/>
    <s v="RUA FRANCISCO REAL"/>
    <n v="1950"/>
    <s v="101"/>
    <x v="26"/>
    <n v="21810042"/>
    <n v="21"/>
    <x v="88"/>
    <x v="22"/>
    <x v="4"/>
    <n v="5"/>
  </r>
  <r>
    <x v="907"/>
    <n v="567969"/>
    <s v="Rio de Janeiro"/>
    <s v="RJ"/>
    <s v="Rua General Roca"/>
    <n v="826"/>
    <s v="402"/>
    <x v="0"/>
    <n v="20521071"/>
    <n v="21"/>
    <x v="831"/>
    <x v="6"/>
    <x v="0"/>
    <n v="29"/>
  </r>
  <r>
    <x v="908"/>
    <n v="806889"/>
    <s v="Rio de Janeiro"/>
    <s v="RJ"/>
    <s v="Largo do Machado"/>
    <n v="29"/>
    <s v="723"/>
    <x v="23"/>
    <n v="22221901"/>
    <n v="21"/>
    <x v="832"/>
    <x v="1"/>
    <x v="0"/>
    <n v="32"/>
  </r>
  <r>
    <x v="909"/>
    <n v="407300"/>
    <s v="Rio de Janeiro"/>
    <s v="RJ"/>
    <s v="RUA VOLUNTARIOS DA PATRIA"/>
    <n v="408"/>
    <s v="702"/>
    <x v="3"/>
    <n v="22270016"/>
    <n v="21"/>
    <x v="833"/>
    <x v="28"/>
    <x v="0"/>
    <n v="3"/>
  </r>
  <r>
    <x v="910"/>
    <n v="531300"/>
    <s v="Rio de Janeiro"/>
    <s v="RJ"/>
    <s v="Avenida Nossa Senhora de Copacabana"/>
    <n v="749"/>
    <s v="605"/>
    <x v="11"/>
    <n v="22050002"/>
    <n v="21"/>
    <x v="834"/>
    <x v="1"/>
    <x v="0"/>
    <n v="9"/>
  </r>
  <r>
    <x v="911"/>
    <n v="605621"/>
    <s v="Rio de Janeiro"/>
    <s v="RJ"/>
    <s v="Rua Visconde de Piraja"/>
    <n v="259"/>
    <s v="501"/>
    <x v="8"/>
    <n v="22410001"/>
    <n v="21"/>
    <x v="835"/>
    <x v="6"/>
    <x v="0"/>
    <n v="33"/>
  </r>
  <r>
    <x v="912"/>
    <n v="290243"/>
    <s v="Rio de Janeiro"/>
    <s v="RJ"/>
    <s v="Rua Santa Clara"/>
    <n v="50"/>
    <s v="Cob 1"/>
    <x v="11"/>
    <n v="22041012"/>
    <n v="21"/>
    <x v="836"/>
    <x v="6"/>
    <x v="0"/>
    <n v="36"/>
  </r>
  <r>
    <x v="913"/>
    <n v="795569"/>
    <s v="Rio de Janeiro"/>
    <s v="RJ"/>
    <s v="Avenida Nossa Senhora de Copacabana"/>
    <n v="500"/>
    <s v="702 - 1111"/>
    <x v="11"/>
    <n v="22020001"/>
    <n v="21"/>
    <x v="837"/>
    <x v="3"/>
    <x v="0"/>
    <n v="33"/>
  </r>
  <r>
    <x v="914"/>
    <n v="325830"/>
    <s v="Rio de Janeiro"/>
    <s v="RJ"/>
    <s v="Rua Soares da Costa"/>
    <n v="67"/>
    <s v="501"/>
    <x v="0"/>
    <n v="20520100"/>
    <n v="21"/>
    <x v="838"/>
    <x v="15"/>
    <x v="0"/>
    <n v="8"/>
  </r>
  <r>
    <x v="915"/>
    <n v="198485"/>
    <s v="Rio de Janeiro"/>
    <s v="RJ"/>
    <s v="RUA DOUTOR BULHOES"/>
    <n v="269"/>
    <s v="0"/>
    <x v="36"/>
    <n v="20730420"/>
    <n v="21"/>
    <x v="839"/>
    <x v="2"/>
    <x v="2"/>
    <n v="8"/>
  </r>
  <r>
    <x v="916"/>
    <n v="586406"/>
    <s v="Rio de Janeiro"/>
    <s v="RJ"/>
    <s v="Avenida Perimetral Marechal Deodoro"/>
    <n v="557"/>
    <s v="410"/>
    <x v="6"/>
    <n v="23052102"/>
    <n v="21"/>
    <x v="840"/>
    <x v="9"/>
    <x v="4"/>
    <n v="9"/>
  </r>
  <r>
    <x v="917"/>
    <n v="570888"/>
    <s v="Rio de Janeiro"/>
    <s v="RJ"/>
    <s v="Largo do Machado"/>
    <n v="54"/>
    <s v="701"/>
    <x v="23"/>
    <n v="22221020"/>
    <n v="21"/>
    <x v="841"/>
    <x v="4"/>
    <x v="0"/>
    <n v="23"/>
  </r>
  <r>
    <x v="918"/>
    <n v="582450"/>
    <s v="Rio de Janeiro"/>
    <s v="RJ"/>
    <s v="Avenida Meriti"/>
    <n v="1795"/>
    <s v="203"/>
    <x v="16"/>
    <n v="21211007"/>
    <n v="21"/>
    <x v="842"/>
    <x v="14"/>
    <x v="2"/>
    <n v="17"/>
  </r>
  <r>
    <x v="919"/>
    <n v="636908"/>
    <s v="Rio de Janeiro"/>
    <s v="RJ"/>
    <s v="Avenida das Americas"/>
    <n v="500"/>
    <s v="Bl 4 - 320"/>
    <x v="1"/>
    <n v="22640100"/>
    <n v="21"/>
    <x v="68"/>
    <x v="1"/>
    <x v="1"/>
    <n v="49"/>
  </r>
  <r>
    <x v="920"/>
    <n v="358136"/>
    <s v="Rio de Janeiro"/>
    <s v="RJ"/>
    <s v="Praca Saenz Pena"/>
    <n v="45"/>
    <s v="1103 - 1105"/>
    <x v="0"/>
    <n v="20520901"/>
    <n v="21"/>
    <x v="843"/>
    <x v="21"/>
    <x v="0"/>
    <n v="70"/>
  </r>
  <r>
    <x v="921"/>
    <n v="460530"/>
    <s v="Rio de Janeiro"/>
    <s v="RJ"/>
    <s v="ESTRADA DE JACAREPAGUA"/>
    <n v="7655"/>
    <s v="1108"/>
    <x v="29"/>
    <n v="22755155"/>
    <n v="21"/>
    <x v="844"/>
    <x v="14"/>
    <x v="1"/>
    <n v="37"/>
  </r>
  <r>
    <x v="922"/>
    <n v="574231"/>
    <s v="Rio de Janeiro"/>
    <s v="RJ"/>
    <s v="RUA BORJA REIS"/>
    <n v="96"/>
    <s v="0"/>
    <x v="36"/>
    <n v="20730470"/>
    <n v="21"/>
    <x v="758"/>
    <x v="3"/>
    <x v="2"/>
    <n v="35"/>
  </r>
  <r>
    <x v="923"/>
    <n v="481970"/>
    <s v="Rio de Janeiro"/>
    <s v="RJ"/>
    <s v="Rua Manuela Barbosa"/>
    <n v="28"/>
    <s v="506"/>
    <x v="4"/>
    <n v="20735110"/>
    <n v="21"/>
    <x v="845"/>
    <x v="3"/>
    <x v="2"/>
    <n v="37"/>
  </r>
  <r>
    <x v="924"/>
    <n v="640581"/>
    <s v="Rio de Janeiro"/>
    <s v="RJ"/>
    <s v="AVENIDA AYRTON SENNA"/>
    <n v="1850"/>
    <s v="311"/>
    <x v="1"/>
    <n v="22775003"/>
    <n v="21"/>
    <x v="846"/>
    <x v="3"/>
    <x v="1"/>
    <n v="1"/>
  </r>
  <r>
    <x v="925"/>
    <n v="285667"/>
    <s v="Rio de Janeiro"/>
    <s v="RJ"/>
    <s v="RUA GOIAS"/>
    <n v="682"/>
    <s v="309"/>
    <x v="59"/>
    <n v="20756121"/>
    <n v="21"/>
    <x v="847"/>
    <x v="11"/>
    <x v="2"/>
    <n v="16"/>
  </r>
  <r>
    <x v="926"/>
    <n v="282485"/>
    <s v="Rio de Janeiro"/>
    <s v="RJ"/>
    <s v="Rua Manuela Barbosa"/>
    <n v="1"/>
    <s v="203"/>
    <x v="4"/>
    <n v="20735110"/>
    <n v="21"/>
    <x v="848"/>
    <x v="22"/>
    <x v="2"/>
    <n v="19"/>
  </r>
  <r>
    <x v="927"/>
    <n v="340231"/>
    <s v="Rio de Janeiro"/>
    <s v="RJ"/>
    <s v="AVENIDA NELSON CARDOSO"/>
    <n v="905"/>
    <s v="204"/>
    <x v="2"/>
    <n v="22730001"/>
    <n v="21"/>
    <x v="849"/>
    <x v="2"/>
    <x v="1"/>
    <n v="13"/>
  </r>
  <r>
    <x v="928"/>
    <n v="747564"/>
    <s v="Rio de Janeiro"/>
    <s v="RJ"/>
    <s v="Avenida Afonso Arinos de Melo Franco"/>
    <n v="222"/>
    <s v="Bl 2 - 231"/>
    <x v="1"/>
    <n v="22631455"/>
    <n v="21"/>
    <x v="850"/>
    <x v="3"/>
    <x v="1"/>
    <n v="49"/>
  </r>
  <r>
    <x v="929"/>
    <n v="321848"/>
    <s v="Rio de Janeiro"/>
    <s v="RJ"/>
    <s v="Avenida Nossa Senhora de Copacabana"/>
    <n v="664"/>
    <s v="808"/>
    <x v="11"/>
    <n v="22050903"/>
    <n v="21"/>
    <x v="851"/>
    <x v="3"/>
    <x v="0"/>
    <n v="62"/>
  </r>
  <r>
    <x v="930"/>
    <n v="640484"/>
    <s v="Rio de Janeiro"/>
    <s v="RJ"/>
    <s v="Estrada do Galeao"/>
    <n v="2500"/>
    <s v="Bl B - 310"/>
    <x v="35"/>
    <n v="21931582"/>
    <n v="21"/>
    <x v="852"/>
    <x v="3"/>
    <x v="2"/>
    <n v="10"/>
  </r>
  <r>
    <x v="931"/>
    <n v="331479"/>
    <s v="Rio de Janeiro"/>
    <s v="RJ"/>
    <s v="Estrada do Galeao"/>
    <n v="1294"/>
    <s v="203"/>
    <x v="9"/>
    <n v="21931522"/>
    <n v="21"/>
    <x v="853"/>
    <x v="6"/>
    <x v="2"/>
    <n v="5"/>
  </r>
  <r>
    <x v="932"/>
    <n v="358930"/>
    <s v="Rio de Janeiro"/>
    <s v="RJ"/>
    <s v="Rua Cerqueira Daltro"/>
    <n v="157"/>
    <s v="303"/>
    <x v="53"/>
    <n v="21380320"/>
    <n v="21"/>
    <x v="854"/>
    <x v="14"/>
    <x v="2"/>
    <n v="33"/>
  </r>
  <r>
    <x v="933"/>
    <n v="339914"/>
    <s v="Rio de Janeiro"/>
    <s v="RJ"/>
    <s v="RUA SETE DE SETEMBRO"/>
    <n v="98"/>
    <s v="304"/>
    <x v="5"/>
    <n v="20050002"/>
    <n v="21"/>
    <x v="855"/>
    <x v="22"/>
    <x v="3"/>
    <n v="32"/>
  </r>
  <r>
    <x v="934"/>
    <n v="317700"/>
    <s v="Rio de Janeiro"/>
    <s v="RJ"/>
    <s v="Rua Haddock Lobo"/>
    <n v="369"/>
    <s v="701"/>
    <x v="0"/>
    <n v="20260141"/>
    <n v="21"/>
    <x v="856"/>
    <x v="2"/>
    <x v="0"/>
    <n v="35"/>
  </r>
  <r>
    <x v="935"/>
    <n v="324692"/>
    <s v="Rio de Janeiro"/>
    <s v="RJ"/>
    <s v="Avenida Nossa Senhora de Copacabana"/>
    <n v="749"/>
    <s v="1204"/>
    <x v="11"/>
    <n v="22050002"/>
    <n v="21"/>
    <x v="857"/>
    <x v="23"/>
    <x v="0"/>
    <n v="28"/>
  </r>
  <r>
    <x v="936"/>
    <n v="573763"/>
    <s v="Rio de Janeiro"/>
    <s v="RJ"/>
    <s v="Rua das Rosas"/>
    <n v="96"/>
    <s v="205"/>
    <x v="14"/>
    <n v="21330680"/>
    <n v="21"/>
    <x v="858"/>
    <x v="3"/>
    <x v="1"/>
    <n v="42"/>
  </r>
  <r>
    <x v="937"/>
    <n v="415937"/>
    <s v="Rio de Janeiro"/>
    <s v="RJ"/>
    <s v="Rua Amaral Costa"/>
    <n v="98"/>
    <s v="203"/>
    <x v="6"/>
    <n v="23050260"/>
    <n v="21"/>
    <x v="390"/>
    <x v="3"/>
    <x v="4"/>
    <n v="31"/>
  </r>
  <r>
    <x v="938"/>
    <n v="398644"/>
    <s v="Rio de Janeiro"/>
    <s v="RJ"/>
    <s v="Boulevard Vinte e Oito de Setembro"/>
    <n v="44"/>
    <s v="504"/>
    <x v="32"/>
    <n v="20551031"/>
    <n v="21"/>
    <x v="859"/>
    <x v="3"/>
    <x v="0"/>
    <n v="45"/>
  </r>
  <r>
    <x v="939"/>
    <n v="361150"/>
    <s v="Rio de Janeiro"/>
    <s v="RJ"/>
    <s v="Avenida Pastor Martin Luther King Jr"/>
    <n v="126"/>
    <s v="Bl 1 - 307"/>
    <x v="18"/>
    <n v="20765000"/>
    <n v="21"/>
    <x v="860"/>
    <x v="11"/>
    <x v="2"/>
    <n v="4"/>
  </r>
  <r>
    <x v="940"/>
    <n v="668346"/>
    <s v="Rio de Janeiro"/>
    <s v="RJ"/>
    <s v="Avenida Nossa Senhora de Copacabana"/>
    <n v="647"/>
    <s v="1013"/>
    <x v="11"/>
    <n v="22050002"/>
    <n v="21"/>
    <x v="861"/>
    <x v="2"/>
    <x v="0"/>
    <n v="4"/>
  </r>
  <r>
    <x v="941"/>
    <n v="230844"/>
    <s v="Rio de Janeiro"/>
    <s v="RJ"/>
    <s v="Rua Sorocaba"/>
    <n v="477"/>
    <s v="1103"/>
    <x v="3"/>
    <n v="22271110"/>
    <n v="21"/>
    <x v="862"/>
    <x v="6"/>
    <x v="0"/>
    <n v="6"/>
  </r>
  <r>
    <x v="942"/>
    <n v="586694"/>
    <s v="Rio de Janeiro"/>
    <s v="RJ"/>
    <s v="Rua Coronel Agostinho"/>
    <n v="76"/>
    <s v="904"/>
    <x v="6"/>
    <n v="23050360"/>
    <n v="21"/>
    <x v="863"/>
    <x v="15"/>
    <x v="4"/>
    <n v="24"/>
  </r>
  <r>
    <x v="943"/>
    <n v="376341"/>
    <s v="Rio de Janeiro"/>
    <s v="RJ"/>
    <s v="Largo do Machado"/>
    <n v="29"/>
    <s v="414"/>
    <x v="23"/>
    <n v="22221020"/>
    <n v="21"/>
    <x v="864"/>
    <x v="11"/>
    <x v="0"/>
    <n v="9"/>
  </r>
  <r>
    <x v="944"/>
    <n v="233989"/>
    <s v="Rio de Janeiro"/>
    <s v="RJ"/>
    <s v="Rua Guarapari"/>
    <n v="41"/>
    <s v="409"/>
    <x v="19"/>
    <n v="21351120"/>
    <n v="21"/>
    <x v="865"/>
    <x v="11"/>
    <x v="2"/>
    <n v="21"/>
  </r>
  <r>
    <x v="945"/>
    <n v="322500"/>
    <s v="Rio de Janeiro"/>
    <s v="RJ"/>
    <s v="Largo do Machado"/>
    <n v="29"/>
    <s v="1217"/>
    <x v="23"/>
    <n v="22221901"/>
    <n v="21"/>
    <x v="866"/>
    <x v="11"/>
    <x v="0"/>
    <n v="10"/>
  </r>
  <r>
    <x v="946"/>
    <n v="301604"/>
    <s v="Rio de Janeiro"/>
    <s v="RJ"/>
    <s v="Rua Visconde de Santa Isabel"/>
    <n v="20"/>
    <s v="513"/>
    <x v="32"/>
    <n v="20560120"/>
    <n v="21"/>
    <x v="867"/>
    <x v="0"/>
    <x v="0"/>
    <n v="11"/>
  </r>
  <r>
    <x v="947"/>
    <n v="289820"/>
    <s v="Rio de Janeiro"/>
    <s v="RJ"/>
    <s v="Avenida Treze de Maio"/>
    <n v="47"/>
    <s v="2002"/>
    <x v="5"/>
    <n v="20031921"/>
    <n v="21"/>
    <x v="868"/>
    <x v="14"/>
    <x v="3"/>
    <n v="49"/>
  </r>
  <r>
    <x v="948"/>
    <n v="339357"/>
    <s v="Rio de Janeiro"/>
    <s v="RJ"/>
    <s v="Avenida das Americas"/>
    <n v="500"/>
    <s v="Bl 4 - 320"/>
    <x v="1"/>
    <n v="22640100"/>
    <n v="21"/>
    <x v="869"/>
    <x v="17"/>
    <x v="1"/>
    <n v="4"/>
  </r>
  <r>
    <x v="949"/>
    <n v="594653"/>
    <s v="Rio de Janeiro"/>
    <s v="RJ"/>
    <s v="Rua Gildasio Amado"/>
    <n v="55"/>
    <s v="1406"/>
    <x v="1"/>
    <n v="22631020"/>
    <n v="21"/>
    <x v="870"/>
    <x v="12"/>
    <x v="1"/>
    <n v="26"/>
  </r>
  <r>
    <x v="950"/>
    <n v="576342"/>
    <s v="Rio de Janeiro"/>
    <s v="RJ"/>
    <s v="Avenida Ministro Ivan Lins"/>
    <n v="480"/>
    <s v="208"/>
    <x v="1"/>
    <n v="22620110"/>
    <n v="21"/>
    <x v="871"/>
    <x v="0"/>
    <x v="1"/>
    <n v="6"/>
  </r>
  <r>
    <x v="951"/>
    <n v="617340"/>
    <s v="Rio de Janeiro"/>
    <s v="RJ"/>
    <s v="AVENIDA EVANDRO LINS E SILVA"/>
    <n v="840"/>
    <s v="Sl 1307"/>
    <x v="1"/>
    <n v="22631470"/>
    <n v="21"/>
    <x v="872"/>
    <x v="14"/>
    <x v="1"/>
    <n v="59"/>
  </r>
  <r>
    <x v="952"/>
    <n v="551023"/>
    <s v="Rio de Janeiro"/>
    <s v="RJ"/>
    <s v="Rua Magalhaes Couto"/>
    <n v="312"/>
    <s v="713"/>
    <x v="4"/>
    <n v="20735180"/>
    <n v="21"/>
    <x v="873"/>
    <x v="27"/>
    <x v="2"/>
    <n v="6"/>
  </r>
  <r>
    <x v="953"/>
    <n v="454021"/>
    <s v="Rio de Janeiro"/>
    <s v="RJ"/>
    <s v="Avenida Ataulfo de Paiva"/>
    <n v="135"/>
    <s v="906"/>
    <x v="24"/>
    <n v="22440901"/>
    <n v="21"/>
    <x v="874"/>
    <x v="11"/>
    <x v="0"/>
    <n v="173"/>
  </r>
  <r>
    <x v="954"/>
    <n v="457380"/>
    <s v="Rio de Janeiro"/>
    <s v="RJ"/>
    <s v="Rua Professor Clemente Ferreira"/>
    <n v="1717"/>
    <s v="402"/>
    <x v="26"/>
    <n v="22730001"/>
    <n v="21"/>
    <x v="875"/>
    <x v="3"/>
    <x v="4"/>
    <n v="39"/>
  </r>
  <r>
    <x v="955"/>
    <n v="290421"/>
    <s v="Rio de Janeiro"/>
    <s v="RJ"/>
    <s v="RUA VOLUNTARIOS DA PATRIA"/>
    <n v="190"/>
    <s v="620"/>
    <x v="3"/>
    <n v="22270902"/>
    <n v="21"/>
    <x v="876"/>
    <x v="3"/>
    <x v="0"/>
    <n v="38"/>
  </r>
  <r>
    <x v="956"/>
    <n v="368070"/>
    <s v="Rio de Janeiro"/>
    <s v="RJ"/>
    <s v="Avenida das Americas"/>
    <n v="3333"/>
    <s v="206"/>
    <x v="1"/>
    <n v="22631003"/>
    <n v="21"/>
    <x v="877"/>
    <x v="2"/>
    <x v="1"/>
    <n v="1"/>
  </r>
  <r>
    <x v="957"/>
    <n v="378618"/>
    <s v="Rio de Janeiro"/>
    <s v="RJ"/>
    <s v="AVENIDA ARMANDO LOMBARDI"/>
    <n v="1000"/>
    <s v="Bl 1 - 208"/>
    <x v="1"/>
    <n v="22640000"/>
    <n v="21"/>
    <x v="878"/>
    <x v="2"/>
    <x v="1"/>
    <n v="56"/>
  </r>
  <r>
    <x v="958"/>
    <n v="287494"/>
    <s v="Rio de Janeiro"/>
    <s v="RJ"/>
    <s v="RUA SILVA PINTO"/>
    <n v="49"/>
    <s v="802 - 807"/>
    <x v="32"/>
    <n v="20551902"/>
    <n v="21"/>
    <x v="879"/>
    <x v="2"/>
    <x v="0"/>
    <n v="34"/>
  </r>
  <r>
    <x v="959"/>
    <n v="551661"/>
    <s v="Rio de Janeiro"/>
    <s v="RJ"/>
    <s v="ESTRADA DOS TRES RIOS"/>
    <n v="200"/>
    <s v="Bl 1 - 302"/>
    <x v="29"/>
    <n v="22755002"/>
    <n v="21"/>
    <x v="880"/>
    <x v="6"/>
    <x v="1"/>
    <n v="14"/>
  </r>
  <r>
    <x v="960"/>
    <n v="351329"/>
    <s v="Rio de Janeiro"/>
    <s v="RJ"/>
    <s v="Rua Almirante Tamandare"/>
    <n v="66"/>
    <s v="538"/>
    <x v="15"/>
    <n v="22210905"/>
    <n v="21"/>
    <x v="881"/>
    <x v="11"/>
    <x v="0"/>
    <n v="28"/>
  </r>
  <r>
    <x v="961"/>
    <n v="270720"/>
    <s v="Rio de Janeiro"/>
    <s v="RJ"/>
    <s v="RUA CONDE DE BONFIM"/>
    <n v="344"/>
    <s v="Bl 1 - 602"/>
    <x v="0"/>
    <n v="20520054"/>
    <n v="21"/>
    <x v="882"/>
    <x v="3"/>
    <x v="0"/>
    <n v="17"/>
  </r>
  <r>
    <x v="962"/>
    <n v="363841"/>
    <s v="Rio de Janeiro"/>
    <s v="RJ"/>
    <s v="Rua Lucidio Lago"/>
    <n v="91"/>
    <s v="301"/>
    <x v="4"/>
    <n v="20780020"/>
    <n v="21"/>
    <x v="883"/>
    <x v="2"/>
    <x v="2"/>
    <n v="7"/>
  </r>
  <r>
    <x v="963"/>
    <n v="355882"/>
    <s v="Rio de Janeiro"/>
    <s v="RJ"/>
    <s v="Avenida Braz de Pina"/>
    <n v="2031"/>
    <s v="806"/>
    <x v="60"/>
    <n v="21235602"/>
    <n v="21"/>
    <x v="884"/>
    <x v="3"/>
    <x v="2"/>
    <n v="11"/>
  </r>
  <r>
    <x v="964"/>
    <n v="311608"/>
    <s v="Rio de Janeiro"/>
    <s v="RJ"/>
    <s v="Avenida Meriti"/>
    <n v="2445"/>
    <s v="202"/>
    <x v="16"/>
    <n v="21211007"/>
    <n v="21"/>
    <x v="759"/>
    <x v="14"/>
    <x v="2"/>
    <n v="3"/>
  </r>
  <r>
    <x v="965"/>
    <n v="487405"/>
    <s v="Rio de Janeiro"/>
    <s v="RJ"/>
    <s v="Avenida das Americas"/>
    <n v="500"/>
    <s v="Bl 20 - 213"/>
    <x v="1"/>
    <n v="22640100"/>
    <n v="21"/>
    <x v="885"/>
    <x v="3"/>
    <x v="1"/>
    <n v="3"/>
  </r>
  <r>
    <x v="966"/>
    <n v="751022"/>
    <s v="Rio de Janeiro"/>
    <s v="RJ"/>
    <s v="Largo do Machado"/>
    <n v="54"/>
    <s v="1008"/>
    <x v="23"/>
    <n v="22221020"/>
    <n v="21"/>
    <x v="886"/>
    <x v="15"/>
    <x v="0"/>
    <n v="20"/>
  </r>
  <r>
    <x v="967"/>
    <n v="373383"/>
    <s v="Rio de Janeiro"/>
    <s v="RJ"/>
    <s v="Rua Mariz e Barros"/>
    <n v="1001"/>
    <s v="804"/>
    <x v="61"/>
    <n v="20270004"/>
    <n v="21"/>
    <x v="887"/>
    <x v="12"/>
    <x v="0"/>
    <n v="78"/>
  </r>
  <r>
    <x v="968"/>
    <n v="510685"/>
    <s v="Rio de Janeiro"/>
    <s v="RJ"/>
    <s v="Avenida das Americas"/>
    <n v="4200"/>
    <s v="Bl 4 - 412"/>
    <x v="1"/>
    <n v="22631004"/>
    <n v="21"/>
    <x v="888"/>
    <x v="3"/>
    <x v="1"/>
    <n v="16"/>
  </r>
  <r>
    <x v="969"/>
    <n v="315530"/>
    <s v="Rio de Janeiro"/>
    <s v="RJ"/>
    <s v="Praca Saenz Pena"/>
    <n v="45"/>
    <s v="405"/>
    <x v="0"/>
    <n v="20520901"/>
    <n v="21"/>
    <x v="889"/>
    <x v="14"/>
    <x v="0"/>
    <n v="89"/>
  </r>
  <r>
    <x v="970"/>
    <n v="444399"/>
    <s v="Rio de Janeiro"/>
    <s v="RJ"/>
    <s v="Rua Jardim Botanico"/>
    <n v="674"/>
    <s v="202"/>
    <x v="37"/>
    <n v="22461002"/>
    <n v="21"/>
    <x v="890"/>
    <x v="4"/>
    <x v="0"/>
    <n v="13"/>
  </r>
  <r>
    <x v="971"/>
    <n v="661279"/>
    <s v="Rio de Janeiro"/>
    <s v="RJ"/>
    <s v="AVENIDA AYRTON SENNA"/>
    <n v="2600"/>
    <s v="Bl 3 - 314 e 315"/>
    <x v="1"/>
    <n v="22775003"/>
    <n v="21"/>
    <x v="891"/>
    <x v="12"/>
    <x v="1"/>
    <n v="15"/>
  </r>
  <r>
    <x v="972"/>
    <n v="315210"/>
    <s v="Rio de Janeiro"/>
    <s v="RJ"/>
    <s v="Avenida Nossa Senhora de Copacabana"/>
    <n v="807"/>
    <s v="503"/>
    <x v="11"/>
    <n v="22050002"/>
    <n v="21"/>
    <x v="892"/>
    <x v="31"/>
    <x v="0"/>
    <n v="25"/>
  </r>
  <r>
    <x v="973"/>
    <n v="459449"/>
    <s v="Rio de Janeiro"/>
    <s v="RJ"/>
    <s v="Rua Hermengarda"/>
    <n v="60"/>
    <s v="408 e 409"/>
    <x v="4"/>
    <n v="20710010"/>
    <n v="21"/>
    <x v="893"/>
    <x v="3"/>
    <x v="2"/>
    <n v="3"/>
  </r>
  <r>
    <x v="974"/>
    <n v="437241"/>
    <s v="Rio de Janeiro"/>
    <s v="RJ"/>
    <s v="Avenida das Americas"/>
    <n v="4801"/>
    <s v="234"/>
    <x v="1"/>
    <n v="22631004"/>
    <n v="21"/>
    <x v="894"/>
    <x v="12"/>
    <x v="1"/>
    <n v="8"/>
  </r>
  <r>
    <x v="975"/>
    <n v="348741"/>
    <s v="Rio de Janeiro"/>
    <s v="RJ"/>
    <s v="RUA DIAS DA CRUZ"/>
    <n v="215"/>
    <s v="708"/>
    <x v="4"/>
    <n v="20720010"/>
    <n v="21"/>
    <x v="895"/>
    <x v="15"/>
    <x v="2"/>
    <n v="2"/>
  </r>
  <r>
    <x v="976"/>
    <n v="481064"/>
    <s v="Rio de Janeiro"/>
    <s v="RJ"/>
    <s v="AVENIDA ARMANDO LOMBARDI"/>
    <n v="1000"/>
    <s v="Bl 2 - 103 e 104"/>
    <x v="1"/>
    <n v="22640000"/>
    <n v="21"/>
    <x v="199"/>
    <x v="27"/>
    <x v="1"/>
    <n v="68"/>
  </r>
  <r>
    <x v="977"/>
    <n v="554168"/>
    <s v="Rio de Janeiro"/>
    <s v="RJ"/>
    <s v="Avenida das Americas"/>
    <n v="4200"/>
    <s v="Bl 9 - 225 - A"/>
    <x v="1"/>
    <n v="22640907"/>
    <n v="21"/>
    <x v="896"/>
    <x v="12"/>
    <x v="1"/>
    <n v="21"/>
  </r>
  <r>
    <x v="978"/>
    <n v="567811"/>
    <s v="Rio de Janeiro"/>
    <s v="RJ"/>
    <s v="Rua Haddock Lobo"/>
    <n v="356"/>
    <s v="302"/>
    <x v="0"/>
    <n v="20260142"/>
    <n v="21"/>
    <x v="897"/>
    <x v="14"/>
    <x v="0"/>
    <n v="102"/>
  </r>
  <r>
    <x v="979"/>
    <n v="146229"/>
    <s v="Rio de Janeiro"/>
    <s v="RJ"/>
    <s v="RUA VOLUNTARIOS DA PATRIA"/>
    <n v="190"/>
    <s v="322"/>
    <x v="3"/>
    <n v="22270902"/>
    <n v="21"/>
    <x v="898"/>
    <x v="22"/>
    <x v="0"/>
    <n v="21"/>
  </r>
  <r>
    <x v="980"/>
    <n v="651290"/>
    <s v="Rio de Janeiro"/>
    <s v="RJ"/>
    <s v="RUA VOLUNTARIOS DA PATRIA"/>
    <n v="190"/>
    <s v="618"/>
    <x v="3"/>
    <n v="22270902"/>
    <n v="21"/>
    <x v="899"/>
    <x v="7"/>
    <x v="0"/>
    <n v="2"/>
  </r>
  <r>
    <x v="981"/>
    <n v="487351"/>
    <s v="Rio de Janeiro"/>
    <s v="RJ"/>
    <s v="Avenida Flamboyants da Peninsula"/>
    <n v="100"/>
    <s v="Bl 3 - 1313"/>
    <x v="1"/>
    <n v="22776070"/>
    <n v="21"/>
    <x v="900"/>
    <x v="21"/>
    <x v="1"/>
    <n v="43"/>
  </r>
  <r>
    <x v="982"/>
    <n v="620726"/>
    <s v="Rio de Janeiro"/>
    <s v="RJ"/>
    <s v="Rua Santa Clara"/>
    <n v="75"/>
    <s v="Cob 3"/>
    <x v="11"/>
    <n v="22041011"/>
    <n v="21"/>
    <x v="639"/>
    <x v="16"/>
    <x v="0"/>
    <n v="40"/>
  </r>
  <r>
    <x v="983"/>
    <n v="367224"/>
    <s v="Rio de Janeiro"/>
    <s v="RJ"/>
    <s v="Rua Sorocaba"/>
    <n v="477"/>
    <s v="602"/>
    <x v="3"/>
    <n v="22271110"/>
    <n v="21"/>
    <x v="901"/>
    <x v="3"/>
    <x v="0"/>
    <n v="28"/>
  </r>
  <r>
    <x v="984"/>
    <n v="549428"/>
    <s v="Rio de Janeiro"/>
    <s v="RJ"/>
    <s v="RUA SETE DE SETEMBRO"/>
    <n v="92"/>
    <s v="802"/>
    <x v="5"/>
    <n v="20050002"/>
    <n v="21"/>
    <x v="902"/>
    <x v="12"/>
    <x v="3"/>
    <n v="48"/>
  </r>
  <r>
    <x v="985"/>
    <n v="712116"/>
    <s v="Rio de Janeiro"/>
    <s v="RJ"/>
    <s v="Rua Barcelos Domingos"/>
    <n v="32"/>
    <s v="208"/>
    <x v="6"/>
    <n v="23080020"/>
    <n v="21"/>
    <x v="903"/>
    <x v="11"/>
    <x v="4"/>
    <n v="18"/>
  </r>
  <r>
    <x v="986"/>
    <n v="575147"/>
    <s v="Rio de Janeiro"/>
    <s v="RJ"/>
    <s v="Rua Carolina Machado"/>
    <n v="560"/>
    <s v="426 e 427"/>
    <x v="19"/>
    <n v="21351021"/>
    <n v="21"/>
    <x v="904"/>
    <x v="6"/>
    <x v="2"/>
    <n v="54"/>
  </r>
  <r>
    <x v="987"/>
    <n v="701521"/>
    <s v="Rio de Janeiro"/>
    <s v="RJ"/>
    <s v="Rua Apiacas"/>
    <n v="154"/>
    <s v="0"/>
    <x v="2"/>
    <n v="22730190"/>
    <n v="21"/>
    <x v="905"/>
    <x v="11"/>
    <x v="1"/>
    <n v="5"/>
  </r>
  <r>
    <x v="988"/>
    <n v="451465"/>
    <s v="Rio de Janeiro"/>
    <s v="RJ"/>
    <s v="Avenida Conego de Vasconcelos"/>
    <n v="30"/>
    <s v="306"/>
    <x v="26"/>
    <n v="21810012"/>
    <n v="21"/>
    <x v="906"/>
    <x v="14"/>
    <x v="4"/>
    <n v="26"/>
  </r>
  <r>
    <x v="989"/>
    <n v="327549"/>
    <s v="Rio de Janeiro"/>
    <s v="RJ"/>
    <s v="Rua Visconde de Piraja"/>
    <n v="142"/>
    <s v="1204"/>
    <x v="8"/>
    <n v="22410002"/>
    <n v="21"/>
    <x v="907"/>
    <x v="18"/>
    <x v="0"/>
    <n v="15"/>
  </r>
  <r>
    <x v="990"/>
    <n v="634719"/>
    <s v="Rio de Janeiro"/>
    <s v="RJ"/>
    <s v="Avenida das Americas"/>
    <n v="7707"/>
    <s v="Bl 1 - 236"/>
    <x v="1"/>
    <n v="22793081"/>
    <n v="21"/>
    <x v="908"/>
    <x v="15"/>
    <x v="1"/>
    <n v="20"/>
  </r>
  <r>
    <x v="991"/>
    <n v="421984"/>
    <s v="Rio de Janeiro"/>
    <s v="RJ"/>
    <s v="Rua Professor Clemente Ferreira"/>
    <n v="1717"/>
    <s v="201"/>
    <x v="26"/>
    <n v="21810141"/>
    <n v="21"/>
    <x v="909"/>
    <x v="32"/>
    <x v="4"/>
    <n v="6"/>
  </r>
  <r>
    <x v="992"/>
    <n v="339200"/>
    <s v="Rio de Janeiro"/>
    <s v="RJ"/>
    <s v="Rua Arquias Cordeiro"/>
    <n v="324"/>
    <s v="409"/>
    <x v="4"/>
    <n v="20770000"/>
    <n v="21"/>
    <x v="910"/>
    <x v="14"/>
    <x v="2"/>
    <n v="4"/>
  </r>
  <r>
    <x v="993"/>
    <n v="259724"/>
    <s v="Rio de Janeiro"/>
    <s v="RJ"/>
    <s v="RUA CONDE DE BONFIM"/>
    <n v="370"/>
    <s v="1013"/>
    <x v="0"/>
    <n v="20520054"/>
    <n v="21"/>
    <x v="911"/>
    <x v="11"/>
    <x v="0"/>
    <n v="16"/>
  </r>
  <r>
    <x v="994"/>
    <n v="341354"/>
    <s v="Rio de Janeiro"/>
    <s v="RJ"/>
    <s v="RUA VOLUNTARIOS DA PATRIA"/>
    <n v="445"/>
    <s v="602"/>
    <x v="3"/>
    <n v="22270903"/>
    <n v="21"/>
    <x v="912"/>
    <x v="0"/>
    <x v="0"/>
    <n v="15"/>
  </r>
  <r>
    <x v="995"/>
    <n v="363858"/>
    <s v="Rio de Janeiro"/>
    <s v="RJ"/>
    <s v="Rua Manuela Barbosa"/>
    <n v="39"/>
    <s v="306"/>
    <x v="4"/>
    <n v="20735110"/>
    <n v="21"/>
    <x v="913"/>
    <x v="14"/>
    <x v="2"/>
    <n v="7"/>
  </r>
  <r>
    <x v="996"/>
    <n v="478168"/>
    <s v="Rio de Janeiro"/>
    <s v="RJ"/>
    <s v="Rua Jardim Botanico"/>
    <n v="700"/>
    <s v="416"/>
    <x v="37"/>
    <n v="22461002"/>
    <n v="21"/>
    <x v="914"/>
    <x v="1"/>
    <x v="0"/>
    <n v="9"/>
  </r>
  <r>
    <x v="997"/>
    <n v="490904"/>
    <s v="Rio de Janeiro"/>
    <s v="RJ"/>
    <s v="Rua Visconde de Piraja"/>
    <n v="351"/>
    <s v="807"/>
    <x v="8"/>
    <n v="22410906"/>
    <n v="21"/>
    <x v="915"/>
    <x v="8"/>
    <x v="0"/>
    <n v="5"/>
  </r>
  <r>
    <x v="998"/>
    <n v="340870"/>
    <s v="Rio de Janeiro"/>
    <s v="RJ"/>
    <s v="Avenida Nossa Senhora de Copacabana"/>
    <n v="427"/>
    <s v="1205"/>
    <x v="11"/>
    <n v="22020002"/>
    <n v="21"/>
    <x v="916"/>
    <x v="39"/>
    <x v="0"/>
    <n v="27"/>
  </r>
  <r>
    <x v="999"/>
    <n v="487575"/>
    <s v="Rio de Janeiro"/>
    <s v="RJ"/>
    <s v="Avenida Marechal Camara"/>
    <n v="160"/>
    <s v="311"/>
    <x v="5"/>
    <n v="20020080"/>
    <n v="21"/>
    <x v="917"/>
    <x v="6"/>
    <x v="3"/>
    <n v="34"/>
  </r>
  <r>
    <x v="1000"/>
    <n v="464522"/>
    <s v="Rio de Janeiro"/>
    <s v="RJ"/>
    <s v="Rua Jose Higino"/>
    <n v="34"/>
    <s v="0"/>
    <x v="0"/>
    <n v="20520202"/>
    <n v="21"/>
    <x v="918"/>
    <x v="1"/>
    <x v="0"/>
    <n v="63"/>
  </r>
  <r>
    <x v="1001"/>
    <n v="451554"/>
    <s v="Rio de Janeiro"/>
    <s v="RJ"/>
    <s v="Rua Visconde de Piraja"/>
    <n v="550"/>
    <s v="606"/>
    <x v="8"/>
    <n v="22410901"/>
    <n v="21"/>
    <x v="919"/>
    <x v="1"/>
    <x v="0"/>
    <n v="1"/>
  </r>
  <r>
    <x v="1002"/>
    <n v="186950"/>
    <s v="Rio de Janeiro"/>
    <s v="RJ"/>
    <s v="Rua Arquias Cordeiro"/>
    <n v="324"/>
    <s v="701"/>
    <x v="4"/>
    <n v="20770000"/>
    <n v="21"/>
    <x v="920"/>
    <x v="22"/>
    <x v="2"/>
    <n v="4"/>
  </r>
  <r>
    <x v="1003"/>
    <n v="206718"/>
    <s v="Rio de Janeiro"/>
    <s v="RJ"/>
    <s v="Rua Ipiranga"/>
    <n v="97"/>
    <s v="301 - 305"/>
    <x v="30"/>
    <n v="22231120"/>
    <n v="21"/>
    <x v="371"/>
    <x v="22"/>
    <x v="0"/>
    <n v="112"/>
  </r>
  <r>
    <x v="1004"/>
    <n v="778524"/>
    <s v="Rio de Janeiro"/>
    <s v="RJ"/>
    <s v="Avenida das Americas"/>
    <n v="16150"/>
    <s v="Lj 110"/>
    <x v="17"/>
    <n v="22790704"/>
    <n v="21"/>
    <x v="921"/>
    <x v="16"/>
    <x v="1"/>
    <n v="4"/>
  </r>
  <r>
    <x v="1005"/>
    <n v="554100"/>
    <s v="Rio de Janeiro"/>
    <s v="RJ"/>
    <s v="Rua Sorocaba"/>
    <n v="302"/>
    <s v="813"/>
    <x v="3"/>
    <n v="22271110"/>
    <n v="21"/>
    <x v="922"/>
    <x v="12"/>
    <x v="0"/>
    <n v="61"/>
  </r>
  <r>
    <x v="1006"/>
    <n v="581515"/>
    <s v="Rio de Janeiro"/>
    <s v="RJ"/>
    <s v="RUA CONDE DE BONFIM"/>
    <n v="344"/>
    <s v="Bl 1 - 501"/>
    <x v="0"/>
    <n v="20520054"/>
    <n v="21"/>
    <x v="395"/>
    <x v="12"/>
    <x v="0"/>
    <n v="13"/>
  </r>
  <r>
    <x v="1007"/>
    <n v="678856"/>
    <s v="Rio de Janeiro"/>
    <s v="RJ"/>
    <s v="Avenida Nossa Senhora de Copacabana"/>
    <n v="807"/>
    <s v="406"/>
    <x v="11"/>
    <n v="22050002"/>
    <n v="21"/>
    <x v="233"/>
    <x v="1"/>
    <x v="0"/>
    <n v="2"/>
  </r>
  <r>
    <x v="1008"/>
    <n v="687820"/>
    <s v="Rio de Janeiro"/>
    <s v="RJ"/>
    <s v="RUA DESEMBARGADOR IZIDRO"/>
    <n v="18"/>
    <s v="609"/>
    <x v="0"/>
    <n v="20521160"/>
    <n v="21"/>
    <x v="923"/>
    <x v="14"/>
    <x v="0"/>
    <n v="19"/>
  </r>
  <r>
    <x v="1009"/>
    <n v="749621"/>
    <s v="Rio de Janeiro"/>
    <s v="RJ"/>
    <s v="Avenida Ataulfo de Paiva"/>
    <n v="341"/>
    <s v="205"/>
    <x v="24"/>
    <n v="22440032"/>
    <n v="21"/>
    <x v="924"/>
    <x v="15"/>
    <x v="0"/>
    <n v="17"/>
  </r>
  <r>
    <x v="1010"/>
    <n v="704040"/>
    <s v="Duque de Caxias"/>
    <s v="RJ"/>
    <s v="AV. PERIMETRAL BRIG. LIMA E SILVA"/>
    <n v="2035"/>
    <s v="Trr 2 - 507"/>
    <x v="33"/>
    <n v="25071181"/>
    <n v="21"/>
    <x v="405"/>
    <x v="12"/>
    <x v="5"/>
    <n v="12"/>
  </r>
  <r>
    <x v="1011"/>
    <n v="566088"/>
    <s v="Rio de Janeiro"/>
    <s v="RJ"/>
    <s v="AVENIDA AYRTON SENNA"/>
    <n v="1850"/>
    <s v="238"/>
    <x v="1"/>
    <n v="22775003"/>
    <n v="21"/>
    <x v="925"/>
    <x v="20"/>
    <x v="1"/>
    <n v="28"/>
  </r>
  <r>
    <x v="1012"/>
    <n v="714941"/>
    <s v="Rio de Janeiro"/>
    <s v="RJ"/>
    <s v="Avenida Ataulfo de Paiva"/>
    <n v="734"/>
    <s v="Lj A"/>
    <x v="24"/>
    <n v="22440033"/>
    <n v="21"/>
    <x v="926"/>
    <x v="1"/>
    <x v="0"/>
    <n v="2"/>
  </r>
  <r>
    <x v="1013"/>
    <n v="640255"/>
    <s v="Rio de Janeiro"/>
    <s v="RJ"/>
    <s v="AVENIDA AYRTON SENNA"/>
    <n v="2600"/>
    <s v="Bl 4 - 309"/>
    <x v="1"/>
    <n v="22775003"/>
    <n v="21"/>
    <x v="927"/>
    <x v="16"/>
    <x v="1"/>
    <n v="219"/>
  </r>
  <r>
    <x v="1014"/>
    <n v="797014"/>
    <s v="Rio de Janeiro"/>
    <s v="RJ"/>
    <s v="Avenida Nossa Senhora de Copacabana"/>
    <n v="1059"/>
    <s v="1101 e 1102"/>
    <x v="11"/>
    <n v="22060001"/>
    <n v="21"/>
    <x v="928"/>
    <x v="3"/>
    <x v="0"/>
    <n v="3"/>
  </r>
  <r>
    <x v="1015"/>
    <n v="609524"/>
    <s v="Rio de Janeiro"/>
    <s v="RJ"/>
    <s v="Estrada Cachamorra"/>
    <n v="350"/>
    <s v="Bl 3 - 201 e 202"/>
    <x v="6"/>
    <n v="23040150"/>
    <n v="21"/>
    <x v="929"/>
    <x v="11"/>
    <x v="4"/>
    <n v="24"/>
  </r>
  <r>
    <x v="1016"/>
    <n v="763470"/>
    <s v="Rio de Janeiro"/>
    <s v="RJ"/>
    <s v="Estrada do Portela"/>
    <n v="99"/>
    <s v="422"/>
    <x v="19"/>
    <n v="21351901"/>
    <n v="21"/>
    <x v="930"/>
    <x v="15"/>
    <x v="2"/>
    <n v="12"/>
  </r>
  <r>
    <x v="1017"/>
    <n v="684660"/>
    <s v="Rio de Janeiro"/>
    <s v="RJ"/>
    <s v="Avenida Nuta James"/>
    <n v="65"/>
    <s v="E - F"/>
    <x v="1"/>
    <n v="22640030"/>
    <n v="21"/>
    <x v="358"/>
    <x v="1"/>
    <x v="1"/>
    <n v="35"/>
  </r>
  <r>
    <x v="1018"/>
    <n v="820660"/>
    <s v="Rio de Janeiro"/>
    <s v="RJ"/>
    <s v="Avenida Rio Branco"/>
    <n v="156"/>
    <s v="Sl 3019"/>
    <x v="5"/>
    <n v="20040003"/>
    <n v="21"/>
    <x v="931"/>
    <x v="4"/>
    <x v="3"/>
    <n v="28"/>
  </r>
  <r>
    <x v="1019"/>
    <n v="549865"/>
    <s v="Rio de Janeiro"/>
    <s v="RJ"/>
    <s v="AVENIDA AYRTON SENNA"/>
    <n v="3000"/>
    <s v="Bl 1 - 117 e 118"/>
    <x v="1"/>
    <n v="22775003"/>
    <n v="21"/>
    <x v="932"/>
    <x v="15"/>
    <x v="1"/>
    <n v="24"/>
  </r>
  <r>
    <x v="1020"/>
    <n v="731978"/>
    <s v="Rio de Janeiro"/>
    <s v="RJ"/>
    <s v="Rua Arquias Cordeiro"/>
    <n v="324"/>
    <s v="305"/>
    <x v="4"/>
    <n v="20770000"/>
    <n v="21"/>
    <x v="933"/>
    <x v="9"/>
    <x v="2"/>
    <n v="9"/>
  </r>
  <r>
    <x v="1021"/>
    <n v="655759"/>
    <s v="Rio de Janeiro"/>
    <s v="RJ"/>
    <s v="RUA OLINDA ELLIS"/>
    <n v="76"/>
    <s v="80"/>
    <x v="6"/>
    <n v="23045160"/>
    <n v="21"/>
    <x v="419"/>
    <x v="1"/>
    <x v="4"/>
    <n v="24"/>
  </r>
  <r>
    <x v="1022"/>
    <n v="786365"/>
    <s v="Rio de Janeiro"/>
    <s v="RJ"/>
    <s v="Rua Ivo do Prado"/>
    <n v="79"/>
    <s v="404"/>
    <x v="6"/>
    <n v="23080200"/>
    <n v="21"/>
    <x v="934"/>
    <x v="6"/>
    <x v="4"/>
    <n v="25"/>
  </r>
  <r>
    <x v="1023"/>
    <n v="704075"/>
    <s v="Rio de Janeiro"/>
    <s v="RJ"/>
    <s v="RUA DIAS DA CRUZ"/>
    <n v="215"/>
    <s v="908"/>
    <x v="4"/>
    <n v="20720010"/>
    <n v="21"/>
    <x v="935"/>
    <x v="24"/>
    <x v="2"/>
    <n v="102"/>
  </r>
  <r>
    <x v="1024"/>
    <n v="536503"/>
    <s v="Rio de Janeiro"/>
    <s v="RJ"/>
    <s v="Rua Sorocaba"/>
    <n v="654"/>
    <s v="Bl 4 - 543"/>
    <x v="3"/>
    <n v="22271110"/>
    <n v="21"/>
    <x v="936"/>
    <x v="35"/>
    <x v="0"/>
    <n v="12"/>
  </r>
  <r>
    <x v="1025"/>
    <n v="281534"/>
    <s v="Rio de Janeiro"/>
    <s v="RJ"/>
    <s v="Rua Visconde de Piraja"/>
    <n v="351"/>
    <s v="319"/>
    <x v="8"/>
    <n v="22410906"/>
    <n v="21"/>
    <x v="937"/>
    <x v="14"/>
    <x v="0"/>
    <n v="25"/>
  </r>
  <r>
    <x v="1026"/>
    <n v="696226"/>
    <s v="Rio de Janeiro"/>
    <s v="RJ"/>
    <s v="RUA CONDE DE BONFIM"/>
    <n v="120"/>
    <s v="909"/>
    <x v="0"/>
    <n v="20520053"/>
    <n v="21"/>
    <x v="938"/>
    <x v="18"/>
    <x v="0"/>
    <n v="26"/>
  </r>
  <r>
    <x v="1027"/>
    <n v="569514"/>
    <s v="Rio de Janeiro"/>
    <s v="RJ"/>
    <s v="RUA VOLUNTARIOS DA PATRIA"/>
    <n v="445"/>
    <s v="1203"/>
    <x v="3"/>
    <n v="22270903"/>
    <n v="21"/>
    <x v="939"/>
    <x v="4"/>
    <x v="0"/>
    <n v="53"/>
  </r>
  <r>
    <x v="1028"/>
    <n v="731080"/>
    <s v="Rio de Janeiro"/>
    <s v="RJ"/>
    <s v="Avenida Pastor Martin Luther King Jr"/>
    <n v="126"/>
    <s v="Bl 9 - 120"/>
    <x v="18"/>
    <n v="20765000"/>
    <n v="21"/>
    <x v="940"/>
    <x v="7"/>
    <x v="2"/>
    <n v="3"/>
  </r>
  <r>
    <x v="1029"/>
    <n v="580036"/>
    <s v="Rio de Janeiro"/>
    <s v="RJ"/>
    <s v="Rua Paulo Barreto"/>
    <n v="73"/>
    <s v="915 - 918"/>
    <x v="3"/>
    <n v="22280010"/>
    <n v="21"/>
    <x v="941"/>
    <x v="7"/>
    <x v="0"/>
    <n v="5"/>
  </r>
  <r>
    <x v="1030"/>
    <n v="443690"/>
    <s v="Rio de Janeiro"/>
    <s v="RJ"/>
    <s v="Avenida das Americas"/>
    <n v="505"/>
    <s v="216"/>
    <x v="1"/>
    <n v="22631000"/>
    <n v="21"/>
    <x v="942"/>
    <x v="21"/>
    <x v="1"/>
    <n v="7"/>
  </r>
  <r>
    <x v="1031"/>
    <n v="776718"/>
    <s v="Rio de Janeiro"/>
    <s v="RJ"/>
    <s v="Avenida das Americas"/>
    <n v="3939"/>
    <s v="Bl 1 - 219"/>
    <x v="1"/>
    <n v="22631003"/>
    <n v="21"/>
    <x v="943"/>
    <x v="10"/>
    <x v="1"/>
    <n v="42"/>
  </r>
  <r>
    <x v="1032"/>
    <n v="563990"/>
    <s v="Rio de Janeiro"/>
    <s v="RJ"/>
    <s v="Avenida Ataulfo de Paiva"/>
    <n v="1079"/>
    <s v="606"/>
    <x v="24"/>
    <n v="22440034"/>
    <n v="21"/>
    <x v="944"/>
    <x v="6"/>
    <x v="0"/>
    <n v="12"/>
  </r>
  <r>
    <x v="1033"/>
    <n v="595693"/>
    <s v="Rio de Janeiro"/>
    <s v="RJ"/>
    <s v="Rua Barao de Sao Francisco"/>
    <n v="373"/>
    <s v="511"/>
    <x v="32"/>
    <n v="20541371"/>
    <n v="21"/>
    <x v="945"/>
    <x v="2"/>
    <x v="0"/>
    <n v="4"/>
  </r>
  <r>
    <x v="1034"/>
    <n v="707589"/>
    <s v="Rio de Janeiro"/>
    <s v="RJ"/>
    <s v="Rua Senador Dantas"/>
    <n v="75"/>
    <s v="207"/>
    <x v="5"/>
    <n v="20031204"/>
    <n v="21"/>
    <x v="946"/>
    <x v="6"/>
    <x v="3"/>
    <n v="10"/>
  </r>
  <r>
    <x v="1035"/>
    <n v="610533"/>
    <s v="Rio de Janeiro"/>
    <s v="RJ"/>
    <s v="Avenida das Americas"/>
    <n v="3500"/>
    <s v="Bl 4 - 411"/>
    <x v="1"/>
    <n v="22640102"/>
    <n v="21"/>
    <x v="947"/>
    <x v="12"/>
    <x v="1"/>
    <n v="6"/>
  </r>
  <r>
    <x v="1036"/>
    <n v="476063"/>
    <s v="Rio de Janeiro"/>
    <s v="RJ"/>
    <s v="Rua Viuva Dantas"/>
    <n v="214"/>
    <s v="320"/>
    <x v="6"/>
    <n v="23052090"/>
    <n v="21"/>
    <x v="948"/>
    <x v="3"/>
    <x v="4"/>
    <n v="15"/>
  </r>
  <r>
    <x v="1037"/>
    <n v="354925"/>
    <s v="Rio de Janeiro"/>
    <s v="RJ"/>
    <s v="Rua Delfim Carlos"/>
    <n v="350"/>
    <s v="Bl 3 - 202"/>
    <x v="31"/>
    <n v="21073050"/>
    <n v="21"/>
    <x v="949"/>
    <x v="2"/>
    <x v="2"/>
    <n v="6"/>
  </r>
  <r>
    <x v="1038"/>
    <n v="536696"/>
    <s v="Rio de Janeiro"/>
    <s v="RJ"/>
    <s v="Avenida Nossa Senhora de Copacabana"/>
    <n v="500"/>
    <s v="301"/>
    <x v="11"/>
    <n v="22020001"/>
    <n v="21"/>
    <x v="950"/>
    <x v="11"/>
    <x v="0"/>
    <n v="34"/>
  </r>
  <r>
    <x v="1039"/>
    <n v="582868"/>
    <s v="Rio de Janeiro"/>
    <s v="RJ"/>
    <s v="Avenida das Americas"/>
    <n v="16661"/>
    <s v="201"/>
    <x v="17"/>
    <n v="22790703"/>
    <n v="21"/>
    <x v="951"/>
    <x v="3"/>
    <x v="1"/>
    <n v="7"/>
  </r>
  <r>
    <x v="1040"/>
    <n v="277484"/>
    <s v="Rio de Janeiro"/>
    <s v="RJ"/>
    <s v="Boulevard Vinte e Oito de Setembro"/>
    <n v="280"/>
    <s v="201"/>
    <x v="32"/>
    <n v="20551055"/>
    <n v="21"/>
    <x v="952"/>
    <x v="11"/>
    <x v="0"/>
    <n v="2"/>
  </r>
  <r>
    <x v="1041"/>
    <n v="376281"/>
    <s v="Rio de Janeiro"/>
    <s v="RJ"/>
    <s v="Rua General Roca"/>
    <n v="685"/>
    <s v="703"/>
    <x v="0"/>
    <n v="20521071"/>
    <n v="21"/>
    <x v="953"/>
    <x v="11"/>
    <x v="0"/>
    <n v="24"/>
  </r>
  <r>
    <x v="1042"/>
    <n v="485429"/>
    <s v="Rio de Janeiro"/>
    <s v="RJ"/>
    <s v="RUA SILVA PINTO"/>
    <n v="49"/>
    <s v="709"/>
    <x v="32"/>
    <n v="20551902"/>
    <n v="21"/>
    <x v="954"/>
    <x v="11"/>
    <x v="0"/>
    <n v="11"/>
  </r>
  <r>
    <x v="1043"/>
    <n v="536153"/>
    <s v="Rio de Janeiro"/>
    <s v="RJ"/>
    <s v="Avenida das Americas"/>
    <n v="500"/>
    <s v="Bl 3 - 120"/>
    <x v="1"/>
    <n v="22640100"/>
    <n v="21"/>
    <x v="68"/>
    <x v="3"/>
    <x v="1"/>
    <n v="6"/>
  </r>
  <r>
    <x v="1044"/>
    <n v="590589"/>
    <s v="Rio de Janeiro"/>
    <s v="RJ"/>
    <s v="Rua Marcos de Macedo"/>
    <n v="164"/>
    <s v="512"/>
    <x v="62"/>
    <n v="21660020"/>
    <n v="21"/>
    <x v="955"/>
    <x v="6"/>
    <x v="2"/>
    <n v="20"/>
  </r>
  <r>
    <x v="1045"/>
    <n v="659649"/>
    <s v="Rio de Janeiro"/>
    <s v="RJ"/>
    <s v="Avenida Pastor Martin Luther King Jr"/>
    <n v="126"/>
    <s v="354"/>
    <x v="18"/>
    <n v="20765000"/>
    <n v="21"/>
    <x v="956"/>
    <x v="15"/>
    <x v="2"/>
    <n v="8"/>
  </r>
  <r>
    <x v="1046"/>
    <n v="817341"/>
    <s v="Rio de Janeiro"/>
    <s v="RJ"/>
    <s v="RUA CONDE DE BONFIM"/>
    <n v="232"/>
    <s v="913"/>
    <x v="0"/>
    <n v="20520054"/>
    <n v="21"/>
    <x v="203"/>
    <x v="3"/>
    <x v="0"/>
    <n v="26"/>
  </r>
  <r>
    <x v="1047"/>
    <n v="581410"/>
    <s v="Rio de Janeiro"/>
    <s v="RJ"/>
    <s v="Rua Mexico"/>
    <n v="31"/>
    <s v="902"/>
    <x v="5"/>
    <n v="20031144"/>
    <n v="21"/>
    <x v="957"/>
    <x v="3"/>
    <x v="3"/>
    <n v="17"/>
  </r>
  <r>
    <x v="1048"/>
    <n v="774502"/>
    <s v="Rio de Janeiro"/>
    <s v="RJ"/>
    <s v="Avenida das Americas"/>
    <n v="3500"/>
    <s v="642"/>
    <x v="1"/>
    <n v="22640102"/>
    <n v="21"/>
    <x v="958"/>
    <x v="1"/>
    <x v="1"/>
    <n v="9"/>
  </r>
  <r>
    <x v="1049"/>
    <n v="675121"/>
    <s v="Rio de Janeiro"/>
    <s v="RJ"/>
    <s v="Rua Arquias Cordeiro"/>
    <n v="324"/>
    <s v="402"/>
    <x v="4"/>
    <n v="20770000"/>
    <n v="21"/>
    <x v="959"/>
    <x v="14"/>
    <x v="2"/>
    <n v="56"/>
  </r>
  <r>
    <x v="1050"/>
    <n v="797049"/>
    <s v="Rio de Janeiro"/>
    <s v="RJ"/>
    <s v="Avenida Cesario de Melo"/>
    <n v="3600"/>
    <s v="Bl 1 - 415"/>
    <x v="6"/>
    <n v="23050102"/>
    <n v="21"/>
    <x v="960"/>
    <x v="4"/>
    <x v="4"/>
    <n v="2"/>
  </r>
  <r>
    <x v="1051"/>
    <n v="635545"/>
    <s v="Rio de Janeiro"/>
    <s v="RJ"/>
    <s v="Rua Visconde de Piraja"/>
    <n v="414"/>
    <s v="510 e 511"/>
    <x v="8"/>
    <n v="22410002"/>
    <n v="21"/>
    <x v="961"/>
    <x v="6"/>
    <x v="0"/>
    <n v="1"/>
  </r>
  <r>
    <x v="1052"/>
    <n v="811483"/>
    <s v="Rio de Janeiro"/>
    <s v="RJ"/>
    <s v="Avenida Nossa Senhora de Copacabana"/>
    <n v="492"/>
    <s v="1"/>
    <x v="11"/>
    <n v="22020001"/>
    <n v="21"/>
    <x v="962"/>
    <x v="6"/>
    <x v="0"/>
    <n v="15"/>
  </r>
  <r>
    <x v="1053"/>
    <n v="711144"/>
    <s v="Rio de Janeiro"/>
    <s v="RJ"/>
    <s v="RUA REAL GRANDEZA"/>
    <n v="139"/>
    <s v="601"/>
    <x v="3"/>
    <n v="22281033"/>
    <n v="21"/>
    <x v="963"/>
    <x v="1"/>
    <x v="0"/>
    <n v="20"/>
  </r>
  <r>
    <x v="1054"/>
    <n v="737380"/>
    <s v="Rio de Janeiro"/>
    <s v="RJ"/>
    <s v="Avenida das Americas"/>
    <n v="2901"/>
    <s v="518"/>
    <x v="1"/>
    <n v="22631002"/>
    <n v="21"/>
    <x v="964"/>
    <x v="16"/>
    <x v="1"/>
    <n v="1"/>
  </r>
  <r>
    <x v="1055"/>
    <n v="720518"/>
    <s v="Rio de Janeiro"/>
    <s v="RJ"/>
    <s v="Rua Silva Cardoso"/>
    <n v="111"/>
    <s v="909 e 910"/>
    <x v="26"/>
    <n v="21810031"/>
    <n v="21"/>
    <x v="965"/>
    <x v="1"/>
    <x v="4"/>
    <n v="138"/>
  </r>
  <r>
    <x v="1056"/>
    <n v="829781"/>
    <s v="Rio de Janeiro"/>
    <s v="RJ"/>
    <s v="Avenida das Americas"/>
    <n v="2901"/>
    <s v="112"/>
    <x v="1"/>
    <n v="22631002"/>
    <n v="21"/>
    <x v="966"/>
    <x v="11"/>
    <x v="1"/>
    <n v="7"/>
  </r>
  <r>
    <x v="1057"/>
    <n v="848220"/>
    <s v="Rio de Janeiro"/>
    <s v="RJ"/>
    <s v="Rua Silva Cardoso"/>
    <n v="405"/>
    <s v="421 e 422"/>
    <x v="26"/>
    <n v="21810031"/>
    <n v="21"/>
    <x v="967"/>
    <x v="7"/>
    <x v="4"/>
    <n v="24"/>
  </r>
  <r>
    <x v="1058"/>
    <n v="750670"/>
    <s v="Rio de Janeiro"/>
    <s v="RJ"/>
    <s v="Largo do Ibam"/>
    <n v="1"/>
    <s v="And 2"/>
    <x v="63"/>
    <n v="22271070"/>
    <n v="21"/>
    <x v="968"/>
    <x v="1"/>
    <x v="0"/>
    <n v="15"/>
  </r>
  <r>
    <x v="1059"/>
    <n v="720526"/>
    <s v="Rio de Janeiro"/>
    <s v="RJ"/>
    <s v="Avenida Ataulfo de Paiva"/>
    <n v="135"/>
    <s v="601"/>
    <x v="24"/>
    <n v="22440032"/>
    <n v="21"/>
    <x v="572"/>
    <x v="16"/>
    <x v="0"/>
    <n v="12"/>
  </r>
  <r>
    <x v="1060"/>
    <n v="703478"/>
    <s v="Rio de Janeiro"/>
    <s v="RJ"/>
    <s v="Estrada General Canrobert Pereira da Cos"/>
    <n v="1040"/>
    <s v="1207"/>
    <x v="58"/>
    <n v="21710400"/>
    <n v="21"/>
    <x v="969"/>
    <x v="15"/>
    <x v="4"/>
    <n v="5"/>
  </r>
  <r>
    <x v="1061"/>
    <n v="762725"/>
    <s v="Rio de Janeiro"/>
    <s v="RJ"/>
    <s v="Rua Vinicius de Moraes"/>
    <n v="177"/>
    <s v="426"/>
    <x v="8"/>
    <n v="22411010"/>
    <n v="21"/>
    <x v="970"/>
    <x v="6"/>
    <x v="0"/>
    <n v="30"/>
  </r>
  <r>
    <x v="1062"/>
    <n v="753360"/>
    <s v="Rio de Janeiro"/>
    <s v="RJ"/>
    <s v="Rua Siqueira Campos"/>
    <n v="93"/>
    <s v="201"/>
    <x v="11"/>
    <n v="22031071"/>
    <n v="21"/>
    <x v="971"/>
    <x v="15"/>
    <x v="0"/>
    <n v="3"/>
  </r>
  <r>
    <x v="1063"/>
    <n v="885410"/>
    <s v="Rio de Janeiro"/>
    <s v="RJ"/>
    <s v="Avenida Padre Roser"/>
    <n v="42"/>
    <s v="1001"/>
    <x v="16"/>
    <n v="21220560"/>
    <n v="21"/>
    <x v="972"/>
    <x v="15"/>
    <x v="2"/>
    <n v="8"/>
  </r>
  <r>
    <x v="1064"/>
    <n v="657549"/>
    <s v="Rio de Janeiro"/>
    <s v="RJ"/>
    <s v="RUA VOLUNTARIOS DA PATRIA"/>
    <n v="445"/>
    <s v="804"/>
    <x v="3"/>
    <n v="22270005"/>
    <n v="21"/>
    <x v="973"/>
    <x v="3"/>
    <x v="0"/>
    <n v="1"/>
  </r>
  <r>
    <x v="1065"/>
    <n v="767166"/>
    <s v="Rio de Janeiro"/>
    <s v="RJ"/>
    <s v="ESTRADA DE JACAREPAGUA"/>
    <n v="7655"/>
    <s v="1002"/>
    <x v="29"/>
    <n v="22755155"/>
    <n v="21"/>
    <x v="974"/>
    <x v="22"/>
    <x v="1"/>
    <n v="7"/>
  </r>
  <r>
    <x v="1066"/>
    <n v="675130"/>
    <s v="Rio de Janeiro"/>
    <s v="RJ"/>
    <s v="Rua das Dalias"/>
    <n v="96"/>
    <s v="205"/>
    <x v="14"/>
    <n v="21330740"/>
    <n v="21"/>
    <x v="975"/>
    <x v="24"/>
    <x v="1"/>
    <n v="13"/>
  </r>
  <r>
    <x v="1067"/>
    <n v="400077"/>
    <s v="Rio de Janeiro"/>
    <s v="RJ"/>
    <s v="Avenida Ataulfo de Paiva"/>
    <n v="1063"/>
    <s v="201"/>
    <x v="24"/>
    <n v="22440034"/>
    <n v="21"/>
    <x v="976"/>
    <x v="3"/>
    <x v="0"/>
    <n v="38"/>
  </r>
  <r>
    <x v="1068"/>
    <n v="716430"/>
    <s v="Rio de Janeiro"/>
    <s v="RJ"/>
    <s v="ESTRADA DE JACAREPAGUA"/>
    <n v="7880"/>
    <s v="309"/>
    <x v="1"/>
    <n v="22793082"/>
    <n v="21"/>
    <x v="977"/>
    <x v="12"/>
    <x v="1"/>
    <n v="22"/>
  </r>
  <r>
    <x v="1069"/>
    <n v="875449"/>
    <s v="Rio de Janeiro"/>
    <s v="RJ"/>
    <s v="RUA VOLUNTARIOS DA PATRIA"/>
    <n v="445"/>
    <s v="1410"/>
    <x v="3"/>
    <n v="22270000"/>
    <n v="21"/>
    <x v="978"/>
    <x v="4"/>
    <x v="0"/>
    <n v="26"/>
  </r>
  <r>
    <x v="1070"/>
    <n v="721255"/>
    <s v="Rio de Janeiro"/>
    <s v="RJ"/>
    <s v="Avenida Joao Cabral de Mello Neto"/>
    <n v="850"/>
    <s v="Bl 2 - 201"/>
    <x v="1"/>
    <n v="22775057"/>
    <n v="21"/>
    <x v="979"/>
    <x v="12"/>
    <x v="1"/>
    <n v="4"/>
  </r>
  <r>
    <x v="1071"/>
    <n v="743844"/>
    <s v="Rio de Janeiro"/>
    <s v="RJ"/>
    <s v="Estrada do Galeao"/>
    <n v="2500"/>
    <s v="Bl B - 311"/>
    <x v="35"/>
    <n v="21931582"/>
    <n v="21"/>
    <x v="980"/>
    <x v="3"/>
    <x v="2"/>
    <n v="12"/>
  </r>
  <r>
    <x v="1072"/>
    <n v="735167"/>
    <s v="Rio de Janeiro"/>
    <s v="RJ"/>
    <s v="Rua Doze de Fevereiro"/>
    <n v="357"/>
    <s v="501"/>
    <x v="26"/>
    <n v="21810051"/>
    <n v="21"/>
    <x v="981"/>
    <x v="3"/>
    <x v="4"/>
    <n v="20"/>
  </r>
  <r>
    <x v="1073"/>
    <n v="771961"/>
    <s v="Rio de Janeiro"/>
    <s v="RJ"/>
    <s v="Avenida Luis Carlos Prestes"/>
    <n v="410"/>
    <s v="206"/>
    <x v="1"/>
    <n v="22775055"/>
    <n v="21"/>
    <x v="982"/>
    <x v="3"/>
    <x v="1"/>
    <n v="2"/>
  </r>
  <r>
    <x v="1074"/>
    <n v="542389"/>
    <s v="Rio de Janeiro"/>
    <s v="RJ"/>
    <s v="Rua Engenheiro Enaldo Cravo Peixoto"/>
    <n v="105"/>
    <s v="Lj A"/>
    <x v="0"/>
    <n v="20540106"/>
    <n v="21"/>
    <x v="936"/>
    <x v="34"/>
    <x v="0"/>
    <n v="14"/>
  </r>
  <r>
    <x v="1075"/>
    <n v="515286"/>
    <s v="Rio de Janeiro"/>
    <s v="RJ"/>
    <s v="Avenida Nossa Senhora de Copacabana"/>
    <n v="195"/>
    <s v="514"/>
    <x v="11"/>
    <n v="22020002"/>
    <n v="21"/>
    <x v="983"/>
    <x v="7"/>
    <x v="0"/>
    <n v="4"/>
  </r>
  <r>
    <x v="1076"/>
    <n v="282380"/>
    <s v="Rio de Janeiro"/>
    <s v="RJ"/>
    <s v="ESTRADA DOS TRES RIOS"/>
    <n v="200"/>
    <s v="Bl 2 - 202"/>
    <x v="29"/>
    <n v="22755002"/>
    <n v="21"/>
    <x v="984"/>
    <x v="14"/>
    <x v="1"/>
    <n v="37"/>
  </r>
  <r>
    <x v="1077"/>
    <n v="253029"/>
    <s v="Rio de Janeiro"/>
    <s v="RJ"/>
    <s v="Estrada do Portela"/>
    <n v="99"/>
    <s v="501"/>
    <x v="19"/>
    <n v="21351050"/>
    <n v="21"/>
    <x v="985"/>
    <x v="3"/>
    <x v="2"/>
    <n v="13"/>
  </r>
  <r>
    <x v="1078"/>
    <n v="592690"/>
    <s v="Rio de Janeiro"/>
    <s v="RJ"/>
    <s v="Largo do Machado"/>
    <n v="21"/>
    <s v="507"/>
    <x v="23"/>
    <n v="22221020"/>
    <n v="21"/>
    <x v="986"/>
    <x v="16"/>
    <x v="0"/>
    <n v="38"/>
  </r>
  <r>
    <x v="1079"/>
    <n v="314950"/>
    <s v="Rio de Janeiro"/>
    <s v="RJ"/>
    <s v="Rua General Roca"/>
    <n v="685"/>
    <s v="902"/>
    <x v="0"/>
    <n v="20521071"/>
    <n v="21"/>
    <x v="987"/>
    <x v="26"/>
    <x v="0"/>
    <n v="117"/>
  </r>
  <r>
    <x v="1080"/>
    <n v="693669"/>
    <s v="Rio de Janeiro"/>
    <s v="RJ"/>
    <s v="Rua Sorocaba"/>
    <n v="464"/>
    <s v="404"/>
    <x v="3"/>
    <n v="22271110"/>
    <n v="21"/>
    <x v="988"/>
    <x v="7"/>
    <x v="0"/>
    <n v="12"/>
  </r>
  <r>
    <x v="1081"/>
    <n v="417675"/>
    <s v="Rio de Janeiro"/>
    <s v="RJ"/>
    <s v="Rua Siqueira Campos"/>
    <n v="59"/>
    <s v="608"/>
    <x v="11"/>
    <n v="22031071"/>
    <n v="21"/>
    <x v="989"/>
    <x v="7"/>
    <x v="0"/>
    <n v="10"/>
  </r>
  <r>
    <x v="1082"/>
    <n v="449190"/>
    <s v="Rio de Janeiro"/>
    <s v="RJ"/>
    <s v="RUA CONDE DE BONFIM"/>
    <n v="99"/>
    <s v="902"/>
    <x v="0"/>
    <n v="20520050"/>
    <n v="21"/>
    <x v="990"/>
    <x v="5"/>
    <x v="0"/>
    <n v="23"/>
  </r>
  <r>
    <x v="1083"/>
    <n v="793221"/>
    <s v="Rio de Janeiro"/>
    <s v="RJ"/>
    <s v="Rua Siqueira Campos"/>
    <n v="43"/>
    <s v="1012"/>
    <x v="11"/>
    <n v="22031071"/>
    <n v="21"/>
    <x v="991"/>
    <x v="7"/>
    <x v="0"/>
    <n v="7"/>
  </r>
  <r>
    <x v="1084"/>
    <n v="641561"/>
    <s v="Rio de Janeiro"/>
    <s v="RJ"/>
    <s v="RUA CONDE DE BONFIM"/>
    <n v="255"/>
    <s v="915 - 918"/>
    <x v="0"/>
    <n v="20520051"/>
    <n v="21"/>
    <x v="366"/>
    <x v="6"/>
    <x v="0"/>
    <n v="102"/>
  </r>
  <r>
    <x v="1085"/>
    <n v="630608"/>
    <s v="Rio de Janeiro"/>
    <s v="RJ"/>
    <s v="RUA SOARES CABRAL"/>
    <n v="36"/>
    <s v="107 - 109"/>
    <x v="30"/>
    <n v="22240070"/>
    <n v="21"/>
    <x v="709"/>
    <x v="1"/>
    <x v="0"/>
    <n v="1"/>
  </r>
  <r>
    <x v="1086"/>
    <n v="202264"/>
    <s v="Rio de Janeiro"/>
    <s v="RJ"/>
    <s v="Avenida Almirante Barroso"/>
    <n v="90"/>
    <s v="805"/>
    <x v="5"/>
    <n v="20031002"/>
    <n v="21"/>
    <x v="992"/>
    <x v="6"/>
    <x v="3"/>
    <n v="18"/>
  </r>
  <r>
    <x v="1087"/>
    <n v="281920"/>
    <s v="Rio de Janeiro"/>
    <s v="RJ"/>
    <s v="Estrada do Galeao"/>
    <n v="2500"/>
    <s v="Bl B - 309"/>
    <x v="35"/>
    <n v="21931582"/>
    <n v="21"/>
    <x v="993"/>
    <x v="25"/>
    <x v="2"/>
    <n v="8"/>
  </r>
  <r>
    <x v="1088"/>
    <n v="492607"/>
    <s v="Rio de Janeiro"/>
    <s v="RJ"/>
    <s v="Rua Uruguaiana"/>
    <n v="10"/>
    <s v="2301"/>
    <x v="5"/>
    <n v="20050090"/>
    <n v="21"/>
    <x v="994"/>
    <x v="22"/>
    <x v="3"/>
    <n v="47"/>
  </r>
  <r>
    <x v="1089"/>
    <n v="225760"/>
    <s v="Rio de Janeiro"/>
    <s v="RJ"/>
    <s v="Rua do Ouvidor"/>
    <n v="161"/>
    <s v="307"/>
    <x v="5"/>
    <n v="20040031"/>
    <n v="21"/>
    <x v="995"/>
    <x v="22"/>
    <x v="3"/>
    <n v="30"/>
  </r>
  <r>
    <x v="1090"/>
    <n v="170297"/>
    <s v="Rio de Janeiro"/>
    <s v="RJ"/>
    <s v="Avenida Cesario de Melo"/>
    <n v="2787"/>
    <s v="801"/>
    <x v="6"/>
    <n v="23052102"/>
    <n v="21"/>
    <x v="51"/>
    <x v="1"/>
    <x v="4"/>
    <n v="11"/>
  </r>
  <r>
    <x v="1091"/>
    <n v="470787"/>
    <s v="Rio de Janeiro"/>
    <s v="RJ"/>
    <s v="RUA MONSENHOR ALVES ROCHA"/>
    <n v="140"/>
    <s v="1204"/>
    <x v="41"/>
    <n v="21070540"/>
    <n v="21"/>
    <x v="996"/>
    <x v="15"/>
    <x v="2"/>
    <n v="26"/>
  </r>
  <r>
    <x v="1092"/>
    <n v="470190"/>
    <s v="Rio de Janeiro"/>
    <s v="RJ"/>
    <s v="Avenida Padre Roser"/>
    <n v="42"/>
    <s v="1001"/>
    <x v="16"/>
    <n v="21220560"/>
    <n v="21"/>
    <x v="972"/>
    <x v="8"/>
    <x v="2"/>
    <n v="39"/>
  </r>
  <r>
    <x v="1093"/>
    <n v="106454"/>
    <s v="Rio de Janeiro"/>
    <s v="RJ"/>
    <s v="Praca Saenz Pena"/>
    <n v="45"/>
    <s v="805"/>
    <x v="0"/>
    <n v="20520901"/>
    <n v="21"/>
    <x v="997"/>
    <x v="3"/>
    <x v="0"/>
    <n v="1"/>
  </r>
  <r>
    <x v="1094"/>
    <n v="369677"/>
    <s v="Rio de Janeiro"/>
    <s v="RJ"/>
    <s v="Avenida Dom Helder Camara"/>
    <n v="6548"/>
    <s v="223"/>
    <x v="34"/>
    <n v="20771004"/>
    <n v="21"/>
    <x v="480"/>
    <x v="2"/>
    <x v="2"/>
    <n v="81"/>
  </r>
  <r>
    <x v="1095"/>
    <n v="660230"/>
    <s v="Rio de Janeiro"/>
    <s v="RJ"/>
    <s v="RUA CONDE DE BONFIM"/>
    <n v="255"/>
    <s v="315"/>
    <x v="0"/>
    <n v="20520051"/>
    <n v="21"/>
    <x v="410"/>
    <x v="25"/>
    <x v="0"/>
    <n v="14"/>
  </r>
  <r>
    <x v="1096"/>
    <n v="171262"/>
    <s v="Rio de Janeiro"/>
    <s v="RJ"/>
    <s v="RUA VOLUNTARIOS DA PATRIA"/>
    <n v="445"/>
    <s v="809"/>
    <x v="3"/>
    <n v="22270903"/>
    <n v="21"/>
    <x v="998"/>
    <x v="16"/>
    <x v="0"/>
    <n v="10"/>
  </r>
  <r>
    <x v="1097"/>
    <n v="742856"/>
    <s v="Rio de Janeiro"/>
    <s v="RJ"/>
    <s v="Avenida das Americas"/>
    <n v="500"/>
    <s v="Bl 11 - 206"/>
    <x v="1"/>
    <n v="22640100"/>
    <n v="21"/>
    <x v="999"/>
    <x v="25"/>
    <x v="1"/>
    <n v="2"/>
  </r>
  <r>
    <x v="1098"/>
    <n v="799432"/>
    <s v="Duque de Caxias"/>
    <s v="RJ"/>
    <s v="RUA CONDE DE PORTO ALEGRE"/>
    <n v="477"/>
    <s v="601"/>
    <x v="33"/>
    <n v="25070350"/>
    <n v="21"/>
    <x v="1000"/>
    <x v="7"/>
    <x v="5"/>
    <n v="30"/>
  </r>
  <r>
    <x v="1099"/>
    <n v="871656"/>
    <s v="Rio de Janeiro"/>
    <s v="RJ"/>
    <s v="RUA OLINDA ELLIS"/>
    <n v="76"/>
    <s v="80"/>
    <x v="6"/>
    <n v="23045160"/>
    <n v="21"/>
    <x v="1001"/>
    <x v="9"/>
    <x v="4"/>
    <n v="35"/>
  </r>
  <r>
    <x v="1100"/>
    <n v="190704"/>
    <s v="Rio de Janeiro"/>
    <s v="RJ"/>
    <s v="Rua Visconde de Piraja"/>
    <n v="4"/>
    <s v="210"/>
    <x v="8"/>
    <n v="22410000"/>
    <n v="21"/>
    <x v="1002"/>
    <x v="14"/>
    <x v="0"/>
    <n v="58"/>
  </r>
  <r>
    <x v="1101"/>
    <n v="306286"/>
    <s v="Rio de Janeiro"/>
    <s v="RJ"/>
    <s v="Estrada do Portela"/>
    <n v="99"/>
    <s v="424"/>
    <x v="19"/>
    <n v="21351901"/>
    <n v="21"/>
    <x v="1003"/>
    <x v="1"/>
    <x v="2"/>
    <n v="29"/>
  </r>
  <r>
    <x v="1102"/>
    <n v="798061"/>
    <s v="Rio de Janeiro"/>
    <s v="RJ"/>
    <s v="Avenida das Americas"/>
    <n v="2480"/>
    <s v="Bl 5 - 219"/>
    <x v="1"/>
    <n v="22640101"/>
    <n v="21"/>
    <x v="1004"/>
    <x v="15"/>
    <x v="1"/>
    <n v="3"/>
  </r>
  <r>
    <x v="1103"/>
    <n v="477690"/>
    <s v="Rio de Janeiro"/>
    <s v="RJ"/>
    <s v="Avenida das Americas"/>
    <n v="3500"/>
    <s v="Bl 7 - 221"/>
    <x v="1"/>
    <n v="22640102"/>
    <n v="21"/>
    <x v="1005"/>
    <x v="30"/>
    <x v="1"/>
    <n v="11"/>
  </r>
  <r>
    <x v="1104"/>
    <n v="801372"/>
    <s v="Rio de Janeiro"/>
    <s v="RJ"/>
    <s v="Rua Visconde de Piraja"/>
    <n v="550"/>
    <s v="2309"/>
    <x v="8"/>
    <n v="22410901"/>
    <n v="21"/>
    <x v="1006"/>
    <x v="5"/>
    <x v="0"/>
    <n v="1"/>
  </r>
  <r>
    <x v="1105"/>
    <n v="640360"/>
    <s v="Rio de Janeiro"/>
    <s v="RJ"/>
    <s v="Rua Visconde de Piraja"/>
    <n v="82"/>
    <s v="501"/>
    <x v="8"/>
    <n v="22410904"/>
    <n v="21"/>
    <x v="1007"/>
    <x v="30"/>
    <x v="0"/>
    <n v="15"/>
  </r>
  <r>
    <x v="1106"/>
    <n v="642053"/>
    <s v="Rio de Janeiro"/>
    <s v="RJ"/>
    <s v="Rua Visconde de Piraja"/>
    <n v="303"/>
    <s v="901 e 902"/>
    <x v="8"/>
    <n v="22410001"/>
    <n v="21"/>
    <x v="1008"/>
    <x v="12"/>
    <x v="0"/>
    <n v="39"/>
  </r>
  <r>
    <x v="1107"/>
    <n v="606514"/>
    <s v="Rio de Janeiro"/>
    <s v="RJ"/>
    <s v="Avenida Ataulfo de Paiva"/>
    <n v="734"/>
    <s v="A"/>
    <x v="24"/>
    <n v="22440033"/>
    <n v="21"/>
    <x v="926"/>
    <x v="1"/>
    <x v="0"/>
    <n v="8"/>
  </r>
  <r>
    <x v="1108"/>
    <n v="752185"/>
    <s v="Rio de Janeiro"/>
    <s v="RJ"/>
    <s v="Avenida Joao Cabral de Mello Neto"/>
    <n v="850"/>
    <s v="Bl 2 - 807"/>
    <x v="1"/>
    <n v="22775057"/>
    <n v="21"/>
    <x v="1009"/>
    <x v="22"/>
    <x v="1"/>
    <n v="1"/>
  </r>
  <r>
    <x v="1109"/>
    <n v="830569"/>
    <s v="Rio de Janeiro"/>
    <s v="RJ"/>
    <s v="RUA CONDE DE BONFIM"/>
    <n v="255"/>
    <s v="805"/>
    <x v="0"/>
    <n v="20520051"/>
    <n v="21"/>
    <x v="1010"/>
    <x v="10"/>
    <x v="0"/>
    <n v="3"/>
  </r>
  <r>
    <x v="1110"/>
    <n v="608246"/>
    <s v="Rio de Janeiro"/>
    <s v="RJ"/>
    <s v="ESTRADA DOS BANDEIRANTES"/>
    <n v="4815"/>
    <s v="204 e 205"/>
    <x v="13"/>
    <n v="22775113"/>
    <n v="21"/>
    <x v="1011"/>
    <x v="3"/>
    <x v="1"/>
    <n v="21"/>
  </r>
  <r>
    <x v="1111"/>
    <n v="602203"/>
    <s v="Rio de Janeiro"/>
    <s v="RJ"/>
    <s v="Avenida das Americas"/>
    <n v="500"/>
    <s v="Bl 8 - 222"/>
    <x v="1"/>
    <n v="22640100"/>
    <n v="21"/>
    <x v="1012"/>
    <x v="3"/>
    <x v="1"/>
    <n v="9"/>
  </r>
  <r>
    <x v="1112"/>
    <n v="739820"/>
    <s v="Rio de Janeiro"/>
    <s v="RJ"/>
    <s v="Avenida das Americas"/>
    <n v="1155"/>
    <s v="502"/>
    <x v="1"/>
    <n v="22631000"/>
    <n v="21"/>
    <x v="1013"/>
    <x v="12"/>
    <x v="1"/>
    <n v="8"/>
  </r>
  <r>
    <x v="1113"/>
    <n v="611840"/>
    <s v="Rio de Janeiro"/>
    <s v="RJ"/>
    <s v="Avenida das Americas"/>
    <n v="700"/>
    <s v="Bl 8 - Lj 219 - D e E"/>
    <x v="1"/>
    <n v="22640100"/>
    <n v="21"/>
    <x v="1014"/>
    <x v="6"/>
    <x v="1"/>
    <n v="29"/>
  </r>
  <r>
    <x v="1114"/>
    <n v="747670"/>
    <s v="Rio de Janeiro"/>
    <s v="RJ"/>
    <s v="Avenida das Americas"/>
    <n v="19005"/>
    <s v="530"/>
    <x v="17"/>
    <n v="22790703"/>
    <n v="21"/>
    <x v="103"/>
    <x v="7"/>
    <x v="1"/>
    <n v="8"/>
  </r>
  <r>
    <x v="1115"/>
    <n v="821390"/>
    <s v="Rio de Janeiro"/>
    <s v="RJ"/>
    <s v="Avenida Pastor Martin Luther King Jr"/>
    <n v="126"/>
    <s v="Bl 9 - Trr 2 - 405"/>
    <x v="18"/>
    <n v="20765000"/>
    <n v="21"/>
    <x v="1015"/>
    <x v="20"/>
    <x v="2"/>
    <n v="34"/>
  </r>
  <r>
    <x v="1116"/>
    <n v="688207"/>
    <s v="Rio de Janeiro"/>
    <s v="RJ"/>
    <s v="RUA TIROL"/>
    <n v="536"/>
    <s v="607"/>
    <x v="29"/>
    <n v="22750009"/>
    <n v="21"/>
    <x v="1016"/>
    <x v="12"/>
    <x v="1"/>
    <n v="31"/>
  </r>
  <r>
    <x v="1117"/>
    <n v="464083"/>
    <s v="Rio de Janeiro"/>
    <s v="RJ"/>
    <s v="Avenida Cesario de Melo"/>
    <n v="3600"/>
    <s v="Bl 2 - 226 e 227"/>
    <x v="6"/>
    <n v="23050102"/>
    <n v="21"/>
    <x v="1017"/>
    <x v="3"/>
    <x v="4"/>
    <n v="146"/>
  </r>
  <r>
    <x v="1118"/>
    <n v="528751"/>
    <s v="Rio de Janeiro"/>
    <s v="RJ"/>
    <s v="Rua Conde de Agrolongo"/>
    <n v="1134"/>
    <s v="Pte"/>
    <x v="41"/>
    <n v="21020190"/>
    <n v="21"/>
    <x v="1018"/>
    <x v="14"/>
    <x v="2"/>
    <n v="36"/>
  </r>
  <r>
    <x v="1119"/>
    <n v="842460"/>
    <s v="Rio de Janeiro"/>
    <s v="RJ"/>
    <s v="RUA OLINDA ELLIS"/>
    <n v="119"/>
    <s v="913"/>
    <x v="6"/>
    <n v="23045160"/>
    <n v="21"/>
    <x v="1019"/>
    <x v="11"/>
    <x v="4"/>
    <n v="54"/>
  </r>
  <r>
    <x v="1120"/>
    <n v="294293"/>
    <s v="Rio de Janeiro"/>
    <s v="RJ"/>
    <s v="RUA CONDE DE BONFIM"/>
    <n v="120"/>
    <s v="909"/>
    <x v="0"/>
    <n v="20520053"/>
    <n v="21"/>
    <x v="938"/>
    <x v="17"/>
    <x v="0"/>
    <n v="1"/>
  </r>
  <r>
    <x v="1121"/>
    <n v="679615"/>
    <s v="Rio de Janeiro"/>
    <s v="RJ"/>
    <s v="Avenida Bruxelas"/>
    <n v="134"/>
    <s v="302"/>
    <x v="21"/>
    <n v="21041000"/>
    <n v="21"/>
    <x v="1020"/>
    <x v="17"/>
    <x v="2"/>
    <n v="4"/>
  </r>
  <r>
    <x v="1122"/>
    <n v="675814"/>
    <s v="Rio de Janeiro"/>
    <s v="RJ"/>
    <s v="Rua Viuva Dantas"/>
    <n v="214"/>
    <s v="201"/>
    <x v="6"/>
    <n v="23052090"/>
    <n v="21"/>
    <x v="1021"/>
    <x v="17"/>
    <x v="4"/>
    <n v="22"/>
  </r>
  <r>
    <x v="1123"/>
    <n v="732044"/>
    <s v="Rio de Janeiro"/>
    <s v="RJ"/>
    <s v="Praca Saenz Pena"/>
    <n v="55"/>
    <s v="1003"/>
    <x v="0"/>
    <n v="20520090"/>
    <n v="21"/>
    <x v="1022"/>
    <x v="12"/>
    <x v="0"/>
    <n v="17"/>
  </r>
  <r>
    <x v="1124"/>
    <n v="512922"/>
    <s v="Rio de Janeiro"/>
    <s v="RJ"/>
    <s v="Rua Engenheiro Enaldo Cravo Peixoto"/>
    <n v="215"/>
    <s v="712 e 713"/>
    <x v="0"/>
    <n v="20540106"/>
    <n v="21"/>
    <x v="1023"/>
    <x v="27"/>
    <x v="0"/>
    <n v="3"/>
  </r>
  <r>
    <x v="1125"/>
    <n v="500729"/>
    <s v="Rio de Janeiro"/>
    <s v="RJ"/>
    <s v="Avenida Nossa Senhora de Copacabana"/>
    <n v="680"/>
    <s v="1009"/>
    <x v="11"/>
    <n v="22050001"/>
    <n v="21"/>
    <x v="1024"/>
    <x v="19"/>
    <x v="0"/>
    <n v="4"/>
  </r>
  <r>
    <x v="1126"/>
    <n v="211866"/>
    <s v="Rio de Janeiro"/>
    <s v="RJ"/>
    <s v="RUA DESEMBARGADOR IZIDRO"/>
    <n v="18"/>
    <s v="907"/>
    <x v="0"/>
    <n v="20521160"/>
    <n v="21"/>
    <x v="1025"/>
    <x v="9"/>
    <x v="0"/>
    <n v="17"/>
  </r>
  <r>
    <x v="1127"/>
    <n v="552577"/>
    <s v="Rio de Janeiro"/>
    <s v="RJ"/>
    <s v="Rua Visconde de Piraja"/>
    <n v="595"/>
    <s v="607"/>
    <x v="8"/>
    <n v="22410003"/>
    <n v="21"/>
    <x v="1026"/>
    <x v="12"/>
    <x v="0"/>
    <n v="17"/>
  </r>
  <r>
    <x v="1128"/>
    <n v="506904"/>
    <s v="Rio de Janeiro"/>
    <s v="RJ"/>
    <s v="AVENIDA NELSON CARDOSO"/>
    <n v="1149"/>
    <s v="724"/>
    <x v="2"/>
    <n v="22730900"/>
    <n v="21"/>
    <x v="1027"/>
    <x v="12"/>
    <x v="1"/>
    <n v="95"/>
  </r>
  <r>
    <x v="1129"/>
    <n v="718890"/>
    <s v="Rio de Janeiro"/>
    <s v="RJ"/>
    <s v="Avenida Braz de Pina"/>
    <n v="1569"/>
    <s v="0"/>
    <x v="60"/>
    <n v="21235602"/>
    <n v="21"/>
    <x v="1028"/>
    <x v="3"/>
    <x v="2"/>
    <n v="30"/>
  </r>
  <r>
    <x v="1130"/>
    <n v="820334"/>
    <s v="Rio de Janeiro"/>
    <s v="RJ"/>
    <s v="Avenida Dom Helder Camara"/>
    <n v="5644"/>
    <s v="402"/>
    <x v="36"/>
    <n v="20771034"/>
    <n v="21"/>
    <x v="1029"/>
    <x v="19"/>
    <x v="2"/>
    <n v="13"/>
  </r>
  <r>
    <x v="1131"/>
    <n v="648728"/>
    <s v="Rio de Janeiro"/>
    <s v="RJ"/>
    <s v="RUA PRESIDENTE CARLOS DE CAMPOS"/>
    <n v="45"/>
    <s v="406"/>
    <x v="30"/>
    <n v="22231080"/>
    <n v="21"/>
    <x v="98"/>
    <x v="1"/>
    <x v="0"/>
    <n v="9"/>
  </r>
  <r>
    <x v="1132"/>
    <n v="686247"/>
    <s v="Rio de Janeiro"/>
    <s v="RJ"/>
    <s v="Rua Visconde de Piraja"/>
    <n v="351"/>
    <s v="614"/>
    <x v="8"/>
    <n v="22410906"/>
    <n v="21"/>
    <x v="338"/>
    <x v="19"/>
    <x v="0"/>
    <n v="10"/>
  </r>
  <r>
    <x v="1133"/>
    <n v="399780"/>
    <s v="Rio de Janeiro"/>
    <s v="RJ"/>
    <s v="Rua Haddock Lobo"/>
    <n v="211"/>
    <s v="405"/>
    <x v="0"/>
    <n v="20260141"/>
    <n v="21"/>
    <x v="1030"/>
    <x v="11"/>
    <x v="0"/>
    <n v="5"/>
  </r>
  <r>
    <x v="1134"/>
    <n v="648744"/>
    <s v="Rio de Janeiro"/>
    <s v="RJ"/>
    <s v="Rua Republica Arabe da Siria"/>
    <n v="129"/>
    <s v="313"/>
    <x v="35"/>
    <n v="21931370"/>
    <n v="21"/>
    <x v="1031"/>
    <x v="25"/>
    <x v="2"/>
    <n v="7"/>
  </r>
  <r>
    <x v="1135"/>
    <n v="612934"/>
    <s v="Rio de Janeiro"/>
    <s v="RJ"/>
    <s v="Avenida Joao Cabral de Mello Neto"/>
    <n v="850"/>
    <s v="Bl 2 - 304"/>
    <x v="1"/>
    <n v="22775057"/>
    <n v="21"/>
    <x v="1032"/>
    <x v="7"/>
    <x v="1"/>
    <n v="5"/>
  </r>
  <r>
    <x v="1136"/>
    <n v="720569"/>
    <s v="Rio de Janeiro"/>
    <s v="RJ"/>
    <s v="Avenida Olegario Maciel"/>
    <n v="518"/>
    <s v="105 e 106"/>
    <x v="1"/>
    <n v="22621200"/>
    <n v="21"/>
    <x v="1033"/>
    <x v="24"/>
    <x v="1"/>
    <n v="17"/>
  </r>
  <r>
    <x v="1137"/>
    <n v="478040"/>
    <s v="Rio de Janeiro"/>
    <s v="RJ"/>
    <s v="Rua Dois de Dezembro"/>
    <n v="78"/>
    <s v="609"/>
    <x v="15"/>
    <n v="22220040"/>
    <n v="21"/>
    <x v="1034"/>
    <x v="14"/>
    <x v="0"/>
    <n v="33"/>
  </r>
  <r>
    <x v="1138"/>
    <n v="302970"/>
    <s v="Rio de Janeiro"/>
    <s v="RJ"/>
    <s v="Avenida Meriti"/>
    <n v="2577"/>
    <s v="Cob 3"/>
    <x v="16"/>
    <n v="21211007"/>
    <n v="21"/>
    <x v="1035"/>
    <x v="14"/>
    <x v="2"/>
    <n v="73"/>
  </r>
  <r>
    <x v="1139"/>
    <n v="201431"/>
    <s v="Rio de Janeiro"/>
    <s v="RJ"/>
    <s v="Avenida das Americas"/>
    <n v="500"/>
    <s v="BL 21 - 321"/>
    <x v="1"/>
    <n v="22640904"/>
    <n v="21"/>
    <x v="1036"/>
    <x v="0"/>
    <x v="1"/>
    <n v="1"/>
  </r>
  <r>
    <x v="1140"/>
    <n v="317717"/>
    <s v="Rio de Janeiro"/>
    <s v="RJ"/>
    <s v="Rua Barao de Pirassinunga"/>
    <n v="76"/>
    <s v="407"/>
    <x v="0"/>
    <n v="20521170"/>
    <n v="21"/>
    <x v="1037"/>
    <x v="15"/>
    <x v="0"/>
    <n v="15"/>
  </r>
  <r>
    <x v="1141"/>
    <n v="642088"/>
    <s v="Rio de Janeiro"/>
    <s v="RJ"/>
    <s v="AVENIDA MARACANA"/>
    <n v="987"/>
    <s v="Bl 3 - 1207"/>
    <x v="0"/>
    <n v="20511000"/>
    <n v="21"/>
    <x v="110"/>
    <x v="1"/>
    <x v="0"/>
    <n v="3"/>
  </r>
  <r>
    <x v="1142"/>
    <n v="291805"/>
    <s v="Rio de Janeiro"/>
    <s v="RJ"/>
    <s v="Rua Campos Sales"/>
    <n v="148"/>
    <s v="1113"/>
    <x v="0"/>
    <n v="20270215"/>
    <n v="21"/>
    <x v="1038"/>
    <x v="1"/>
    <x v="0"/>
    <n v="1"/>
  </r>
  <r>
    <x v="1143"/>
    <n v="401013"/>
    <s v="Rio de Janeiro"/>
    <s v="RJ"/>
    <s v="RUA MONSENHOR ALVES ROCHA"/>
    <n v="140"/>
    <s v="505"/>
    <x v="41"/>
    <n v="21070540"/>
    <n v="21"/>
    <x v="1039"/>
    <x v="6"/>
    <x v="2"/>
    <n v="23"/>
  </r>
  <r>
    <x v="1144"/>
    <n v="340395"/>
    <s v="Rio de Janeiro"/>
    <s v="RJ"/>
    <s v="Avenida Ministro Edgard Romero"/>
    <n v="244"/>
    <s v="615 e 616"/>
    <x v="19"/>
    <n v="21360200"/>
    <n v="21"/>
    <x v="1040"/>
    <x v="2"/>
    <x v="2"/>
    <n v="8"/>
  </r>
  <r>
    <x v="1145"/>
    <n v="310566"/>
    <s v="Rio de Janeiro"/>
    <s v="RJ"/>
    <s v="AVENIDA AYRTON SENNA"/>
    <n v="1850"/>
    <s v="250"/>
    <x v="1"/>
    <n v="22775003"/>
    <n v="21"/>
    <x v="1041"/>
    <x v="15"/>
    <x v="1"/>
    <n v="4"/>
  </r>
  <r>
    <x v="1146"/>
    <n v="581886"/>
    <s v="Rio de Janeiro"/>
    <s v="RJ"/>
    <s v="Rua Siqueira Campos"/>
    <n v="43"/>
    <s v="1230"/>
    <x v="11"/>
    <n v="22031071"/>
    <n v="21"/>
    <x v="1042"/>
    <x v="15"/>
    <x v="0"/>
    <n v="4"/>
  </r>
  <r>
    <x v="1147"/>
    <n v="340248"/>
    <s v="Rio de Janeiro"/>
    <s v="RJ"/>
    <s v="Rua Euclides Faria"/>
    <n v="30"/>
    <s v="203"/>
    <x v="46"/>
    <n v="21060100"/>
    <n v="21"/>
    <x v="1043"/>
    <x v="14"/>
    <x v="2"/>
    <n v="56"/>
  </r>
  <r>
    <x v="1148"/>
    <n v="164167"/>
    <s v="Rio de Janeiro"/>
    <s v="RJ"/>
    <s v="RUA CONDE DE BONFIM"/>
    <n v="44"/>
    <s v="1801"/>
    <x v="0"/>
    <n v="20520053"/>
    <n v="21"/>
    <x v="1044"/>
    <x v="11"/>
    <x v="0"/>
    <n v="5"/>
  </r>
  <r>
    <x v="1149"/>
    <n v="201388"/>
    <s v="Rio de Janeiro"/>
    <s v="RJ"/>
    <s v="RUA DESEMBARGADOR IZIDRO"/>
    <n v="28"/>
    <s v="1006"/>
    <x v="0"/>
    <n v="20521160"/>
    <n v="21"/>
    <x v="1045"/>
    <x v="2"/>
    <x v="0"/>
    <n v="23"/>
  </r>
  <r>
    <x v="1150"/>
    <n v="289719"/>
    <s v="Rio de Janeiro"/>
    <s v="RJ"/>
    <s v="RUA FRANCISCO SA"/>
    <n v="23"/>
    <s v="402"/>
    <x v="11"/>
    <n v="22080010"/>
    <n v="21"/>
    <x v="1046"/>
    <x v="3"/>
    <x v="0"/>
    <n v="13"/>
  </r>
  <r>
    <x v="1151"/>
    <n v="456959"/>
    <s v="Rio de Janeiro"/>
    <s v="RJ"/>
    <s v="RUA DO BISPO"/>
    <n v="72"/>
    <s v="Bl 21 - 231"/>
    <x v="64"/>
    <n v="20261064"/>
    <n v="21"/>
    <x v="1047"/>
    <x v="1"/>
    <x v="3"/>
    <n v="14"/>
  </r>
  <r>
    <x v="1152"/>
    <n v="181800"/>
    <s v="Rio de Janeiro"/>
    <s v="RJ"/>
    <s v="Rua Lucidio Lago"/>
    <n v="91"/>
    <s v="511"/>
    <x v="4"/>
    <n v="20780020"/>
    <n v="21"/>
    <x v="1048"/>
    <x v="3"/>
    <x v="2"/>
    <n v="7"/>
  </r>
  <r>
    <x v="1153"/>
    <n v="561412"/>
    <s v="Rio de Janeiro"/>
    <s v="RJ"/>
    <s v="Rua Engenheiro Enaldo Cravo Peixoto"/>
    <n v="215"/>
    <s v="1002"/>
    <x v="0"/>
    <n v="20540106"/>
    <n v="21"/>
    <x v="1049"/>
    <x v="4"/>
    <x v="0"/>
    <n v="10"/>
  </r>
  <r>
    <x v="1154"/>
    <n v="544632"/>
    <s v="Rio de Janeiro"/>
    <s v="RJ"/>
    <s v="Rua Augusto de Vasconcelos"/>
    <n v="177"/>
    <s v="403 e 404"/>
    <x v="6"/>
    <n v="23050340"/>
    <n v="21"/>
    <x v="1050"/>
    <x v="9"/>
    <x v="4"/>
    <n v="3"/>
  </r>
  <r>
    <x v="1155"/>
    <n v="406625"/>
    <s v="Rio de Janeiro"/>
    <s v="RJ"/>
    <s v="RUA MESTRE RODRIGUES"/>
    <n v="245"/>
    <s v="0"/>
    <x v="46"/>
    <n v="21031753"/>
    <n v="21"/>
    <x v="1051"/>
    <x v="1"/>
    <x v="2"/>
    <n v="35"/>
  </r>
  <r>
    <x v="1156"/>
    <n v="502541"/>
    <s v="Rio de Janeiro"/>
    <s v="RJ"/>
    <s v="RUA CONDE DE BONFIM"/>
    <n v="297"/>
    <s v="603 e 604"/>
    <x v="0"/>
    <n v="20520051"/>
    <n v="21"/>
    <x v="716"/>
    <x v="4"/>
    <x v="0"/>
    <n v="15"/>
  </r>
  <r>
    <x v="1157"/>
    <n v="142444"/>
    <s v="Rio de Janeiro"/>
    <s v="RJ"/>
    <s v="Rua Uruguaiana"/>
    <n v="10"/>
    <s v="1511"/>
    <x v="5"/>
    <n v="20050090"/>
    <n v="21"/>
    <x v="314"/>
    <x v="3"/>
    <x v="3"/>
    <n v="11"/>
  </r>
  <r>
    <x v="1158"/>
    <n v="693715"/>
    <s v="Rio de Janeiro"/>
    <s v="RJ"/>
    <s v="Rua Dois de Dezembro"/>
    <n v="78"/>
    <s v="817"/>
    <x v="15"/>
    <n v="22220040"/>
    <n v="21"/>
    <x v="1052"/>
    <x v="14"/>
    <x v="0"/>
    <n v="46"/>
  </r>
  <r>
    <x v="1159"/>
    <n v="743496"/>
    <s v="Rio de Janeiro"/>
    <s v="RJ"/>
    <s v="AVENIDA NELSON CARDOSO"/>
    <n v="1149"/>
    <s v="1016"/>
    <x v="2"/>
    <n v="22730001"/>
    <n v="21"/>
    <x v="1053"/>
    <x v="10"/>
    <x v="1"/>
    <n v="46"/>
  </r>
  <r>
    <x v="1160"/>
    <n v="182449"/>
    <s v="Rio de Janeiro"/>
    <s v="RJ"/>
    <s v="Rua Leopoldina Rego"/>
    <n v="774"/>
    <s v="1211"/>
    <x v="41"/>
    <n v="21021522"/>
    <n v="21"/>
    <x v="1054"/>
    <x v="1"/>
    <x v="2"/>
    <n v="41"/>
  </r>
  <r>
    <x v="1161"/>
    <n v="778486"/>
    <s v="Rio de Janeiro"/>
    <s v="RJ"/>
    <s v="Rua Lucidio Lago"/>
    <n v="91"/>
    <s v="402"/>
    <x v="4"/>
    <n v="20780020"/>
    <n v="21"/>
    <x v="1055"/>
    <x v="22"/>
    <x v="2"/>
    <n v="31"/>
  </r>
  <r>
    <x v="1162"/>
    <n v="642118"/>
    <s v="Rio de Janeiro"/>
    <s v="RJ"/>
    <s v="Avenida Ator Jose Wilker"/>
    <n v="605"/>
    <s v="Bl C - Sl 620 e 621"/>
    <x v="13"/>
    <n v="22775028"/>
    <n v="21"/>
    <x v="1056"/>
    <x v="15"/>
    <x v="1"/>
    <n v="8"/>
  </r>
  <r>
    <x v="1163"/>
    <n v="798495"/>
    <s v="Rio de Janeiro"/>
    <s v="RJ"/>
    <s v="AVENIDA AYRTON SENNA"/>
    <n v="2600"/>
    <s v="Office II - 215 - 218"/>
    <x v="1"/>
    <n v="22775003"/>
    <n v="21"/>
    <x v="1057"/>
    <x v="22"/>
    <x v="1"/>
    <n v="5"/>
  </r>
  <r>
    <x v="1164"/>
    <n v="666947"/>
    <s v="Rio de Janeiro"/>
    <s v="RJ"/>
    <s v="Avenida das Americas"/>
    <n v="4801"/>
    <s v="123"/>
    <x v="1"/>
    <n v="22631004"/>
    <n v="21"/>
    <x v="260"/>
    <x v="17"/>
    <x v="1"/>
    <n v="5"/>
  </r>
  <r>
    <x v="1165"/>
    <n v="639907"/>
    <s v="Rio de Janeiro"/>
    <s v="RJ"/>
    <s v="PRACA SAIQUI"/>
    <n v="42"/>
    <s v="309"/>
    <x v="14"/>
    <n v="21330320"/>
    <n v="21"/>
    <x v="1058"/>
    <x v="14"/>
    <x v="1"/>
    <n v="29"/>
  </r>
  <r>
    <x v="1166"/>
    <n v="465349"/>
    <s v="Rio de Janeiro"/>
    <s v="RJ"/>
    <s v="RUA DIAS DA CRUZ"/>
    <n v="215"/>
    <s v="207"/>
    <x v="4"/>
    <n v="20720010"/>
    <n v="21"/>
    <x v="1059"/>
    <x v="3"/>
    <x v="2"/>
    <n v="16"/>
  </r>
  <r>
    <x v="1167"/>
    <n v="936669"/>
    <s v="Rio de Janeiro"/>
    <s v="RJ"/>
    <s v="RUA CONDE DE BONFIM"/>
    <n v="112"/>
    <s v="1002 e 1003"/>
    <x v="0"/>
    <n v="20520053"/>
    <n v="21"/>
    <x v="1060"/>
    <x v="12"/>
    <x v="0"/>
    <n v="16"/>
  </r>
  <r>
    <x v="1168"/>
    <n v="284350"/>
    <s v="Rio de Janeiro"/>
    <s v="RJ"/>
    <s v="RUA CONDE DE BONFIM"/>
    <n v="112"/>
    <s v="710"/>
    <x v="0"/>
    <n v="20520053"/>
    <n v="21"/>
    <x v="451"/>
    <x v="7"/>
    <x v="0"/>
    <n v="3"/>
  </r>
  <r>
    <x v="1169"/>
    <n v="826723"/>
    <s v="Rio de Janeiro"/>
    <s v="RJ"/>
    <s v="RUA SOARES CABRAL"/>
    <n v="36"/>
    <s v="202"/>
    <x v="30"/>
    <n v="22240070"/>
    <n v="21"/>
    <x v="1061"/>
    <x v="24"/>
    <x v="0"/>
    <n v="41"/>
  </r>
  <r>
    <x v="1170"/>
    <n v="442549"/>
    <s v="Rio de Janeiro"/>
    <s v="RJ"/>
    <s v="Largo do Machado"/>
    <n v="21"/>
    <s v="314"/>
    <x v="23"/>
    <n v="22221020"/>
    <n v="21"/>
    <x v="1062"/>
    <x v="5"/>
    <x v="0"/>
    <n v="20"/>
  </r>
  <r>
    <x v="1171"/>
    <n v="557770"/>
    <s v="Rio de Janeiro"/>
    <s v="RJ"/>
    <s v="RUA MONSENHOR ALVES ROCHA"/>
    <n v="140"/>
    <s v="1215 e 1216"/>
    <x v="41"/>
    <n v="21070540"/>
    <n v="21"/>
    <x v="1063"/>
    <x v="8"/>
    <x v="2"/>
    <n v="19"/>
  </r>
  <r>
    <x v="1172"/>
    <n v="224312"/>
    <s v="Rio de Janeiro"/>
    <s v="RJ"/>
    <s v="Estrada do Portela"/>
    <n v="99"/>
    <s v="304"/>
    <x v="19"/>
    <n v="21351901"/>
    <n v="21"/>
    <x v="1064"/>
    <x v="3"/>
    <x v="2"/>
    <n v="26"/>
  </r>
  <r>
    <x v="1173"/>
    <n v="583655"/>
    <s v="Rio de Janeiro"/>
    <s v="RJ"/>
    <s v="Rua Silva Cardoso"/>
    <n v="629"/>
    <s v="205 e 206"/>
    <x v="26"/>
    <n v="21810031"/>
    <n v="21"/>
    <x v="1065"/>
    <x v="22"/>
    <x v="4"/>
    <n v="51"/>
  </r>
  <r>
    <x v="1174"/>
    <n v="611745"/>
    <s v="Rio de Janeiro"/>
    <s v="RJ"/>
    <s v="Rua Cardoso de Morais"/>
    <n v="25"/>
    <s v="201 e 202 - 301 e 302"/>
    <x v="21"/>
    <n v="21032000"/>
    <n v="21"/>
    <x v="1066"/>
    <x v="22"/>
    <x v="2"/>
    <n v="177"/>
  </r>
  <r>
    <x v="1175"/>
    <n v="678902"/>
    <s v="Rio de Janeiro"/>
    <s v="RJ"/>
    <s v="RUA DIAS DA CRUZ"/>
    <n v="147"/>
    <s v="Cob 6"/>
    <x v="4"/>
    <n v="20720010"/>
    <n v="21"/>
    <x v="1067"/>
    <x v="12"/>
    <x v="2"/>
    <n v="119"/>
  </r>
  <r>
    <x v="1176"/>
    <n v="574277"/>
    <s v="Rio de Janeiro"/>
    <s v="RJ"/>
    <s v="RUA CONDE DE BONFIM"/>
    <n v="99"/>
    <s v="909"/>
    <x v="0"/>
    <n v="20520050"/>
    <n v="21"/>
    <x v="1068"/>
    <x v="11"/>
    <x v="0"/>
    <n v="22"/>
  </r>
  <r>
    <x v="1177"/>
    <n v="422914"/>
    <s v="Rio de Janeiro"/>
    <s v="RJ"/>
    <s v="Rua da Assembleia"/>
    <n v="10"/>
    <s v="2420"/>
    <x v="5"/>
    <n v="20011901"/>
    <n v="21"/>
    <x v="1069"/>
    <x v="28"/>
    <x v="3"/>
    <n v="13"/>
  </r>
  <r>
    <x v="1178"/>
    <n v="396177"/>
    <s v="Rio de Janeiro"/>
    <s v="RJ"/>
    <s v="Rua Carolina Machado"/>
    <n v="370"/>
    <s v="Csa 6"/>
    <x v="19"/>
    <n v="21351021"/>
    <n v="21"/>
    <x v="1070"/>
    <x v="4"/>
    <x v="2"/>
    <n v="30"/>
  </r>
  <r>
    <x v="1179"/>
    <n v="844578"/>
    <s v="Rio de Janeiro"/>
    <s v="RJ"/>
    <s v="AVENIDA AYRTON SENNA"/>
    <n v="2600"/>
    <s v="Bl 3 - A - 421"/>
    <x v="1"/>
    <n v="22775003"/>
    <n v="21"/>
    <x v="1071"/>
    <x v="4"/>
    <x v="1"/>
    <n v="7"/>
  </r>
  <r>
    <x v="1180"/>
    <n v="653063"/>
    <s v="Rio de Janeiro"/>
    <s v="RJ"/>
    <s v="Avenida Nossa Senhora de Copacabana"/>
    <n v="195"/>
    <s v="606"/>
    <x v="11"/>
    <n v="22020002"/>
    <n v="21"/>
    <x v="1072"/>
    <x v="9"/>
    <x v="0"/>
    <n v="12"/>
  </r>
  <r>
    <x v="1181"/>
    <n v="403549"/>
    <s v="Rio de Janeiro"/>
    <s v="RJ"/>
    <s v="Avenida Nossa Senhora de Copacabana"/>
    <n v="1018"/>
    <s v="Cob 8"/>
    <x v="11"/>
    <n v="22060002"/>
    <n v="21"/>
    <x v="1073"/>
    <x v="16"/>
    <x v="0"/>
    <n v="8"/>
  </r>
  <r>
    <x v="1182"/>
    <n v="393842"/>
    <s v="Rio de Janeiro"/>
    <s v="RJ"/>
    <s v="Estrada Adhemar Bebiano"/>
    <n v="346"/>
    <s v="322 - B"/>
    <x v="18"/>
    <n v="21051070"/>
    <n v="21"/>
    <x v="1074"/>
    <x v="12"/>
    <x v="2"/>
    <n v="60"/>
  </r>
  <r>
    <x v="1183"/>
    <n v="402432"/>
    <s v="Rio de Janeiro"/>
    <s v="RJ"/>
    <s v="RUA VOLUNTARIOS DA PATRIA"/>
    <n v="445"/>
    <s v="1211"/>
    <x v="3"/>
    <n v="22270903"/>
    <n v="21"/>
    <x v="1075"/>
    <x v="4"/>
    <x v="0"/>
    <n v="32"/>
  </r>
  <r>
    <x v="1184"/>
    <n v="238403"/>
    <s v="Rio de Janeiro"/>
    <s v="RJ"/>
    <s v="Praia da Olaria"/>
    <n v="567"/>
    <s v="202"/>
    <x v="65"/>
    <n v="21910295"/>
    <n v="21"/>
    <x v="1076"/>
    <x v="6"/>
    <x v="2"/>
    <n v="57"/>
  </r>
  <r>
    <x v="1185"/>
    <n v="171240"/>
    <s v="Rio de Janeiro"/>
    <s v="RJ"/>
    <s v="Rua Conselheiro Zenha"/>
    <n v="19"/>
    <s v="B"/>
    <x v="0"/>
    <n v="20550090"/>
    <n v="21"/>
    <x v="1077"/>
    <x v="32"/>
    <x v="0"/>
    <n v="8"/>
  </r>
  <r>
    <x v="1186"/>
    <n v="142941"/>
    <s v="Rio de Janeiro"/>
    <s v="RJ"/>
    <s v="Rua Hermengarda"/>
    <n v="20"/>
    <s v="406"/>
    <x v="4"/>
    <n v="20710010"/>
    <n v="21"/>
    <x v="1078"/>
    <x v="2"/>
    <x v="2"/>
    <n v="52"/>
  </r>
  <r>
    <x v="1187"/>
    <n v="256453"/>
    <s v="Rio de Janeiro"/>
    <s v="RJ"/>
    <s v="Rua do Catete"/>
    <n v="228"/>
    <s v="303"/>
    <x v="23"/>
    <n v="22220001"/>
    <n v="21"/>
    <x v="1079"/>
    <x v="2"/>
    <x v="0"/>
    <n v="50"/>
  </r>
  <r>
    <x v="1188"/>
    <n v="400864"/>
    <s v="Rio de Janeiro"/>
    <s v="RJ"/>
    <s v="Avenida Nossa Senhora de Copacabana"/>
    <n v="897"/>
    <s v="201 - 203"/>
    <x v="11"/>
    <n v="22060001"/>
    <n v="21"/>
    <x v="1080"/>
    <x v="2"/>
    <x v="0"/>
    <n v="26"/>
  </r>
  <r>
    <x v="1189"/>
    <n v="378386"/>
    <s v="Rio de Janeiro"/>
    <s v="RJ"/>
    <s v="Rua Mexico"/>
    <n v="21"/>
    <s v="1902"/>
    <x v="5"/>
    <n v="20031144"/>
    <n v="21"/>
    <x v="1081"/>
    <x v="31"/>
    <x v="3"/>
    <n v="3"/>
  </r>
  <r>
    <x v="1190"/>
    <n v="525787"/>
    <s v="Rio de Janeiro"/>
    <s v="RJ"/>
    <s v="Avenida das Americas"/>
    <n v="4790"/>
    <s v="519"/>
    <x v="1"/>
    <n v="22640102"/>
    <n v="21"/>
    <x v="1082"/>
    <x v="29"/>
    <x v="1"/>
    <n v="5"/>
  </r>
  <r>
    <x v="1191"/>
    <n v="612532"/>
    <s v="Rio de Janeiro"/>
    <s v="RJ"/>
    <s v="AVENIDA AYRTON SENNA"/>
    <n v="2600"/>
    <s v="243"/>
    <x v="1"/>
    <n v="22775003"/>
    <n v="21"/>
    <x v="1083"/>
    <x v="22"/>
    <x v="1"/>
    <n v="70"/>
  </r>
  <r>
    <x v="1192"/>
    <n v="628816"/>
    <s v="Rio de Janeiro"/>
    <s v="RJ"/>
    <s v="Avenida das Americas"/>
    <n v="19019"/>
    <s v="315"/>
    <x v="17"/>
    <n v="22790703"/>
    <n v="21"/>
    <x v="525"/>
    <x v="1"/>
    <x v="1"/>
    <n v="3"/>
  </r>
  <r>
    <x v="1193"/>
    <n v="355416"/>
    <s v="Rio de Janeiro"/>
    <s v="RJ"/>
    <s v="Avenida Ataulfo de Paiva"/>
    <n v="135"/>
    <s v="1507"/>
    <x v="24"/>
    <n v="22440901"/>
    <n v="21"/>
    <x v="1084"/>
    <x v="20"/>
    <x v="0"/>
    <n v="13"/>
  </r>
  <r>
    <x v="1194"/>
    <n v="153809"/>
    <s v="Rio de Janeiro"/>
    <s v="RJ"/>
    <s v="Rua Uruguaiana"/>
    <n v="10"/>
    <s v="2312"/>
    <x v="5"/>
    <n v="20050090"/>
    <n v="21"/>
    <x v="1085"/>
    <x v="6"/>
    <x v="3"/>
    <n v="15"/>
  </r>
  <r>
    <x v="1195"/>
    <n v="691135"/>
    <s v="Rio de Janeiro"/>
    <s v="RJ"/>
    <s v="Rua Figueiredo Magalhaes"/>
    <n v="219"/>
    <s v="401"/>
    <x v="11"/>
    <n v="22031011"/>
    <n v="21"/>
    <x v="1086"/>
    <x v="24"/>
    <x v="0"/>
    <n v="20"/>
  </r>
  <r>
    <x v="1196"/>
    <n v="1025252"/>
    <s v="Rio de Janeiro"/>
    <s v="RJ"/>
    <s v="Praca Saenz Pena"/>
    <n v="45"/>
    <s v="712"/>
    <x v="0"/>
    <n v="20520090"/>
    <n v="21"/>
    <x v="1087"/>
    <x v="24"/>
    <x v="0"/>
    <n v="41"/>
  </r>
  <r>
    <x v="1197"/>
    <n v="702170"/>
    <s v="Rio de Janeiro"/>
    <s v="RJ"/>
    <s v="Rua Doutor Caetano de Faria Castro"/>
    <n v="77"/>
    <s v="101"/>
    <x v="6"/>
    <n v="23052010"/>
    <n v="21"/>
    <x v="1088"/>
    <x v="7"/>
    <x v="4"/>
    <n v="49"/>
  </r>
  <r>
    <x v="1198"/>
    <n v="359029"/>
    <s v="Rio de Janeiro"/>
    <s v="RJ"/>
    <s v="RUA CONDE DE BONFIM"/>
    <n v="370"/>
    <s v="1006"/>
    <x v="0"/>
    <n v="20520054"/>
    <n v="21"/>
    <x v="1089"/>
    <x v="15"/>
    <x v="0"/>
    <n v="3"/>
  </r>
  <r>
    <x v="1199"/>
    <n v="230264"/>
    <s v="Rio de Janeiro"/>
    <s v="RJ"/>
    <s v="Rua Doutor Caetano de Faria Castro"/>
    <n v="77"/>
    <s v="101"/>
    <x v="6"/>
    <n v="23052010"/>
    <n v="21"/>
    <x v="1090"/>
    <x v="7"/>
    <x v="4"/>
    <n v="5"/>
  </r>
  <r>
    <x v="1200"/>
    <n v="323876"/>
    <s v="Rio de Janeiro"/>
    <s v="RJ"/>
    <s v="Praca Saenz Pena"/>
    <n v="55"/>
    <s v="708"/>
    <x v="0"/>
    <n v="20520090"/>
    <n v="21"/>
    <x v="1091"/>
    <x v="6"/>
    <x v="0"/>
    <n v="49"/>
  </r>
  <r>
    <x v="1201"/>
    <n v="410785"/>
    <s v="Rio de Janeiro"/>
    <s v="RJ"/>
    <s v="Avenida Afranio de Melo Franco"/>
    <n v="141"/>
    <s v="406"/>
    <x v="24"/>
    <n v="22430060"/>
    <n v="21"/>
    <x v="1092"/>
    <x v="12"/>
    <x v="0"/>
    <n v="60"/>
  </r>
  <r>
    <x v="1202"/>
    <n v="607554"/>
    <s v="Rio de Janeiro"/>
    <s v="RJ"/>
    <s v="Avenida das Americas"/>
    <n v="2901"/>
    <s v="605"/>
    <x v="1"/>
    <n v="22631002"/>
    <n v="21"/>
    <x v="1093"/>
    <x v="6"/>
    <x v="1"/>
    <n v="68"/>
  </r>
  <r>
    <x v="1203"/>
    <n v="756792"/>
    <s v="Rio de Janeiro"/>
    <s v="RJ"/>
    <s v="Avenida das Americas"/>
    <n v="7935"/>
    <s v="312"/>
    <x v="1"/>
    <n v="22793081"/>
    <n v="21"/>
    <x v="1094"/>
    <x v="22"/>
    <x v="1"/>
    <n v="27"/>
  </r>
  <r>
    <x v="1204"/>
    <n v="419875"/>
    <s v="Rio de Janeiro"/>
    <s v="RJ"/>
    <s v="Avenida das Americas"/>
    <n v="2901"/>
    <s v="704"/>
    <x v="1"/>
    <n v="22631002"/>
    <n v="21"/>
    <x v="1095"/>
    <x v="14"/>
    <x v="1"/>
    <n v="9"/>
  </r>
  <r>
    <x v="1205"/>
    <n v="655813"/>
    <s v="Rio de Janeiro"/>
    <s v="RJ"/>
    <s v="Rua Magalhaes Couto"/>
    <n v="574"/>
    <s v="Bl 9 - 1009"/>
    <x v="4"/>
    <n v="20735180"/>
    <n v="21"/>
    <x v="1096"/>
    <x v="12"/>
    <x v="2"/>
    <n v="8"/>
  </r>
  <r>
    <x v="1206"/>
    <n v="558864"/>
    <s v="Rio de Janeiro"/>
    <s v="RJ"/>
    <s v="Rua Manuela Barbosa"/>
    <n v="1"/>
    <s v="504"/>
    <x v="4"/>
    <n v="20735110"/>
    <n v="21"/>
    <x v="1097"/>
    <x v="15"/>
    <x v="2"/>
    <n v="8"/>
  </r>
  <r>
    <x v="1207"/>
    <n v="771600"/>
    <s v="Duque de Caxias"/>
    <s v="RJ"/>
    <s v="RUA PASSO DA PATRIA"/>
    <n v="42"/>
    <s v="0"/>
    <x v="33"/>
    <n v="25071220"/>
    <n v="21"/>
    <x v="1098"/>
    <x v="12"/>
    <x v="5"/>
    <n v="5"/>
  </r>
  <r>
    <x v="1208"/>
    <n v="457918"/>
    <s v="Rio de Janeiro"/>
    <s v="RJ"/>
    <s v="RUA CONDE DE BONFIM"/>
    <n v="44"/>
    <s v="1801"/>
    <x v="0"/>
    <n v="20520053"/>
    <n v="21"/>
    <x v="1044"/>
    <x v="11"/>
    <x v="0"/>
    <n v="9"/>
  </r>
  <r>
    <x v="1209"/>
    <n v="658065"/>
    <s v="Rio de Janeiro"/>
    <s v="RJ"/>
    <s v="Rua Constante Ramos"/>
    <n v="44"/>
    <s v="303"/>
    <x v="11"/>
    <n v="22051012"/>
    <n v="21"/>
    <x v="1099"/>
    <x v="22"/>
    <x v="0"/>
    <n v="59"/>
  </r>
  <r>
    <x v="1210"/>
    <n v="620475"/>
    <s v="Rio de Janeiro"/>
    <s v="RJ"/>
    <s v="Avenida das Americas"/>
    <n v="3500"/>
    <s v="Bl 7 - 238"/>
    <x v="1"/>
    <n v="22640102"/>
    <n v="21"/>
    <x v="1100"/>
    <x v="12"/>
    <x v="1"/>
    <n v="19"/>
  </r>
  <r>
    <x v="1211"/>
    <n v="773573"/>
    <s v="Rio de Janeiro"/>
    <s v="RJ"/>
    <s v="Largo do Machado"/>
    <n v="54"/>
    <s v="406"/>
    <x v="23"/>
    <n v="22221020"/>
    <n v="21"/>
    <x v="1101"/>
    <x v="6"/>
    <x v="0"/>
    <n v="79"/>
  </r>
  <r>
    <x v="1212"/>
    <n v="550590"/>
    <s v="Rio de Janeiro"/>
    <s v="RJ"/>
    <s v="Avenida Nossa Senhora de Copacabana"/>
    <n v="807"/>
    <s v="906"/>
    <x v="11"/>
    <n v="22050002"/>
    <n v="21"/>
    <x v="1102"/>
    <x v="11"/>
    <x v="0"/>
    <n v="23"/>
  </r>
  <r>
    <x v="1213"/>
    <n v="469459"/>
    <s v="Rio de Janeiro"/>
    <s v="RJ"/>
    <s v="AVENIDA NELSON CARDOSO"/>
    <n v="1149"/>
    <s v="916 e 917"/>
    <x v="2"/>
    <n v="22730001"/>
    <n v="21"/>
    <x v="1103"/>
    <x v="22"/>
    <x v="1"/>
    <n v="317"/>
  </r>
  <r>
    <x v="1214"/>
    <n v="694711"/>
    <s v="Rio de Janeiro"/>
    <s v="RJ"/>
    <s v="Rua Sorocaba"/>
    <n v="138"/>
    <s v="203 e 204"/>
    <x v="3"/>
    <n v="22271110"/>
    <n v="21"/>
    <x v="1104"/>
    <x v="6"/>
    <x v="0"/>
    <n v="68"/>
  </r>
  <r>
    <x v="1215"/>
    <n v="541527"/>
    <s v="Rio de Janeiro"/>
    <s v="RJ"/>
    <s v="Avenida Nossa Senhora de Copacabana"/>
    <n v="895"/>
    <s v="1201"/>
    <x v="11"/>
    <n v="22060001"/>
    <n v="21"/>
    <x v="1105"/>
    <x v="9"/>
    <x v="0"/>
    <n v="1"/>
  </r>
  <r>
    <x v="1216"/>
    <n v="577181"/>
    <s v="Rio de Janeiro"/>
    <s v="RJ"/>
    <s v="Avenida das Americas"/>
    <n v="11365"/>
    <s v="224"/>
    <x v="1"/>
    <n v="22793082"/>
    <n v="21"/>
    <x v="1106"/>
    <x v="11"/>
    <x v="1"/>
    <n v="42"/>
  </r>
  <r>
    <x v="1217"/>
    <n v="706329"/>
    <s v="Rio de Janeiro"/>
    <s v="RJ"/>
    <s v="Avenida das Americas"/>
    <n v="16150"/>
    <s v="221"/>
    <x v="17"/>
    <n v="22790704"/>
    <n v="21"/>
    <x v="1107"/>
    <x v="3"/>
    <x v="1"/>
    <n v="14"/>
  </r>
  <r>
    <x v="1218"/>
    <n v="754048"/>
    <s v="Rio de Janeiro"/>
    <s v="RJ"/>
    <s v="Rua Dois de Dezembro"/>
    <n v="38"/>
    <s v="608 e 609"/>
    <x v="15"/>
    <n v="22220040"/>
    <n v="21"/>
    <x v="323"/>
    <x v="12"/>
    <x v="0"/>
    <n v="13"/>
  </r>
  <r>
    <x v="1219"/>
    <n v="384748"/>
    <s v="Rio de Janeiro"/>
    <s v="RJ"/>
    <s v="Rua Dois de Dezembro"/>
    <n v="78"/>
    <s v="309"/>
    <x v="15"/>
    <n v="22220040"/>
    <n v="21"/>
    <x v="1108"/>
    <x v="6"/>
    <x v="0"/>
    <n v="58"/>
  </r>
  <r>
    <x v="1220"/>
    <n v="702188"/>
    <s v="Rio de Janeiro"/>
    <s v="RJ"/>
    <s v="Rua Silva Cardoso"/>
    <n v="125"/>
    <s v="303"/>
    <x v="26"/>
    <n v="21810031"/>
    <n v="21"/>
    <x v="1109"/>
    <x v="3"/>
    <x v="4"/>
    <n v="52"/>
  </r>
  <r>
    <x v="1221"/>
    <n v="726400"/>
    <s v="Rio de Janeiro"/>
    <s v="RJ"/>
    <s v="AVENIDA NELSON CARDOSO"/>
    <n v="1149"/>
    <s v="619"/>
    <x v="2"/>
    <n v="22730001"/>
    <n v="21"/>
    <x v="1110"/>
    <x v="4"/>
    <x v="1"/>
    <n v="39"/>
  </r>
  <r>
    <x v="1222"/>
    <n v="742899"/>
    <s v="Rio de Janeiro"/>
    <s v="RJ"/>
    <s v="Rua Apiacas"/>
    <n v="110"/>
    <s v="304"/>
    <x v="2"/>
    <n v="22730190"/>
    <n v="21"/>
    <x v="958"/>
    <x v="7"/>
    <x v="1"/>
    <n v="6"/>
  </r>
  <r>
    <x v="1223"/>
    <n v="570061"/>
    <s v="Rio de Janeiro"/>
    <s v="RJ"/>
    <s v="Avenida das Americas"/>
    <n v="3939"/>
    <s v="Bl 2 - 210"/>
    <x v="1"/>
    <n v="22631003"/>
    <n v="21"/>
    <x v="1111"/>
    <x v="1"/>
    <x v="1"/>
    <n v="47"/>
  </r>
  <r>
    <x v="1224"/>
    <n v="421300"/>
    <s v="Rio de Janeiro"/>
    <s v="RJ"/>
    <s v="Avenida Nossa Senhora de Copacabana"/>
    <n v="749"/>
    <s v="401"/>
    <x v="11"/>
    <n v="22050002"/>
    <n v="21"/>
    <x v="1112"/>
    <x v="28"/>
    <x v="0"/>
    <n v="57"/>
  </r>
  <r>
    <x v="1225"/>
    <n v="467549"/>
    <s v="Rio de Janeiro"/>
    <s v="RJ"/>
    <s v="Avenida das Americas"/>
    <n v="16150"/>
    <s v="305"/>
    <x v="17"/>
    <n v="22790704"/>
    <n v="21"/>
    <x v="1113"/>
    <x v="6"/>
    <x v="1"/>
    <n v="20"/>
  </r>
  <r>
    <x v="1226"/>
    <n v="336962"/>
    <s v="Rio de Janeiro"/>
    <s v="RJ"/>
    <s v="Rua Victor Civita"/>
    <n v="66"/>
    <s v="Bl 2 - 236"/>
    <x v="13"/>
    <n v="22775044"/>
    <n v="21"/>
    <x v="1114"/>
    <x v="3"/>
    <x v="1"/>
    <n v="32"/>
  </r>
  <r>
    <x v="1227"/>
    <n v="664448"/>
    <s v="Rio de Janeiro"/>
    <s v="RJ"/>
    <s v="RUA OLINDA ELLIS"/>
    <n v="80"/>
    <s v="Bl 9 - 126 - B"/>
    <x v="6"/>
    <n v="23045160"/>
    <n v="21"/>
    <x v="419"/>
    <x v="1"/>
    <x v="4"/>
    <n v="104"/>
  </r>
  <r>
    <x v="1228"/>
    <n v="429170"/>
    <s v="Rio de Janeiro"/>
    <s v="RJ"/>
    <s v="Rua Doutor Pereira dos Santos"/>
    <n v="35"/>
    <s v="1002"/>
    <x v="0"/>
    <n v="20520170"/>
    <n v="21"/>
    <x v="1115"/>
    <x v="3"/>
    <x v="0"/>
    <n v="3"/>
  </r>
  <r>
    <x v="1229"/>
    <n v="638390"/>
    <s v="Rio de Janeiro"/>
    <s v="RJ"/>
    <s v="Rua Visconde de Piraja"/>
    <n v="330"/>
    <s v="714"/>
    <x v="8"/>
    <n v="22410000"/>
    <n v="21"/>
    <x v="1116"/>
    <x v="12"/>
    <x v="0"/>
    <n v="22"/>
  </r>
  <r>
    <x v="1230"/>
    <n v="438803"/>
    <s v="Rio de Janeiro"/>
    <s v="RJ"/>
    <s v="AVENIDA AYRTON SENNA"/>
    <n v="1850"/>
    <s v="228"/>
    <x v="1"/>
    <n v="22775003"/>
    <n v="21"/>
    <x v="1117"/>
    <x v="18"/>
    <x v="1"/>
    <n v="47"/>
  </r>
  <r>
    <x v="1231"/>
    <n v="286514"/>
    <s v="Rio de Janeiro"/>
    <s v="RJ"/>
    <s v="RUA CONDE DE BONFIM"/>
    <n v="112"/>
    <s v="609 e 610"/>
    <x v="0"/>
    <n v="20520053"/>
    <n v="21"/>
    <x v="1118"/>
    <x v="25"/>
    <x v="0"/>
    <n v="24"/>
  </r>
  <r>
    <x v="1232"/>
    <n v="178301"/>
    <s v="Rio de Janeiro"/>
    <s v="RJ"/>
    <s v="Rua Siqueira Campos"/>
    <n v="43"/>
    <s v="726"/>
    <x v="11"/>
    <n v="22031071"/>
    <n v="21"/>
    <x v="1119"/>
    <x v="22"/>
    <x v="0"/>
    <n v="36"/>
  </r>
  <r>
    <x v="1233"/>
    <n v="201980"/>
    <s v="Rio de Janeiro"/>
    <s v="RJ"/>
    <s v="Avenida das Americas"/>
    <n v="15700"/>
    <s v="257"/>
    <x v="17"/>
    <n v="22790704"/>
    <n v="21"/>
    <x v="1120"/>
    <x v="12"/>
    <x v="1"/>
    <n v="27"/>
  </r>
  <r>
    <x v="1234"/>
    <n v="566680"/>
    <s v="Rio de Janeiro"/>
    <s v="RJ"/>
    <s v="Largo do Machado"/>
    <n v="54"/>
    <s v="701"/>
    <x v="23"/>
    <n v="22221020"/>
    <n v="21"/>
    <x v="841"/>
    <x v="3"/>
    <x v="0"/>
    <n v="23"/>
  </r>
  <r>
    <x v="1235"/>
    <n v="807885"/>
    <s v="Rio de Janeiro"/>
    <s v="RJ"/>
    <s v="AVENIDA JORGE CURI"/>
    <n v="550"/>
    <s v="Bl A - 266"/>
    <x v="1"/>
    <n v="22775001"/>
    <n v="21"/>
    <x v="1121"/>
    <x v="4"/>
    <x v="1"/>
    <n v="28"/>
  </r>
  <r>
    <x v="1236"/>
    <n v="800520"/>
    <s v="Rio de Janeiro"/>
    <s v="RJ"/>
    <s v="Avenida das Americas"/>
    <n v="2480"/>
    <s v="Bl 3 - 224 a 226"/>
    <x v="1"/>
    <n v="22640101"/>
    <n v="21"/>
    <x v="153"/>
    <x v="4"/>
    <x v="1"/>
    <n v="44"/>
  </r>
  <r>
    <x v="1237"/>
    <n v="593033"/>
    <s v="Rio de Janeiro"/>
    <s v="RJ"/>
    <s v="Rua do Humaita"/>
    <n v="85"/>
    <s v="401"/>
    <x v="63"/>
    <n v="22261000"/>
    <n v="21"/>
    <x v="1122"/>
    <x v="15"/>
    <x v="0"/>
    <n v="10"/>
  </r>
  <r>
    <x v="1238"/>
    <n v="881619"/>
    <s v="Rio de Janeiro"/>
    <s v="RJ"/>
    <s v="AVENIDA JORGE CURI"/>
    <n v="550"/>
    <s v="Bl. A Sl. 342"/>
    <x v="1"/>
    <n v="22775001"/>
    <n v="21"/>
    <x v="1123"/>
    <x v="5"/>
    <x v="1"/>
    <n v="19"/>
  </r>
  <r>
    <x v="1239"/>
    <n v="863742"/>
    <s v="Rio de Janeiro"/>
    <s v="RJ"/>
    <s v="Rua Viuva Dantas"/>
    <n v="214"/>
    <s v="304"/>
    <x v="6"/>
    <n v="23052090"/>
    <n v="21"/>
    <x v="1124"/>
    <x v="6"/>
    <x v="4"/>
    <n v="26"/>
  </r>
  <r>
    <x v="1240"/>
    <n v="756750"/>
    <s v="Rio de Janeiro"/>
    <s v="RJ"/>
    <s v="Rua Senador Dantas"/>
    <n v="75"/>
    <s v="205 e 206"/>
    <x v="5"/>
    <n v="20031204"/>
    <n v="21"/>
    <x v="946"/>
    <x v="6"/>
    <x v="3"/>
    <n v="73"/>
  </r>
  <r>
    <x v="1241"/>
    <n v="625299"/>
    <s v="Rio de Janeiro"/>
    <s v="RJ"/>
    <s v="RUA VOLUNTARIOS DA PATRIA"/>
    <n v="445"/>
    <s v="705"/>
    <x v="3"/>
    <n v="22270903"/>
    <n v="21"/>
    <x v="1125"/>
    <x v="7"/>
    <x v="0"/>
    <n v="50"/>
  </r>
  <r>
    <x v="1242"/>
    <n v="490270"/>
    <s v="Rio de Janeiro"/>
    <s v="RJ"/>
    <s v="Rua Cardoso de Morais"/>
    <n v="61"/>
    <s v="1120"/>
    <x v="21"/>
    <n v="21032000"/>
    <n v="21"/>
    <x v="1126"/>
    <x v="6"/>
    <x v="2"/>
    <n v="11"/>
  </r>
  <r>
    <x v="1243"/>
    <n v="791083"/>
    <s v="Rio de Janeiro"/>
    <s v="RJ"/>
    <s v="Rua Visconde de Piraja"/>
    <n v="351"/>
    <s v="420"/>
    <x v="8"/>
    <n v="22410906"/>
    <n v="21"/>
    <x v="1127"/>
    <x v="15"/>
    <x v="0"/>
    <n v="13"/>
  </r>
  <r>
    <x v="1244"/>
    <n v="857742"/>
    <s v="Rio de Janeiro"/>
    <s v="RJ"/>
    <s v="Rua da Assembleia"/>
    <n v="40"/>
    <s v="201"/>
    <x v="5"/>
    <n v="20011000"/>
    <n v="21"/>
    <x v="785"/>
    <x v="1"/>
    <x v="3"/>
    <n v="232"/>
  </r>
  <r>
    <x v="1245"/>
    <n v="663816"/>
    <s v="Rio de Janeiro"/>
    <s v="RJ"/>
    <s v="Rua Sao Francisco Xavier"/>
    <n v="76"/>
    <s v="Bl 6 - 220"/>
    <x v="0"/>
    <n v="20550012"/>
    <n v="21"/>
    <x v="1128"/>
    <x v="12"/>
    <x v="0"/>
    <n v="8"/>
  </r>
  <r>
    <x v="1246"/>
    <n v="795615"/>
    <s v="Rio de Janeiro"/>
    <s v="RJ"/>
    <s v="RUA CONDE DE BONFIM"/>
    <n v="112"/>
    <s v="710"/>
    <x v="0"/>
    <n v="20520053"/>
    <n v="21"/>
    <x v="1129"/>
    <x v="7"/>
    <x v="0"/>
    <n v="6"/>
  </r>
  <r>
    <x v="1247"/>
    <n v="293320"/>
    <s v="Rio de Janeiro"/>
    <s v="RJ"/>
    <s v="RUA DESEMBARGADOR IZIDRO"/>
    <n v="40"/>
    <s v="805"/>
    <x v="0"/>
    <n v="20521160"/>
    <n v="21"/>
    <x v="130"/>
    <x v="7"/>
    <x v="0"/>
    <n v="3"/>
  </r>
  <r>
    <x v="1248"/>
    <n v="633470"/>
    <s v="Rio de Janeiro"/>
    <s v="RJ"/>
    <s v="AVENIDA AYRTON SENNA"/>
    <n v="2600"/>
    <s v="Bl 4 - 208"/>
    <x v="1"/>
    <n v="22775003"/>
    <n v="21"/>
    <x v="1130"/>
    <x v="1"/>
    <x v="1"/>
    <n v="33"/>
  </r>
  <r>
    <x v="1249"/>
    <n v="444258"/>
    <s v="Rio de Janeiro"/>
    <s v="RJ"/>
    <s v="Rua Miguel Lemos"/>
    <n v="44"/>
    <s v="1002"/>
    <x v="11"/>
    <n v="22071001"/>
    <n v="21"/>
    <x v="1131"/>
    <x v="0"/>
    <x v="0"/>
    <n v="27"/>
  </r>
  <r>
    <x v="1250"/>
    <n v="455670"/>
    <s v="Rio de Janeiro"/>
    <s v="RJ"/>
    <s v="Avenida Joao Cabral de Mello Neto"/>
    <n v="850"/>
    <s v="Bl 3 - 313"/>
    <x v="1"/>
    <n v="22775057"/>
    <n v="21"/>
    <x v="1132"/>
    <x v="3"/>
    <x v="1"/>
    <n v="1"/>
  </r>
  <r>
    <x v="1251"/>
    <n v="399253"/>
    <s v="Rio de Janeiro"/>
    <s v="RJ"/>
    <s v="RUA CONDE DE BONFIM"/>
    <n v="99"/>
    <s v="709"/>
    <x v="0"/>
    <n v="20520050"/>
    <n v="21"/>
    <x v="1133"/>
    <x v="1"/>
    <x v="0"/>
    <n v="32"/>
  </r>
  <r>
    <x v="1252"/>
    <n v="646830"/>
    <s v="Rio de Janeiro"/>
    <s v="RJ"/>
    <s v="Rua Professor Clemente Ferreira"/>
    <n v="1717"/>
    <s v="304"/>
    <x v="26"/>
    <n v="21810141"/>
    <n v="21"/>
    <x v="1134"/>
    <x v="14"/>
    <x v="4"/>
    <n v="42"/>
  </r>
  <r>
    <x v="1253"/>
    <n v="793663"/>
    <s v="Rio de Janeiro"/>
    <s v="RJ"/>
    <s v="RUA CONDE DE BONFIM"/>
    <n v="344"/>
    <s v="Bl 1 - 307"/>
    <x v="0"/>
    <n v="20520054"/>
    <n v="21"/>
    <x v="1135"/>
    <x v="1"/>
    <x v="0"/>
    <n v="2"/>
  </r>
  <r>
    <x v="1254"/>
    <n v="335767"/>
    <s v="Rio de Janeiro"/>
    <s v="RJ"/>
    <s v="Avenida Nossa Senhora de Copacabana"/>
    <n v="605"/>
    <s v="409"/>
    <x v="11"/>
    <n v="22050002"/>
    <n v="21"/>
    <x v="1136"/>
    <x v="1"/>
    <x v="0"/>
    <n v="23"/>
  </r>
  <r>
    <x v="1255"/>
    <n v="868850"/>
    <s v="Rio de Janeiro"/>
    <s v="RJ"/>
    <s v="Rua General Goes Monteiro"/>
    <n v="76"/>
    <s v="402"/>
    <x v="3"/>
    <n v="22290080"/>
    <n v="21"/>
    <x v="664"/>
    <x v="1"/>
    <x v="0"/>
    <n v="12"/>
  </r>
  <r>
    <x v="1256"/>
    <n v="693723"/>
    <s v="Rio de Janeiro"/>
    <s v="RJ"/>
    <s v="Rua Haddock Lobo"/>
    <n v="369"/>
    <s v="308"/>
    <x v="0"/>
    <n v="20260141"/>
    <n v="21"/>
    <x v="1137"/>
    <x v="14"/>
    <x v="0"/>
    <n v="84"/>
  </r>
  <r>
    <x v="1257"/>
    <n v="697567"/>
    <s v="Rio de Janeiro"/>
    <s v="RJ"/>
    <s v="Avenida das Americas"/>
    <n v="700"/>
    <s v="Bl 1 - 211"/>
    <x v="1"/>
    <n v="22640100"/>
    <n v="21"/>
    <x v="353"/>
    <x v="22"/>
    <x v="1"/>
    <n v="87"/>
  </r>
  <r>
    <x v="1258"/>
    <n v="841307"/>
    <s v="Rio de Janeiro"/>
    <s v="RJ"/>
    <s v="Rua Coronel Agostinho"/>
    <n v="76"/>
    <s v="801"/>
    <x v="6"/>
    <n v="23050360"/>
    <n v="21"/>
    <x v="1138"/>
    <x v="6"/>
    <x v="4"/>
    <n v="31"/>
  </r>
  <r>
    <x v="1259"/>
    <n v="831786"/>
    <s v="Rio de Janeiro"/>
    <s v="RJ"/>
    <s v="RUA DIAS DA CRUZ"/>
    <n v="215"/>
    <s v="909"/>
    <x v="4"/>
    <n v="20720010"/>
    <n v="21"/>
    <x v="1139"/>
    <x v="6"/>
    <x v="2"/>
    <n v="50"/>
  </r>
  <r>
    <x v="1260"/>
    <n v="759422"/>
    <s v="Rio de Janeiro"/>
    <s v="RJ"/>
    <s v="Rua Aurelio Valporto"/>
    <n v="82"/>
    <s v="A"/>
    <x v="45"/>
    <n v="21555560"/>
    <n v="21"/>
    <x v="1140"/>
    <x v="11"/>
    <x v="2"/>
    <n v="94"/>
  </r>
  <r>
    <x v="1261"/>
    <n v="750182"/>
    <s v="Rio de Janeiro"/>
    <s v="RJ"/>
    <s v="Rua Carlos Gois"/>
    <n v="375"/>
    <s v="1020 e 1021"/>
    <x v="24"/>
    <n v="22440040"/>
    <n v="21"/>
    <x v="1141"/>
    <x v="4"/>
    <x v="0"/>
    <n v="4"/>
  </r>
  <r>
    <x v="1262"/>
    <n v="753939"/>
    <s v="Rio de Janeiro"/>
    <s v="RJ"/>
    <s v="RUA VOLUNTARIOS DA PATRIA"/>
    <n v="445"/>
    <s v="1105"/>
    <x v="3"/>
    <n v="22270903"/>
    <n v="21"/>
    <x v="1142"/>
    <x v="7"/>
    <x v="0"/>
    <n v="3"/>
  </r>
  <r>
    <x v="1263"/>
    <n v="374968"/>
    <s v="Rio de Janeiro"/>
    <s v="RJ"/>
    <s v="Rua Manuela Barbosa"/>
    <n v="29"/>
    <s v="A"/>
    <x v="4"/>
    <n v="20735110"/>
    <n v="21"/>
    <x v="1143"/>
    <x v="1"/>
    <x v="2"/>
    <n v="91"/>
  </r>
  <r>
    <x v="1264"/>
    <n v="358805"/>
    <s v="Rio de Janeiro"/>
    <s v="RJ"/>
    <s v="Rua Dois de Dezembro"/>
    <n v="38"/>
    <s v="310"/>
    <x v="15"/>
    <n v="22220040"/>
    <n v="21"/>
    <x v="1144"/>
    <x v="4"/>
    <x v="0"/>
    <n v="30"/>
  </r>
  <r>
    <x v="1265"/>
    <n v="299623"/>
    <s v="Rio de Janeiro"/>
    <s v="RJ"/>
    <s v="RUA DOUTOR BULHOES"/>
    <n v="269"/>
    <s v="0"/>
    <x v="36"/>
    <n v="20730420"/>
    <n v="21"/>
    <x v="839"/>
    <x v="2"/>
    <x v="2"/>
    <n v="10"/>
  </r>
  <r>
    <x v="1266"/>
    <n v="658073"/>
    <s v="Rio de Janeiro"/>
    <s v="RJ"/>
    <s v="Avenida das Americas"/>
    <n v="4200"/>
    <s v="Bl 7 - 207 e 208 - B"/>
    <x v="1"/>
    <n v="22640102"/>
    <n v="21"/>
    <x v="1145"/>
    <x v="1"/>
    <x v="1"/>
    <n v="13"/>
  </r>
  <r>
    <x v="1267"/>
    <n v="388025"/>
    <s v="Rio de Janeiro"/>
    <s v="RJ"/>
    <s v="Rua Fonseca"/>
    <n v="772"/>
    <s v="701"/>
    <x v="26"/>
    <n v="21820005"/>
    <n v="21"/>
    <x v="1146"/>
    <x v="29"/>
    <x v="4"/>
    <n v="33"/>
  </r>
  <r>
    <x v="1268"/>
    <n v="704253"/>
    <s v="Rio de Janeiro"/>
    <s v="RJ"/>
    <s v="Rua Visconde de Piraja"/>
    <n v="414"/>
    <s v="522"/>
    <x v="8"/>
    <n v="22410905"/>
    <n v="21"/>
    <x v="1147"/>
    <x v="9"/>
    <x v="0"/>
    <n v="17"/>
  </r>
  <r>
    <x v="1269"/>
    <n v="311471"/>
    <s v="Rio de Janeiro"/>
    <s v="RJ"/>
    <s v="Rua Cardoso de Castro"/>
    <n v="273"/>
    <s v="801"/>
    <x v="52"/>
    <n v="21630080"/>
    <n v="21"/>
    <x v="1148"/>
    <x v="3"/>
    <x v="2"/>
    <n v="11"/>
  </r>
  <r>
    <x v="1270"/>
    <n v="380377"/>
    <s v="Rio de Janeiro"/>
    <s v="RJ"/>
    <s v="Rua Diniz Cordeiro"/>
    <n v="22"/>
    <s v="Bl 5 - 437"/>
    <x v="3"/>
    <n v="22281100"/>
    <n v="21"/>
    <x v="1149"/>
    <x v="6"/>
    <x v="0"/>
    <n v="12"/>
  </r>
  <r>
    <x v="1271"/>
    <n v="851680"/>
    <s v="Rio de Janeiro"/>
    <s v="RJ"/>
    <s v="AVENIDA AYRTON SENNA"/>
    <n v="2600"/>
    <s v="416"/>
    <x v="1"/>
    <n v="22775003"/>
    <n v="21"/>
    <x v="1150"/>
    <x v="22"/>
    <x v="1"/>
    <n v="10"/>
  </r>
  <r>
    <x v="1272"/>
    <n v="439470"/>
    <s v="Rio de Janeiro"/>
    <s v="RJ"/>
    <s v="Boulevard Vinte e Oito de Setembro"/>
    <n v="389"/>
    <s v="319"/>
    <x v="32"/>
    <n v="20551185"/>
    <n v="21"/>
    <x v="1151"/>
    <x v="3"/>
    <x v="0"/>
    <n v="14"/>
  </r>
  <r>
    <x v="1273"/>
    <n v="800112"/>
    <s v="Rio de Janeiro"/>
    <s v="RJ"/>
    <s v="AVENIDA JORGE CURI"/>
    <n v="550"/>
    <s v="Bl A - 266"/>
    <x v="1"/>
    <n v="22775001"/>
    <n v="21"/>
    <x v="1121"/>
    <x v="4"/>
    <x v="1"/>
    <n v="15"/>
  </r>
  <r>
    <x v="1274"/>
    <n v="784575"/>
    <s v="Rio de Janeiro"/>
    <s v="RJ"/>
    <s v="Avenida Embaixador Abelardo Bueno"/>
    <n v="1"/>
    <s v="Bl 1 - 606 - D"/>
    <x v="13"/>
    <n v="22775022"/>
    <n v="21"/>
    <x v="1152"/>
    <x v="6"/>
    <x v="1"/>
    <n v="19"/>
  </r>
  <r>
    <x v="1275"/>
    <n v="284142"/>
    <s v="Rio de Janeiro"/>
    <s v="RJ"/>
    <s v="AVENIDA EVANDRO LINS E SILVA"/>
    <n v="840"/>
    <s v="1708"/>
    <x v="1"/>
    <n v="22631470"/>
    <n v="21"/>
    <x v="1153"/>
    <x v="14"/>
    <x v="1"/>
    <n v="59"/>
  </r>
  <r>
    <x v="1276"/>
    <n v="398785"/>
    <s v="Rio de Janeiro"/>
    <s v="RJ"/>
    <s v="Rua Medina"/>
    <n v="192"/>
    <s v="709"/>
    <x v="4"/>
    <n v="20735130"/>
    <n v="21"/>
    <x v="1154"/>
    <x v="14"/>
    <x v="2"/>
    <n v="36"/>
  </r>
  <r>
    <x v="1277"/>
    <n v="480700"/>
    <s v="Rio de Janeiro"/>
    <s v="RJ"/>
    <s v="Praca Saenz Pena"/>
    <n v="45"/>
    <s v="805"/>
    <x v="0"/>
    <n v="20520901"/>
    <n v="21"/>
    <x v="997"/>
    <x v="27"/>
    <x v="0"/>
    <n v="34"/>
  </r>
  <r>
    <x v="1278"/>
    <n v="255465"/>
    <s v="Duque de Caxias"/>
    <s v="RJ"/>
    <s v="AV. PERIMETRAL BRIG. LIMA E SILVA"/>
    <n v="2035"/>
    <s v="505"/>
    <x v="33"/>
    <n v="25071181"/>
    <n v="21"/>
    <x v="405"/>
    <x v="17"/>
    <x v="5"/>
    <n v="2"/>
  </r>
  <r>
    <x v="1279"/>
    <n v="543331"/>
    <s v="Rio de Janeiro"/>
    <s v="RJ"/>
    <s v="Rua Santa Clara"/>
    <n v="70"/>
    <s v="1002"/>
    <x v="11"/>
    <n v="22041012"/>
    <n v="21"/>
    <x v="1155"/>
    <x v="6"/>
    <x v="0"/>
    <n v="10"/>
  </r>
  <r>
    <x v="1280"/>
    <n v="226280"/>
    <s v="Rio de Janeiro"/>
    <s v="RJ"/>
    <s v="Rua Cardoso de Morais"/>
    <n v="61"/>
    <s v="705 e 706"/>
    <x v="21"/>
    <n v="21032000"/>
    <n v="21"/>
    <x v="1156"/>
    <x v="2"/>
    <x v="2"/>
    <n v="3"/>
  </r>
  <r>
    <x v="1281"/>
    <n v="428093"/>
    <s v="Rio de Janeiro"/>
    <s v="RJ"/>
    <s v="Praca Saenz Pena"/>
    <n v="45"/>
    <s v="1103 - 1105"/>
    <x v="0"/>
    <n v="20520901"/>
    <n v="21"/>
    <x v="1157"/>
    <x v="7"/>
    <x v="0"/>
    <n v="6"/>
  </r>
  <r>
    <x v="1282"/>
    <n v="237220"/>
    <s v="Rio de Janeiro"/>
    <s v="RJ"/>
    <s v="Estrada do Galeao"/>
    <n v="1803"/>
    <s v="0"/>
    <x v="22"/>
    <n v="21931385"/>
    <n v="21"/>
    <x v="1158"/>
    <x v="1"/>
    <x v="2"/>
    <n v="46"/>
  </r>
  <r>
    <x v="1283"/>
    <n v="465540"/>
    <s v="Rio de Janeiro"/>
    <s v="RJ"/>
    <s v="Rua do Catete"/>
    <n v="228"/>
    <s v="309"/>
    <x v="23"/>
    <n v="22220001"/>
    <n v="21"/>
    <x v="1159"/>
    <x v="22"/>
    <x v="0"/>
    <n v="62"/>
  </r>
  <r>
    <x v="1284"/>
    <n v="495988"/>
    <s v="Rio de Janeiro"/>
    <s v="RJ"/>
    <s v="Avenida das Americas"/>
    <n v="505"/>
    <s v="205"/>
    <x v="1"/>
    <n v="22631000"/>
    <n v="21"/>
    <x v="1160"/>
    <x v="4"/>
    <x v="1"/>
    <n v="11"/>
  </r>
  <r>
    <x v="1285"/>
    <n v="369602"/>
    <s v="Rio de Janeiro"/>
    <s v="RJ"/>
    <s v="AVENIDA NELSON CARDOSO"/>
    <n v="1149"/>
    <s v="1303"/>
    <x v="2"/>
    <n v="22730001"/>
    <n v="21"/>
    <x v="418"/>
    <x v="11"/>
    <x v="1"/>
    <n v="7"/>
  </r>
  <r>
    <x v="1286"/>
    <n v="516305"/>
    <s v="Duque de Caxias"/>
    <s v="RJ"/>
    <s v="RUA CONDE DE PORTO ALEGRE"/>
    <n v="477"/>
    <s v="203"/>
    <x v="33"/>
    <n v="25070350"/>
    <n v="21"/>
    <x v="1161"/>
    <x v="18"/>
    <x v="5"/>
    <n v="28"/>
  </r>
  <r>
    <x v="1287"/>
    <n v="843709"/>
    <s v="Rio de Janeiro"/>
    <s v="RJ"/>
    <s v="Avenida das Americas"/>
    <n v="4200"/>
    <s v="Bl 2 - 106"/>
    <x v="1"/>
    <n v="22640102"/>
    <n v="21"/>
    <x v="1162"/>
    <x v="12"/>
    <x v="1"/>
    <n v="4"/>
  </r>
  <r>
    <x v="1288"/>
    <n v="557238"/>
    <s v="Rio de Janeiro"/>
    <s v="RJ"/>
    <s v="Avenida das Americas"/>
    <n v="17150"/>
    <s v="Bl 1 - 526"/>
    <x v="17"/>
    <n v="22790704"/>
    <n v="21"/>
    <x v="1163"/>
    <x v="11"/>
    <x v="1"/>
    <n v="23"/>
  </r>
  <r>
    <x v="1289"/>
    <n v="659304"/>
    <s v="Rio de Janeiro"/>
    <s v="RJ"/>
    <s v="RUA FRANCISCO REAL"/>
    <n v="1950"/>
    <s v="103"/>
    <x v="26"/>
    <n v="21810042"/>
    <n v="21"/>
    <x v="1164"/>
    <x v="18"/>
    <x v="4"/>
    <n v="30"/>
  </r>
  <r>
    <x v="1290"/>
    <n v="636452"/>
    <s v="Rio de Janeiro"/>
    <s v="RJ"/>
    <s v="Estrada do Galeao"/>
    <n v="2715"/>
    <s v="Bl 2 - 201"/>
    <x v="35"/>
    <n v="21931387"/>
    <n v="21"/>
    <x v="1165"/>
    <x v="17"/>
    <x v="2"/>
    <n v="13"/>
  </r>
  <r>
    <x v="1291"/>
    <n v="312341"/>
    <s v="Rio de Janeiro"/>
    <s v="RJ"/>
    <s v="Estrada do Portela"/>
    <n v="99"/>
    <s v="714"/>
    <x v="19"/>
    <n v="21351901"/>
    <n v="21"/>
    <x v="1166"/>
    <x v="26"/>
    <x v="2"/>
    <n v="84"/>
  </r>
  <r>
    <x v="1292"/>
    <n v="1053248"/>
    <s v="Rio de Janeiro"/>
    <s v="RJ"/>
    <s v="RUA OLINDA ELLIS"/>
    <n v="76"/>
    <s v="E 80"/>
    <x v="6"/>
    <n v="23045160"/>
    <n v="21"/>
    <x v="1167"/>
    <x v="1"/>
    <x v="4"/>
    <n v="95"/>
  </r>
  <r>
    <x v="1293"/>
    <n v="403207"/>
    <s v="Rio de Janeiro"/>
    <s v="RJ"/>
    <s v="Avenida Nossa Senhora de Copacabana"/>
    <n v="680"/>
    <s v="402"/>
    <x v="11"/>
    <n v="22050001"/>
    <n v="21"/>
    <x v="1168"/>
    <x v="4"/>
    <x v="0"/>
    <n v="28"/>
  </r>
  <r>
    <x v="1294"/>
    <n v="442058"/>
    <s v="Rio de Janeiro"/>
    <s v="RJ"/>
    <s v="Avenida Rio Branco"/>
    <n v="156"/>
    <s v="1725 e 1726"/>
    <x v="5"/>
    <n v="20040003"/>
    <n v="21"/>
    <x v="1169"/>
    <x v="10"/>
    <x v="3"/>
    <n v="28"/>
  </r>
  <r>
    <x v="1295"/>
    <n v="810584"/>
    <s v="Rio de Janeiro"/>
    <s v="RJ"/>
    <s v="Rua Visconde de Piraja"/>
    <n v="550"/>
    <s v="2202 e 2203"/>
    <x v="8"/>
    <n v="22410002"/>
    <n v="21"/>
    <x v="1170"/>
    <x v="7"/>
    <x v="0"/>
    <n v="3"/>
  </r>
  <r>
    <x v="1296"/>
    <n v="885380"/>
    <s v="Rio de Janeiro"/>
    <s v="RJ"/>
    <s v="Rua Uruguaiana"/>
    <n v="10"/>
    <s v="2010"/>
    <x v="5"/>
    <n v="20050090"/>
    <n v="21"/>
    <x v="1171"/>
    <x v="4"/>
    <x v="3"/>
    <n v="11"/>
  </r>
  <r>
    <x v="1297"/>
    <n v="750204"/>
    <s v="Rio de Janeiro"/>
    <s v="RJ"/>
    <s v="Avenida Treze de Maio"/>
    <n v="13"/>
    <s v="1807 - 1809"/>
    <x v="5"/>
    <n v="20031901"/>
    <n v="21"/>
    <x v="1172"/>
    <x v="0"/>
    <x v="3"/>
    <n v="33"/>
  </r>
  <r>
    <x v="1298"/>
    <n v="699888"/>
    <s v="Rio de Janeiro"/>
    <s v="RJ"/>
    <s v="Avenida Ataulfo de Paiva"/>
    <n v="734"/>
    <s v="A"/>
    <x v="24"/>
    <n v="22440033"/>
    <n v="21"/>
    <x v="926"/>
    <x v="1"/>
    <x v="0"/>
    <n v="12"/>
  </r>
  <r>
    <x v="1299"/>
    <n v="200360"/>
    <s v="Rio de Janeiro"/>
    <s v="RJ"/>
    <s v="Rua Santo Afonso"/>
    <n v="44"/>
    <s v="602"/>
    <x v="0"/>
    <n v="20511170"/>
    <n v="21"/>
    <x v="1173"/>
    <x v="1"/>
    <x v="0"/>
    <n v="2"/>
  </r>
  <r>
    <x v="1300"/>
    <n v="204814"/>
    <s v="Duque de Caxias"/>
    <s v="RJ"/>
    <s v="RUA MAJOR FRAZAO"/>
    <n v="153"/>
    <s v="201"/>
    <x v="33"/>
    <n v="25071210"/>
    <n v="21"/>
    <x v="1174"/>
    <x v="4"/>
    <x v="5"/>
    <n v="90"/>
  </r>
  <r>
    <x v="1301"/>
    <n v="159522"/>
    <s v="Rio de Janeiro"/>
    <s v="RJ"/>
    <s v="Rua Engenheiro Enaldo Cravo Peixoto"/>
    <n v="215"/>
    <s v="1002"/>
    <x v="0"/>
    <n v="20540106"/>
    <n v="21"/>
    <x v="1049"/>
    <x v="4"/>
    <x v="0"/>
    <n v="12"/>
  </r>
  <r>
    <x v="1302"/>
    <n v="445714"/>
    <s v="Rio de Janeiro"/>
    <s v="RJ"/>
    <s v="Rua Araujo Porto Alegre"/>
    <n v="70"/>
    <s v="201 - 209"/>
    <x v="5"/>
    <n v="20030015"/>
    <n v="21"/>
    <x v="1175"/>
    <x v="1"/>
    <x v="3"/>
    <n v="43"/>
  </r>
  <r>
    <x v="1303"/>
    <n v="168998"/>
    <s v="Rio de Janeiro"/>
    <s v="RJ"/>
    <s v="RUA CONDE DE BONFIM"/>
    <n v="344"/>
    <s v="Bl 1 - 906 e 907"/>
    <x v="0"/>
    <n v="20520054"/>
    <n v="21"/>
    <x v="1176"/>
    <x v="2"/>
    <x v="0"/>
    <n v="21"/>
  </r>
  <r>
    <x v="1304"/>
    <n v="464700"/>
    <s v="Rio de Janeiro"/>
    <s v="RJ"/>
    <s v="Avenida Rio Branco"/>
    <n v="156"/>
    <s v="2929"/>
    <x v="5"/>
    <n v="20040003"/>
    <n v="21"/>
    <x v="1177"/>
    <x v="2"/>
    <x v="3"/>
    <n v="26"/>
  </r>
  <r>
    <x v="1305"/>
    <n v="317479"/>
    <s v="Rio de Janeiro"/>
    <s v="RJ"/>
    <s v="RUA CONDE DE BONFIM"/>
    <n v="344"/>
    <s v="Bl 2 - 502"/>
    <x v="0"/>
    <n v="20520054"/>
    <n v="21"/>
    <x v="1178"/>
    <x v="3"/>
    <x v="0"/>
    <n v="4"/>
  </r>
  <r>
    <x v="1306"/>
    <n v="882917"/>
    <s v="Rio de Janeiro"/>
    <s v="RJ"/>
    <s v="Avenida Olegario Maciel"/>
    <n v="114"/>
    <s v="301"/>
    <x v="1"/>
    <n v="22621200"/>
    <n v="21"/>
    <x v="306"/>
    <x v="1"/>
    <x v="1"/>
    <n v="6"/>
  </r>
  <r>
    <x v="1307"/>
    <n v="304910"/>
    <s v="Rio de Janeiro"/>
    <s v="RJ"/>
    <s v="Rua Ipiranga"/>
    <n v="97"/>
    <s v="314"/>
    <x v="30"/>
    <n v="22231120"/>
    <n v="21"/>
    <x v="371"/>
    <x v="2"/>
    <x v="0"/>
    <n v="11"/>
  </r>
  <r>
    <x v="1308"/>
    <n v="722960"/>
    <s v="Rio de Janeiro"/>
    <s v="RJ"/>
    <s v="RUA DIAS DA CRUZ"/>
    <n v="155"/>
    <s v="611"/>
    <x v="4"/>
    <n v="20720010"/>
    <n v="21"/>
    <x v="1179"/>
    <x v="15"/>
    <x v="2"/>
    <n v="55"/>
  </r>
  <r>
    <x v="1309"/>
    <n v="629006"/>
    <s v="Rio de Janeiro"/>
    <s v="RJ"/>
    <s v="Avenida das Americas"/>
    <n v="2480"/>
    <s v="Bl 3 - 233"/>
    <x v="1"/>
    <n v="22640101"/>
    <n v="21"/>
    <x v="1180"/>
    <x v="1"/>
    <x v="1"/>
    <n v="18"/>
  </r>
  <r>
    <x v="1310"/>
    <n v="434030"/>
    <s v="Rio de Janeiro"/>
    <s v="RJ"/>
    <s v="Estrada do Galeao"/>
    <n v="1213"/>
    <s v="201"/>
    <x v="22"/>
    <n v="21931383"/>
    <n v="21"/>
    <x v="1181"/>
    <x v="14"/>
    <x v="2"/>
    <n v="37"/>
  </r>
  <r>
    <x v="1311"/>
    <n v="684856"/>
    <s v="Rio de Janeiro"/>
    <s v="RJ"/>
    <s v="Rua Jose Higino"/>
    <n v="34"/>
    <s v="315"/>
    <x v="0"/>
    <n v="20520202"/>
    <n v="21"/>
    <x v="1182"/>
    <x v="1"/>
    <x v="0"/>
    <n v="97"/>
  </r>
  <r>
    <x v="1312"/>
    <n v="412850"/>
    <s v="Rio de Janeiro"/>
    <s v="RJ"/>
    <s v="RUA SILVA PINTO"/>
    <n v="49"/>
    <s v="814"/>
    <x v="32"/>
    <n v="20551902"/>
    <n v="21"/>
    <x v="1183"/>
    <x v="11"/>
    <x v="0"/>
    <n v="13"/>
  </r>
  <r>
    <x v="1313"/>
    <n v="317232"/>
    <s v="Rio de Janeiro"/>
    <s v="RJ"/>
    <s v="Avenida Dom Helder Camara"/>
    <n v="10136"/>
    <s v="202"/>
    <x v="53"/>
    <n v="21380003"/>
    <n v="21"/>
    <x v="1184"/>
    <x v="6"/>
    <x v="2"/>
    <n v="14"/>
  </r>
  <r>
    <x v="1314"/>
    <n v="567567"/>
    <s v="Rio de Janeiro"/>
    <s v="RJ"/>
    <s v="Avenida Cesario de Melo"/>
    <n v="2623"/>
    <s v="402"/>
    <x v="6"/>
    <n v="23052102"/>
    <n v="21"/>
    <x v="1185"/>
    <x v="3"/>
    <x v="4"/>
    <n v="8"/>
  </r>
  <r>
    <x v="1315"/>
    <n v="469755"/>
    <s v="Rio de Janeiro"/>
    <s v="RJ"/>
    <s v="Avenida Rio Branco"/>
    <n v="185"/>
    <s v="1215"/>
    <x v="5"/>
    <n v="20040007"/>
    <n v="21"/>
    <x v="1186"/>
    <x v="12"/>
    <x v="3"/>
    <n v="392"/>
  </r>
  <r>
    <x v="1316"/>
    <n v="387480"/>
    <s v="Rio de Janeiro"/>
    <s v="RJ"/>
    <s v="Rua Teodoro da Silva"/>
    <n v="986"/>
    <s v="2010"/>
    <x v="32"/>
    <n v="20560095"/>
    <n v="21"/>
    <x v="1187"/>
    <x v="2"/>
    <x v="0"/>
    <n v="7"/>
  </r>
  <r>
    <x v="1317"/>
    <n v="425657"/>
    <s v="Rio de Janeiro"/>
    <s v="RJ"/>
    <s v="RUA SETE DE SETEMBRO"/>
    <n v="92"/>
    <s v="1908"/>
    <x v="5"/>
    <n v="20050002"/>
    <n v="21"/>
    <x v="1188"/>
    <x v="6"/>
    <x v="3"/>
    <n v="35"/>
  </r>
  <r>
    <x v="1318"/>
    <n v="588983"/>
    <s v="Rio de Janeiro"/>
    <s v="RJ"/>
    <s v="Avenida das Americas"/>
    <n v="500"/>
    <s v="Bl 8 - 229"/>
    <x v="1"/>
    <n v="22640100"/>
    <n v="21"/>
    <x v="1189"/>
    <x v="17"/>
    <x v="1"/>
    <n v="6"/>
  </r>
  <r>
    <x v="1319"/>
    <n v="239615"/>
    <s v="Rio de Janeiro"/>
    <s v="RJ"/>
    <s v="RUA DESEMBARGADOR IZIDRO"/>
    <n v="28"/>
    <s v="1203"/>
    <x v="0"/>
    <n v="20521160"/>
    <n v="21"/>
    <x v="1190"/>
    <x v="11"/>
    <x v="0"/>
    <n v="8"/>
  </r>
  <r>
    <x v="1320"/>
    <n v="942871"/>
    <s v="Rio de Janeiro"/>
    <s v="RJ"/>
    <s v="Avenida das Americas"/>
    <n v="500"/>
    <s v="Bl 11 - 302"/>
    <x v="1"/>
    <n v="22640904"/>
    <n v="21"/>
    <x v="1191"/>
    <x v="22"/>
    <x v="1"/>
    <n v="46"/>
  </r>
  <r>
    <x v="1321"/>
    <n v="790168"/>
    <s v="Rio de Janeiro"/>
    <s v="RJ"/>
    <s v="Avenida Nossa Senhora de Copacabana"/>
    <n v="1018"/>
    <s v="901"/>
    <x v="11"/>
    <n v="22060002"/>
    <n v="21"/>
    <x v="1192"/>
    <x v="12"/>
    <x v="0"/>
    <n v="29"/>
  </r>
  <r>
    <x v="1322"/>
    <n v="1021796"/>
    <s v="Rio de Janeiro"/>
    <s v="RJ"/>
    <s v="AVENIDA AYRTON SENNA"/>
    <n v="2600"/>
    <s v="Bl 4 - 219"/>
    <x v="1"/>
    <n v="22775003"/>
    <n v="21"/>
    <x v="1193"/>
    <x v="7"/>
    <x v="1"/>
    <n v="12"/>
  </r>
  <r>
    <x v="1323"/>
    <n v="801992"/>
    <s v="Rio de Janeiro"/>
    <s v="RJ"/>
    <s v="ESTRADA DOS TRES RIOS"/>
    <n v="1200"/>
    <s v="205"/>
    <x v="29"/>
    <n v="22745005"/>
    <n v="21"/>
    <x v="1194"/>
    <x v="4"/>
    <x v="1"/>
    <n v="51"/>
  </r>
  <r>
    <x v="1324"/>
    <n v="757721"/>
    <s v="Rio de Janeiro"/>
    <s v="RJ"/>
    <s v="RUA BARONESA"/>
    <n v="774"/>
    <s v="403"/>
    <x v="49"/>
    <n v="21321002"/>
    <n v="21"/>
    <x v="1195"/>
    <x v="1"/>
    <x v="1"/>
    <n v="30"/>
  </r>
  <r>
    <x v="1325"/>
    <n v="873241"/>
    <s v="Rio de Janeiro"/>
    <s v="RJ"/>
    <s v="Avenida das Americas"/>
    <n v="2480"/>
    <s v="Bl 4 - Cob 301"/>
    <x v="1"/>
    <n v="22640102"/>
    <n v="21"/>
    <x v="1196"/>
    <x v="22"/>
    <x v="1"/>
    <n v="3"/>
  </r>
  <r>
    <x v="1326"/>
    <n v="632775"/>
    <s v="Rio de Janeiro"/>
    <s v="RJ"/>
    <s v="Avenida das Americas"/>
    <n v="15579"/>
    <s v="202"/>
    <x v="17"/>
    <n v="22790701"/>
    <n v="21"/>
    <x v="463"/>
    <x v="3"/>
    <x v="1"/>
    <n v="2"/>
  </r>
  <r>
    <x v="1327"/>
    <n v="430871"/>
    <s v="Rio de Janeiro"/>
    <s v="RJ"/>
    <s v="Rua Haddock Lobo"/>
    <n v="211"/>
    <s v="901"/>
    <x v="0"/>
    <n v="20260141"/>
    <n v="21"/>
    <x v="1030"/>
    <x v="11"/>
    <x v="0"/>
    <n v="9"/>
  </r>
  <r>
    <x v="1328"/>
    <n v="612851"/>
    <s v="Rio de Janeiro"/>
    <s v="RJ"/>
    <s v="Avenida Cesario de Melo"/>
    <n v="2623"/>
    <s v="Lj K"/>
    <x v="6"/>
    <n v="23052102"/>
    <n v="21"/>
    <x v="1197"/>
    <x v="3"/>
    <x v="4"/>
    <n v="13"/>
  </r>
  <r>
    <x v="1329"/>
    <n v="476488"/>
    <s v="Rio de Janeiro"/>
    <s v="RJ"/>
    <s v="Estrada Cachamorra"/>
    <n v="350"/>
    <s v="220"/>
    <x v="6"/>
    <n v="23040150"/>
    <n v="21"/>
    <x v="1198"/>
    <x v="14"/>
    <x v="4"/>
    <n v="66"/>
  </r>
  <r>
    <x v="1330"/>
    <n v="241180"/>
    <s v="Rio de Janeiro"/>
    <s v="RJ"/>
    <s v="Rua Aiara"/>
    <n v="125"/>
    <s v="301"/>
    <x v="66"/>
    <n v="21050720"/>
    <n v="21"/>
    <x v="1199"/>
    <x v="14"/>
    <x v="2"/>
    <n v="12"/>
  </r>
  <r>
    <x v="1331"/>
    <n v="293566"/>
    <s v="Rio de Janeiro"/>
    <s v="RJ"/>
    <s v="Avenida Pastor Martin Luther King Jr"/>
    <n v="126"/>
    <s v="Bl 1 - 464"/>
    <x v="18"/>
    <n v="20765000"/>
    <n v="21"/>
    <x v="1200"/>
    <x v="3"/>
    <x v="2"/>
    <n v="7"/>
  </r>
  <r>
    <x v="1332"/>
    <n v="355913"/>
    <s v="Rio de Janeiro"/>
    <s v="RJ"/>
    <s v="Avenida Braz de Pina"/>
    <n v="2031"/>
    <s v="802"/>
    <x v="60"/>
    <n v="21235602"/>
    <n v="21"/>
    <x v="884"/>
    <x v="11"/>
    <x v="2"/>
    <n v="20"/>
  </r>
  <r>
    <x v="1333"/>
    <n v="197942"/>
    <s v="Rio de Janeiro"/>
    <s v="RJ"/>
    <s v="Avenida Rio Branco"/>
    <n v="120"/>
    <s v="1218"/>
    <x v="5"/>
    <n v="20040001"/>
    <n v="21"/>
    <x v="1201"/>
    <x v="21"/>
    <x v="3"/>
    <n v="46"/>
  </r>
  <r>
    <x v="1334"/>
    <n v="392848"/>
    <s v="Rio de Janeiro"/>
    <s v="RJ"/>
    <s v="Estrada do Tindiba"/>
    <n v="2033"/>
    <s v="110 - 112"/>
    <x v="2"/>
    <n v="22740361"/>
    <n v="21"/>
    <x v="217"/>
    <x v="6"/>
    <x v="1"/>
    <n v="43"/>
  </r>
  <r>
    <x v="1335"/>
    <n v="277998"/>
    <s v="Rio de Janeiro"/>
    <s v="RJ"/>
    <s v="Largo do Machado"/>
    <n v="54"/>
    <s v="1008"/>
    <x v="23"/>
    <n v="22221020"/>
    <n v="21"/>
    <x v="886"/>
    <x v="12"/>
    <x v="0"/>
    <n v="18"/>
  </r>
  <r>
    <x v="1336"/>
    <n v="311844"/>
    <s v="Rio de Janeiro"/>
    <s v="RJ"/>
    <s v="RUA CONDE DE BONFIM"/>
    <n v="255"/>
    <s v="708"/>
    <x v="0"/>
    <n v="20520051"/>
    <n v="21"/>
    <x v="1202"/>
    <x v="3"/>
    <x v="0"/>
    <n v="14"/>
  </r>
  <r>
    <x v="1337"/>
    <n v="756687"/>
    <s v="Rio de Janeiro"/>
    <s v="RJ"/>
    <s v="Rua Santa Clara"/>
    <n v="50"/>
    <s v="Cob 1"/>
    <x v="11"/>
    <n v="22041012"/>
    <n v="21"/>
    <x v="836"/>
    <x v="6"/>
    <x v="0"/>
    <n v="35"/>
  </r>
  <r>
    <x v="1338"/>
    <n v="249980"/>
    <s v="Rio de Janeiro"/>
    <s v="RJ"/>
    <s v="Avenida Nossa Senhora de Copacabana"/>
    <n v="680"/>
    <s v="1003"/>
    <x v="11"/>
    <n v="22050900"/>
    <n v="21"/>
    <x v="355"/>
    <x v="1"/>
    <x v="0"/>
    <n v="2"/>
  </r>
  <r>
    <x v="1339"/>
    <n v="323741"/>
    <s v="Rio de Janeiro"/>
    <s v="RJ"/>
    <s v="Rua Barcelos Domingos"/>
    <n v="32"/>
    <s v="211"/>
    <x v="6"/>
    <n v="23080020"/>
    <n v="21"/>
    <x v="1203"/>
    <x v="3"/>
    <x v="4"/>
    <n v="17"/>
  </r>
  <r>
    <x v="1340"/>
    <n v="137897"/>
    <s v="Rio de Janeiro"/>
    <s v="RJ"/>
    <s v="Rua Santa Clara"/>
    <n v="50"/>
    <s v="316"/>
    <x v="11"/>
    <n v="22041012"/>
    <n v="21"/>
    <x v="1204"/>
    <x v="21"/>
    <x v="0"/>
    <n v="39"/>
  </r>
  <r>
    <x v="1341"/>
    <n v="729183"/>
    <s v="Rio de Janeiro"/>
    <s v="RJ"/>
    <s v="Rua Carlos Gois"/>
    <n v="375"/>
    <s v="104"/>
    <x v="24"/>
    <n v="22440040"/>
    <n v="21"/>
    <x v="1141"/>
    <x v="3"/>
    <x v="0"/>
    <n v="20"/>
  </r>
  <r>
    <x v="1342"/>
    <n v="559711"/>
    <s v="Rio de Janeiro"/>
    <s v="RJ"/>
    <s v="Rua Coronel Agostinho"/>
    <n v="76"/>
    <s v="1013"/>
    <x v="6"/>
    <n v="23050360"/>
    <n v="21"/>
    <x v="1205"/>
    <x v="12"/>
    <x v="4"/>
    <n v="11"/>
  </r>
  <r>
    <x v="1343"/>
    <n v="285377"/>
    <s v="Rio de Janeiro"/>
    <s v="RJ"/>
    <s v="RUA CONDE DE BONFIM"/>
    <n v="120"/>
    <s v="918"/>
    <x v="0"/>
    <n v="20520053"/>
    <n v="21"/>
    <x v="107"/>
    <x v="18"/>
    <x v="0"/>
    <n v="14"/>
  </r>
  <r>
    <x v="1344"/>
    <n v="367744"/>
    <s v="Rio de Janeiro"/>
    <s v="RJ"/>
    <s v="Rua Dois de Dezembro"/>
    <n v="78"/>
    <s v="414"/>
    <x v="15"/>
    <n v="22220040"/>
    <n v="21"/>
    <x v="1206"/>
    <x v="3"/>
    <x v="0"/>
    <n v="80"/>
  </r>
  <r>
    <x v="1345"/>
    <n v="538287"/>
    <s v="Rio de Janeiro"/>
    <s v="RJ"/>
    <s v="RUA BARATA RIBEIRO"/>
    <n v="391"/>
    <s v="403"/>
    <x v="11"/>
    <n v="22040001"/>
    <n v="21"/>
    <x v="1207"/>
    <x v="3"/>
    <x v="0"/>
    <n v="51"/>
  </r>
  <r>
    <x v="1346"/>
    <n v="558284"/>
    <s v="Rio de Janeiro"/>
    <s v="RJ"/>
    <s v="Avenida Afranio de Melo Franco"/>
    <n v="141"/>
    <s v="410"/>
    <x v="24"/>
    <n v="22430060"/>
    <n v="21"/>
    <x v="730"/>
    <x v="6"/>
    <x v="0"/>
    <n v="4"/>
  </r>
  <r>
    <x v="1347"/>
    <n v="642177"/>
    <s v="Rio de Janeiro"/>
    <s v="RJ"/>
    <s v="Rua Manuela Barbosa"/>
    <n v="1"/>
    <s v="607"/>
    <x v="4"/>
    <n v="20735110"/>
    <n v="21"/>
    <x v="1208"/>
    <x v="21"/>
    <x v="2"/>
    <n v="24"/>
  </r>
  <r>
    <x v="1348"/>
    <n v="877514"/>
    <s v="Rio de Janeiro"/>
    <s v="RJ"/>
    <s v="Avenida das Americas"/>
    <n v="15700"/>
    <s v="221 e 222"/>
    <x v="1"/>
    <n v="22640102"/>
    <n v="21"/>
    <x v="1209"/>
    <x v="22"/>
    <x v="1"/>
    <n v="32"/>
  </r>
  <r>
    <x v="1349"/>
    <n v="275232"/>
    <s v="Rio de Janeiro"/>
    <s v="RJ"/>
    <s v="Avenida Ataulfo de Paiva"/>
    <n v="1079"/>
    <s v="606"/>
    <x v="24"/>
    <n v="22440034"/>
    <n v="21"/>
    <x v="944"/>
    <x v="6"/>
    <x v="0"/>
    <n v="42"/>
  </r>
  <r>
    <x v="1350"/>
    <n v="633712"/>
    <s v="Rio de Janeiro"/>
    <s v="RJ"/>
    <s v="AVENIDA AYRTON SENNA"/>
    <n v="2600"/>
    <s v="Bl 4 - 216"/>
    <x v="1"/>
    <n v="22775003"/>
    <n v="21"/>
    <x v="1210"/>
    <x v="13"/>
    <x v="1"/>
    <n v="1"/>
  </r>
  <r>
    <x v="1351"/>
    <n v="618820"/>
    <s v="Rio de Janeiro"/>
    <s v="RJ"/>
    <s v="Avenida Nossa Senhora de Copacabana"/>
    <n v="680"/>
    <s v="911"/>
    <x v="11"/>
    <n v="22050001"/>
    <n v="21"/>
    <x v="705"/>
    <x v="6"/>
    <x v="0"/>
    <n v="43"/>
  </r>
  <r>
    <x v="1352"/>
    <n v="231105"/>
    <s v="Rio de Janeiro"/>
    <s v="RJ"/>
    <s v="Rua Lucidio Lago"/>
    <n v="91"/>
    <s v="211"/>
    <x v="4"/>
    <n v="20780020"/>
    <n v="21"/>
    <x v="1211"/>
    <x v="32"/>
    <x v="2"/>
    <n v="2"/>
  </r>
  <r>
    <x v="1353"/>
    <n v="668567"/>
    <s v="Rio de Janeiro"/>
    <s v="RJ"/>
    <s v="Rua Barao do Flamengo"/>
    <n v="32"/>
    <s v="501"/>
    <x v="15"/>
    <n v="22220080"/>
    <n v="21"/>
    <x v="1212"/>
    <x v="6"/>
    <x v="0"/>
    <n v="9"/>
  </r>
  <r>
    <x v="1354"/>
    <n v="228400"/>
    <s v="Rio de Janeiro"/>
    <s v="RJ"/>
    <s v="Rua do Catete"/>
    <n v="311"/>
    <s v="1004"/>
    <x v="23"/>
    <n v="22220001"/>
    <n v="21"/>
    <x v="1213"/>
    <x v="6"/>
    <x v="0"/>
    <n v="12"/>
  </r>
  <r>
    <x v="1355"/>
    <n v="319024"/>
    <s v="Rio de Janeiro"/>
    <s v="RJ"/>
    <s v="RUA CONDE DE BONFIM"/>
    <n v="375"/>
    <s v="705 e 706"/>
    <x v="0"/>
    <n v="20520051"/>
    <n v="21"/>
    <x v="1214"/>
    <x v="22"/>
    <x v="0"/>
    <n v="15"/>
  </r>
  <r>
    <x v="1356"/>
    <n v="253822"/>
    <s v="Rio de Janeiro"/>
    <s v="RJ"/>
    <s v="Rua Coronel Agostinho"/>
    <n v="142"/>
    <s v="209"/>
    <x v="6"/>
    <n v="23050360"/>
    <n v="21"/>
    <x v="189"/>
    <x v="6"/>
    <x v="4"/>
    <n v="68"/>
  </r>
  <r>
    <x v="1357"/>
    <n v="226618"/>
    <s v="Rio de Janeiro"/>
    <s v="RJ"/>
    <s v="RUA DIAS DA CRUZ"/>
    <n v="215"/>
    <s v="907 e 908"/>
    <x v="4"/>
    <n v="20720010"/>
    <n v="21"/>
    <x v="1215"/>
    <x v="24"/>
    <x v="2"/>
    <n v="21"/>
  </r>
  <r>
    <x v="1358"/>
    <n v="346618"/>
    <s v="Rio de Janeiro"/>
    <s v="RJ"/>
    <s v="Rua Uruguaiana"/>
    <n v="10"/>
    <s v="2510"/>
    <x v="5"/>
    <n v="20050090"/>
    <n v="21"/>
    <x v="1216"/>
    <x v="14"/>
    <x v="3"/>
    <n v="34"/>
  </r>
  <r>
    <x v="1359"/>
    <n v="598533"/>
    <s v="Rio de Janeiro"/>
    <s v="RJ"/>
    <s v="Avenida das Americas"/>
    <n v="3500"/>
    <s v="Bl 4 - 411"/>
    <x v="1"/>
    <n v="22640102"/>
    <n v="21"/>
    <x v="947"/>
    <x v="12"/>
    <x v="1"/>
    <n v="10"/>
  </r>
  <r>
    <x v="1360"/>
    <n v="334986"/>
    <s v="Rio de Janeiro"/>
    <s v="RJ"/>
    <s v="Largo do Machado"/>
    <n v="29"/>
    <s v="705"/>
    <x v="23"/>
    <n v="22221901"/>
    <n v="21"/>
    <x v="1217"/>
    <x v="32"/>
    <x v="0"/>
    <n v="9"/>
  </r>
  <r>
    <x v="1361"/>
    <n v="616808"/>
    <s v="Rio de Janeiro"/>
    <s v="RJ"/>
    <s v="Rua Barao de Mesquita"/>
    <n v="670"/>
    <s v="Bl C - 209"/>
    <x v="56"/>
    <n v="20540196"/>
    <n v="21"/>
    <x v="698"/>
    <x v="13"/>
    <x v="0"/>
    <n v="1"/>
  </r>
  <r>
    <x v="1362"/>
    <n v="91988"/>
    <s v="Rio de Janeiro"/>
    <s v="RJ"/>
    <s v="Avenida Braz de Pina"/>
    <n v="38"/>
    <s v="207"/>
    <x v="41"/>
    <n v="21070032"/>
    <n v="21"/>
    <x v="1218"/>
    <x v="14"/>
    <x v="2"/>
    <n v="4"/>
  </r>
  <r>
    <x v="1363"/>
    <n v="301260"/>
    <s v="Rio de Janeiro"/>
    <s v="RJ"/>
    <s v="Avenida Rio Branco"/>
    <n v="156"/>
    <s v="1011"/>
    <x v="5"/>
    <n v="20040003"/>
    <n v="21"/>
    <x v="1219"/>
    <x v="8"/>
    <x v="3"/>
    <n v="26"/>
  </r>
  <r>
    <x v="1364"/>
    <n v="383246"/>
    <s v="Rio de Janeiro"/>
    <s v="RJ"/>
    <s v="AVENIDA NELSON CARDOSO"/>
    <n v="1149"/>
    <s v="1303"/>
    <x v="2"/>
    <n v="22730001"/>
    <n v="21"/>
    <x v="418"/>
    <x v="7"/>
    <x v="1"/>
    <n v="7"/>
  </r>
  <r>
    <x v="1365"/>
    <n v="767492"/>
    <s v="Rio de Janeiro"/>
    <s v="RJ"/>
    <s v="Rua Dona Mariana"/>
    <n v="143"/>
    <s v="A - 36 - 332"/>
    <x v="3"/>
    <n v="22280020"/>
    <n v="21"/>
    <x v="1220"/>
    <x v="11"/>
    <x v="0"/>
    <n v="5"/>
  </r>
  <r>
    <x v="1366"/>
    <n v="190549"/>
    <s v="Rio de Janeiro"/>
    <s v="RJ"/>
    <s v="Rua Cardoso de Morais"/>
    <n v="145"/>
    <s v="410"/>
    <x v="21"/>
    <n v="21032000"/>
    <n v="21"/>
    <x v="1221"/>
    <x v="2"/>
    <x v="2"/>
    <n v="124"/>
  </r>
  <r>
    <x v="1367"/>
    <n v="344074"/>
    <s v="Rio de Janeiro"/>
    <s v="RJ"/>
    <s v="Rua Republica Arabe da Siria"/>
    <n v="363"/>
    <s v="215"/>
    <x v="35"/>
    <n v="21931370"/>
    <n v="21"/>
    <x v="1222"/>
    <x v="3"/>
    <x v="2"/>
    <n v="20"/>
  </r>
  <r>
    <x v="1368"/>
    <n v="380905"/>
    <s v="Rio de Janeiro"/>
    <s v="RJ"/>
    <s v="ESTRADA DE JACAREPAGUA"/>
    <n v="7709"/>
    <s v="404"/>
    <x v="29"/>
    <n v="22755155"/>
    <n v="21"/>
    <x v="1223"/>
    <x v="3"/>
    <x v="1"/>
    <n v="30"/>
  </r>
  <r>
    <x v="1369"/>
    <n v="313783"/>
    <s v="Rio de Janeiro"/>
    <s v="RJ"/>
    <s v="Avenida Nossa Senhora de Copacabana"/>
    <n v="664"/>
    <s v="707 - Ptr 4"/>
    <x v="11"/>
    <n v="22050001"/>
    <n v="21"/>
    <x v="529"/>
    <x v="0"/>
    <x v="0"/>
    <n v="15"/>
  </r>
  <r>
    <x v="1370"/>
    <n v="466248"/>
    <s v="Rio de Janeiro"/>
    <s v="RJ"/>
    <s v="RUA CONDE DE BONFIM"/>
    <n v="377"/>
    <s v="309"/>
    <x v="0"/>
    <n v="20520051"/>
    <n v="21"/>
    <x v="1224"/>
    <x v="24"/>
    <x v="0"/>
    <n v="54"/>
  </r>
  <r>
    <x v="1371"/>
    <n v="375117"/>
    <s v="Rio de Janeiro"/>
    <s v="RJ"/>
    <s v="Avenida das Americas"/>
    <n v="3500"/>
    <s v="Bl 6 - 612"/>
    <x v="1"/>
    <n v="22640102"/>
    <n v="21"/>
    <x v="1225"/>
    <x v="17"/>
    <x v="1"/>
    <n v="5"/>
  </r>
  <r>
    <x v="1372"/>
    <n v="726974"/>
    <s v="Rio de Janeiro"/>
    <s v="RJ"/>
    <s v="RUA LUIZ BELTRAO"/>
    <n v="160"/>
    <s v="310"/>
    <x v="14"/>
    <n v="21321230"/>
    <n v="21"/>
    <x v="1226"/>
    <x v="6"/>
    <x v="1"/>
    <n v="52"/>
  </r>
  <r>
    <x v="1373"/>
    <n v="206530"/>
    <s v="Rio de Janeiro"/>
    <s v="RJ"/>
    <s v="RUA DIAS DA CRUZ"/>
    <n v="147"/>
    <s v="208"/>
    <x v="4"/>
    <n v="20720010"/>
    <n v="21"/>
    <x v="1227"/>
    <x v="11"/>
    <x v="2"/>
    <n v="50"/>
  </r>
  <r>
    <x v="1374"/>
    <n v="167585"/>
    <s v="Rio de Janeiro"/>
    <s v="RJ"/>
    <s v="Rua Doutor Pereira dos Santos"/>
    <n v="35"/>
    <s v="702"/>
    <x v="0"/>
    <n v="20520170"/>
    <n v="21"/>
    <x v="1228"/>
    <x v="12"/>
    <x v="0"/>
    <n v="47"/>
  </r>
  <r>
    <x v="1375"/>
    <n v="118486"/>
    <s v="Rio de Janeiro"/>
    <s v="RJ"/>
    <s v="Avenida Ataulfo de Paiva"/>
    <n v="135"/>
    <s v="1709"/>
    <x v="24"/>
    <n v="22440901"/>
    <n v="21"/>
    <x v="1229"/>
    <x v="37"/>
    <x v="0"/>
    <n v="12"/>
  </r>
  <r>
    <x v="1376"/>
    <n v="549470"/>
    <s v="Rio de Janeiro"/>
    <s v="RJ"/>
    <s v="RUA CONDE DE BONFIM"/>
    <n v="344"/>
    <s v="Bl 1 - 602"/>
    <x v="0"/>
    <n v="20520054"/>
    <n v="21"/>
    <x v="1230"/>
    <x v="3"/>
    <x v="0"/>
    <n v="29"/>
  </r>
  <r>
    <x v="1377"/>
    <n v="449830"/>
    <s v="Rio de Janeiro"/>
    <s v="RJ"/>
    <s v="RUA JORNALISTA ORLANDO DANTAS"/>
    <n v="49"/>
    <s v="Pte"/>
    <x v="3"/>
    <n v="22231010"/>
    <n v="21"/>
    <x v="1231"/>
    <x v="6"/>
    <x v="0"/>
    <n v="13"/>
  </r>
  <r>
    <x v="1378"/>
    <n v="531629"/>
    <s v="Rio de Janeiro"/>
    <s v="RJ"/>
    <s v="RUA SILVA PINTO"/>
    <n v="49"/>
    <s v="516"/>
    <x v="32"/>
    <n v="20551902"/>
    <n v="21"/>
    <x v="1232"/>
    <x v="3"/>
    <x v="0"/>
    <n v="1"/>
  </r>
  <r>
    <x v="1379"/>
    <n v="487397"/>
    <s v="Rio de Janeiro"/>
    <s v="RJ"/>
    <s v="Avenida das Americas"/>
    <n v="500"/>
    <s v="Bl 8 - 222"/>
    <x v="1"/>
    <n v="22640100"/>
    <n v="21"/>
    <x v="1012"/>
    <x v="3"/>
    <x v="1"/>
    <n v="9"/>
  </r>
  <r>
    <x v="1380"/>
    <n v="398093"/>
    <s v="Rio de Janeiro"/>
    <s v="RJ"/>
    <s v="ESTRADA DE JACAREPAGUA"/>
    <n v="7709"/>
    <s v="404"/>
    <x v="29"/>
    <n v="22755155"/>
    <n v="21"/>
    <x v="1223"/>
    <x v="21"/>
    <x v="1"/>
    <n v="36"/>
  </r>
  <r>
    <x v="1381"/>
    <n v="227977"/>
    <s v="Rio de Janeiro"/>
    <s v="RJ"/>
    <s v="Rua Visconde de Piraja"/>
    <n v="550"/>
    <s v="1908"/>
    <x v="8"/>
    <n v="22410901"/>
    <n v="21"/>
    <x v="1233"/>
    <x v="14"/>
    <x v="0"/>
    <n v="68"/>
  </r>
  <r>
    <x v="1382"/>
    <n v="560430"/>
    <s v="Rio de Janeiro"/>
    <s v="RJ"/>
    <s v="Avenida Vicente de Carvalho"/>
    <n v="1590"/>
    <s v="310"/>
    <x v="40"/>
    <n v="21210154"/>
    <n v="21"/>
    <x v="1234"/>
    <x v="14"/>
    <x v="2"/>
    <n v="18"/>
  </r>
  <r>
    <x v="1383"/>
    <n v="696285"/>
    <s v="Rio de Janeiro"/>
    <s v="RJ"/>
    <s v="Avenida das Americas"/>
    <n v="500"/>
    <s v="Bl 4 - 115"/>
    <x v="1"/>
    <n v="22640100"/>
    <n v="21"/>
    <x v="1235"/>
    <x v="6"/>
    <x v="1"/>
    <n v="9"/>
  </r>
  <r>
    <x v="1384"/>
    <n v="456971"/>
    <s v="Rio de Janeiro"/>
    <s v="RJ"/>
    <s v="Avenida Nossa Senhora de Copacabana"/>
    <n v="1052"/>
    <s v="1002"/>
    <x v="11"/>
    <n v="22060002"/>
    <n v="21"/>
    <x v="1236"/>
    <x v="9"/>
    <x v="0"/>
    <n v="14"/>
  </r>
  <r>
    <x v="1385"/>
    <n v="386339"/>
    <s v="Rio de Janeiro"/>
    <s v="RJ"/>
    <s v="Avenida Bruxelas"/>
    <n v="134"/>
    <s v="307"/>
    <x v="21"/>
    <n v="21041000"/>
    <n v="21"/>
    <x v="1237"/>
    <x v="3"/>
    <x v="2"/>
    <n v="35"/>
  </r>
  <r>
    <x v="1386"/>
    <n v="575680"/>
    <s v="Rio de Janeiro"/>
    <s v="RJ"/>
    <s v="AVENIDA NILO PECANHA"/>
    <n v="50"/>
    <s v="810"/>
    <x v="5"/>
    <n v="20020100"/>
    <n v="21"/>
    <x v="55"/>
    <x v="6"/>
    <x v="3"/>
    <n v="35"/>
  </r>
  <r>
    <x v="1387"/>
    <n v="234055"/>
    <s v="Rio de Janeiro"/>
    <s v="RJ"/>
    <s v="Rua Senador Dantas"/>
    <n v="20"/>
    <s v="709"/>
    <x v="5"/>
    <n v="20031203"/>
    <n v="21"/>
    <x v="1238"/>
    <x v="12"/>
    <x v="3"/>
    <n v="39"/>
  </r>
  <r>
    <x v="1388"/>
    <n v="250120"/>
    <s v="Rio de Janeiro"/>
    <s v="RJ"/>
    <s v="AVENIDA EVANDRO LINS E SILVA"/>
    <n v="840"/>
    <s v="808 - 811"/>
    <x v="1"/>
    <n v="22631470"/>
    <n v="21"/>
    <x v="304"/>
    <x v="0"/>
    <x v="1"/>
    <n v="30"/>
  </r>
  <r>
    <x v="1389"/>
    <n v="597278"/>
    <s v="Rio de Janeiro"/>
    <s v="RJ"/>
    <s v="Largo do Machado"/>
    <n v="29"/>
    <s v="720"/>
    <x v="23"/>
    <n v="22221901"/>
    <n v="21"/>
    <x v="1239"/>
    <x v="9"/>
    <x v="0"/>
    <n v="7"/>
  </r>
  <r>
    <x v="1390"/>
    <n v="346854"/>
    <s v="Rio de Janeiro"/>
    <s v="RJ"/>
    <s v="Avenida das Americas"/>
    <n v="4801"/>
    <s v="Lj A"/>
    <x v="1"/>
    <n v="22631004"/>
    <n v="21"/>
    <x v="633"/>
    <x v="2"/>
    <x v="1"/>
    <n v="20"/>
  </r>
  <r>
    <x v="1391"/>
    <n v="191046"/>
    <s v="Rio de Janeiro"/>
    <s v="RJ"/>
    <s v="Rua Hilario de Gouveia"/>
    <n v="66"/>
    <s v="416"/>
    <x v="11"/>
    <n v="22040020"/>
    <n v="21"/>
    <x v="1240"/>
    <x v="3"/>
    <x v="0"/>
    <n v="3"/>
  </r>
  <r>
    <x v="1392"/>
    <n v="333194"/>
    <s v="Rio de Janeiro"/>
    <s v="RJ"/>
    <s v="Avenida Pastor Martin Luther King Jr"/>
    <n v="126"/>
    <s v="307"/>
    <x v="18"/>
    <n v="20765000"/>
    <n v="21"/>
    <x v="860"/>
    <x v="3"/>
    <x v="2"/>
    <n v="63"/>
  </r>
  <r>
    <x v="1393"/>
    <n v="351520"/>
    <s v="Rio de Janeiro"/>
    <s v="RJ"/>
    <s v="Rua Santa Clara"/>
    <n v="50"/>
    <s v="1260"/>
    <x v="11"/>
    <n v="22041012"/>
    <n v="21"/>
    <x v="1241"/>
    <x v="24"/>
    <x v="0"/>
    <n v="32"/>
  </r>
  <r>
    <x v="1394"/>
    <n v="350382"/>
    <s v="Rio de Janeiro"/>
    <s v="RJ"/>
    <s v="RUA CONDE DE BONFIM"/>
    <n v="422"/>
    <s v="313"/>
    <x v="0"/>
    <n v="20520054"/>
    <n v="21"/>
    <x v="1242"/>
    <x v="2"/>
    <x v="0"/>
    <n v="1"/>
  </r>
  <r>
    <x v="1395"/>
    <n v="579151"/>
    <s v="Rio de Janeiro"/>
    <s v="RJ"/>
    <s v="Rua Arquias Cordeiro"/>
    <n v="324"/>
    <s v="405"/>
    <x v="4"/>
    <n v="20770000"/>
    <n v="21"/>
    <x v="1243"/>
    <x v="14"/>
    <x v="2"/>
    <n v="221"/>
  </r>
  <r>
    <x v="1396"/>
    <n v="759406"/>
    <s v="Rio de Janeiro"/>
    <s v="RJ"/>
    <s v="Estrada do Galeao"/>
    <n v="1285"/>
    <s v="311"/>
    <x v="22"/>
    <n v="21931383"/>
    <n v="21"/>
    <x v="1244"/>
    <x v="22"/>
    <x v="2"/>
    <n v="42"/>
  </r>
  <r>
    <x v="1397"/>
    <n v="280291"/>
    <s v="Rio de Janeiro"/>
    <s v="RJ"/>
    <s v="RUA SETE DE SETEMBRO"/>
    <n v="92"/>
    <s v="2206"/>
    <x v="5"/>
    <n v="20050002"/>
    <n v="21"/>
    <x v="1245"/>
    <x v="17"/>
    <x v="3"/>
    <n v="8"/>
  </r>
  <r>
    <x v="1398"/>
    <n v="205624"/>
    <s v="Rio de Janeiro"/>
    <s v="RJ"/>
    <s v="Avenida Ministro Ary Franco"/>
    <n v="515"/>
    <s v="704 e 705"/>
    <x v="26"/>
    <n v="21862005"/>
    <n v="21"/>
    <x v="1246"/>
    <x v="1"/>
    <x v="4"/>
    <n v="13"/>
  </r>
  <r>
    <x v="1399"/>
    <n v="171084"/>
    <s v="Rio de Janeiro"/>
    <s v="RJ"/>
    <s v="Rua Francisco Batista"/>
    <n v="43"/>
    <s v="201"/>
    <x v="19"/>
    <n v="21351000"/>
    <n v="21"/>
    <x v="1247"/>
    <x v="14"/>
    <x v="2"/>
    <n v="16"/>
  </r>
  <r>
    <x v="1400"/>
    <n v="392386"/>
    <s v="Rio de Janeiro"/>
    <s v="RJ"/>
    <s v="Rua Miguel Lemos"/>
    <n v="44"/>
    <s v="801"/>
    <x v="11"/>
    <n v="22071001"/>
    <n v="21"/>
    <x v="1248"/>
    <x v="33"/>
    <x v="0"/>
    <n v="41"/>
  </r>
  <r>
    <x v="1401"/>
    <n v="630969"/>
    <s v="Rio de Janeiro"/>
    <s v="RJ"/>
    <s v="Avenida Rui Barbosa"/>
    <n v="830"/>
    <s v="102"/>
    <x v="15"/>
    <n v="22250020"/>
    <n v="21"/>
    <x v="1249"/>
    <x v="21"/>
    <x v="0"/>
    <n v="205"/>
  </r>
  <r>
    <x v="1402"/>
    <n v="576490"/>
    <s v="Rio de Janeiro"/>
    <s v="RJ"/>
    <s v="Rua Carlos Gois"/>
    <n v="375"/>
    <s v="309"/>
    <x v="24"/>
    <n v="22440040"/>
    <n v="21"/>
    <x v="1250"/>
    <x v="12"/>
    <x v="0"/>
    <n v="11"/>
  </r>
  <r>
    <x v="1403"/>
    <n v="547783"/>
    <s v="Rio de Janeiro"/>
    <s v="RJ"/>
    <s v="Rua Jardim Botanico"/>
    <n v="700"/>
    <s v="310"/>
    <x v="37"/>
    <n v="22461002"/>
    <n v="21"/>
    <x v="1251"/>
    <x v="14"/>
    <x v="0"/>
    <n v="20"/>
  </r>
  <r>
    <x v="1404"/>
    <n v="663263"/>
    <s v="Rio de Janeiro"/>
    <s v="RJ"/>
    <s v="AVENIDA AYRTON SENNA"/>
    <n v="2600"/>
    <s v="Bl 4 - 219"/>
    <x v="1"/>
    <n v="22775003"/>
    <n v="21"/>
    <x v="1252"/>
    <x v="7"/>
    <x v="1"/>
    <n v="3"/>
  </r>
  <r>
    <x v="1405"/>
    <n v="456379"/>
    <s v="Rio de Janeiro"/>
    <s v="RJ"/>
    <s v="Estrada do Galeao"/>
    <n v="994"/>
    <s v="123"/>
    <x v="9"/>
    <n v="21931522"/>
    <n v="21"/>
    <x v="1253"/>
    <x v="11"/>
    <x v="2"/>
    <n v="8"/>
  </r>
  <r>
    <x v="1406"/>
    <n v="422185"/>
    <s v="Rio de Janeiro"/>
    <s v="RJ"/>
    <s v="Avenida Rio Branco"/>
    <n v="277"/>
    <s v="1106"/>
    <x v="5"/>
    <n v="20040009"/>
    <n v="21"/>
    <x v="1254"/>
    <x v="4"/>
    <x v="3"/>
    <n v="48"/>
  </r>
  <r>
    <x v="1407"/>
    <n v="291120"/>
    <s v="Rio de Janeiro"/>
    <s v="RJ"/>
    <s v="RUA DIAS DA CRUZ"/>
    <n v="140"/>
    <s v="605"/>
    <x v="4"/>
    <n v="20720012"/>
    <n v="21"/>
    <x v="1255"/>
    <x v="14"/>
    <x v="2"/>
    <n v="22"/>
  </r>
  <r>
    <x v="1408"/>
    <n v="505951"/>
    <s v="Duque de Caxias"/>
    <s v="RJ"/>
    <s v="AV. PERIMETRAL BRIG. LIMA E SILVA"/>
    <n v="2035"/>
    <s v="601"/>
    <x v="33"/>
    <n v="25071181"/>
    <n v="21"/>
    <x v="1256"/>
    <x v="25"/>
    <x v="5"/>
    <n v="8"/>
  </r>
  <r>
    <x v="1409"/>
    <n v="741132"/>
    <s v="Rio de Janeiro"/>
    <s v="RJ"/>
    <s v="Avenida Ataulfo de Paiva"/>
    <n v="135"/>
    <s v="1210"/>
    <x v="24"/>
    <n v="22440901"/>
    <n v="21"/>
    <x v="1257"/>
    <x v="12"/>
    <x v="0"/>
    <n v="20"/>
  </r>
  <r>
    <x v="1410"/>
    <n v="799068"/>
    <s v="Rio de Janeiro"/>
    <s v="RJ"/>
    <s v="Avenida das Americas"/>
    <n v="7707"/>
    <s v="Bl 2 - 214"/>
    <x v="1"/>
    <n v="22793081"/>
    <n v="21"/>
    <x v="1258"/>
    <x v="12"/>
    <x v="1"/>
    <n v="8"/>
  </r>
  <r>
    <x v="1411"/>
    <n v="134410"/>
    <s v="Rio de Janeiro"/>
    <s v="RJ"/>
    <s v="RUA DIAS DA CRUZ"/>
    <n v="47"/>
    <s v="503"/>
    <x v="4"/>
    <n v="20720010"/>
    <n v="21"/>
    <x v="1259"/>
    <x v="8"/>
    <x v="2"/>
    <n v="14"/>
  </r>
  <r>
    <x v="1412"/>
    <n v="454802"/>
    <s v="Rio de Janeiro"/>
    <s v="RJ"/>
    <s v="Avenida das Americas"/>
    <n v="15000"/>
    <s v="202"/>
    <x v="17"/>
    <n v="22790702"/>
    <n v="21"/>
    <x v="1260"/>
    <x v="11"/>
    <x v="1"/>
    <n v="14"/>
  </r>
  <r>
    <x v="1413"/>
    <n v="205512"/>
    <s v="Rio de Janeiro"/>
    <s v="RJ"/>
    <s v="Rua Jardim Botanico"/>
    <n v="700"/>
    <s v="224"/>
    <x v="37"/>
    <n v="22461002"/>
    <n v="21"/>
    <x v="1261"/>
    <x v="22"/>
    <x v="0"/>
    <n v="1"/>
  </r>
  <r>
    <x v="1414"/>
    <n v="533597"/>
    <s v="Rio de Janeiro"/>
    <s v="RJ"/>
    <s v="RUA VOLUNTARIOS DA PATRIA"/>
    <n v="445"/>
    <s v="311"/>
    <x v="3"/>
    <n v="22270903"/>
    <n v="21"/>
    <x v="1262"/>
    <x v="0"/>
    <x v="0"/>
    <n v="35"/>
  </r>
  <r>
    <x v="1415"/>
    <n v="254224"/>
    <s v="Rio de Janeiro"/>
    <s v="RJ"/>
    <s v="Estrada do Galeao"/>
    <n v="2500"/>
    <s v="Bl B - 206"/>
    <x v="35"/>
    <n v="21931582"/>
    <n v="21"/>
    <x v="162"/>
    <x v="1"/>
    <x v="2"/>
    <n v="2"/>
  </r>
  <r>
    <x v="1416"/>
    <n v="563210"/>
    <s v="Rio de Janeiro"/>
    <s v="RJ"/>
    <s v="Avenida das Americas"/>
    <n v="700"/>
    <s v="Bl 3 - 123"/>
    <x v="1"/>
    <n v="22640100"/>
    <n v="21"/>
    <x v="1263"/>
    <x v="15"/>
    <x v="1"/>
    <n v="3"/>
  </r>
  <r>
    <x v="1417"/>
    <n v="526841"/>
    <s v="Rio de Janeiro"/>
    <s v="RJ"/>
    <s v="AVENIDA ARMANDO LOMBARDI"/>
    <n v="1000"/>
    <s v="Bl 2 - 129"/>
    <x v="1"/>
    <n v="22640000"/>
    <n v="21"/>
    <x v="1264"/>
    <x v="1"/>
    <x v="1"/>
    <n v="24"/>
  </r>
  <r>
    <x v="1418"/>
    <n v="531397"/>
    <s v="Rio de Janeiro"/>
    <s v="RJ"/>
    <s v="Rua Fonseca"/>
    <n v="772"/>
    <s v="120"/>
    <x v="26"/>
    <n v="21820005"/>
    <n v="21"/>
    <x v="1265"/>
    <x v="7"/>
    <x v="4"/>
    <n v="1"/>
  </r>
  <r>
    <x v="1419"/>
    <n v="290792"/>
    <s v="Rio de Janeiro"/>
    <s v="RJ"/>
    <s v="Rua Figueiredo Magalhaes"/>
    <n v="286"/>
    <s v="904"/>
    <x v="11"/>
    <n v="22031012"/>
    <n v="21"/>
    <x v="1266"/>
    <x v="6"/>
    <x v="0"/>
    <n v="13"/>
  </r>
  <r>
    <x v="1420"/>
    <n v="319716"/>
    <s v="Rio de Janeiro"/>
    <s v="RJ"/>
    <s v="Boulevard Vinte e Oito de Setembro"/>
    <n v="44"/>
    <s v="806"/>
    <x v="32"/>
    <n v="20551031"/>
    <n v="21"/>
    <x v="1267"/>
    <x v="38"/>
    <x v="0"/>
    <n v="4"/>
  </r>
  <r>
    <x v="1421"/>
    <n v="331255"/>
    <s v="Rio de Janeiro"/>
    <s v="RJ"/>
    <s v="Rua Haddock Lobo"/>
    <n v="211"/>
    <s v="708"/>
    <x v="0"/>
    <n v="20260141"/>
    <n v="21"/>
    <x v="1268"/>
    <x v="12"/>
    <x v="0"/>
    <n v="36"/>
  </r>
  <r>
    <x v="1422"/>
    <n v="321937"/>
    <s v="Rio de Janeiro"/>
    <s v="RJ"/>
    <s v="Avenida Cesario de Melo"/>
    <n v="3600"/>
    <s v="Bl 2 - 210"/>
    <x v="6"/>
    <n v="23050102"/>
    <n v="21"/>
    <x v="1269"/>
    <x v="3"/>
    <x v="4"/>
    <n v="73"/>
  </r>
  <r>
    <x v="1423"/>
    <n v="290415"/>
    <s v="Rio de Janeiro"/>
    <s v="RJ"/>
    <s v="ESTRADA DE JACAREPAGUA"/>
    <n v="7709"/>
    <s v="501"/>
    <x v="29"/>
    <n v="22755155"/>
    <n v="21"/>
    <x v="1270"/>
    <x v="2"/>
    <x v="1"/>
    <n v="10"/>
  </r>
  <r>
    <x v="1424"/>
    <n v="397975"/>
    <s v="Rio de Janeiro"/>
    <s v="RJ"/>
    <s v="RUA CONDE DE BONFIM"/>
    <n v="255"/>
    <s v="911"/>
    <x v="0"/>
    <n v="20520051"/>
    <n v="21"/>
    <x v="1271"/>
    <x v="5"/>
    <x v="0"/>
    <n v="30"/>
  </r>
  <r>
    <x v="1425"/>
    <n v="418479"/>
    <s v="Rio de Janeiro"/>
    <s v="RJ"/>
    <s v="RUA CONDE DE BONFIM"/>
    <n v="211"/>
    <s v="608"/>
    <x v="0"/>
    <n v="20520050"/>
    <n v="21"/>
    <x v="1272"/>
    <x v="2"/>
    <x v="0"/>
    <n v="33"/>
  </r>
  <r>
    <x v="1426"/>
    <n v="339890"/>
    <s v="Rio de Janeiro"/>
    <s v="RJ"/>
    <s v="Avenida Joao Cabral de Mello Neto"/>
    <n v="850"/>
    <s v="Bl 2 - 1727"/>
    <x v="1"/>
    <n v="22775057"/>
    <n v="21"/>
    <x v="1273"/>
    <x v="10"/>
    <x v="1"/>
    <n v="2"/>
  </r>
  <r>
    <x v="1427"/>
    <n v="455635"/>
    <s v="Rio de Janeiro"/>
    <s v="RJ"/>
    <s v="Rua do Catete"/>
    <n v="311"/>
    <s v="1104"/>
    <x v="23"/>
    <n v="22220001"/>
    <n v="21"/>
    <x v="1274"/>
    <x v="3"/>
    <x v="0"/>
    <n v="16"/>
  </r>
  <r>
    <x v="1428"/>
    <n v="498389"/>
    <s v="Rio de Janeiro"/>
    <s v="RJ"/>
    <s v="Avenida das Americas"/>
    <n v="3939"/>
    <s v="Bl 2 - 210"/>
    <x v="1"/>
    <n v="22631003"/>
    <n v="21"/>
    <x v="671"/>
    <x v="1"/>
    <x v="1"/>
    <n v="17"/>
  </r>
  <r>
    <x v="1429"/>
    <n v="486966"/>
    <s v="Rio de Janeiro"/>
    <s v="RJ"/>
    <s v="Rua Andrade Pertence"/>
    <n v="11"/>
    <s v="202"/>
    <x v="23"/>
    <n v="22220010"/>
    <n v="21"/>
    <x v="290"/>
    <x v="6"/>
    <x v="0"/>
    <n v="22"/>
  </r>
  <r>
    <x v="1430"/>
    <n v="289613"/>
    <s v="Rio de Janeiro"/>
    <s v="RJ"/>
    <s v="Rua Arquias Cordeiro"/>
    <n v="324"/>
    <s v="612"/>
    <x v="4"/>
    <n v="20770000"/>
    <n v="21"/>
    <x v="1275"/>
    <x v="14"/>
    <x v="2"/>
    <n v="25"/>
  </r>
  <r>
    <x v="1431"/>
    <n v="720615"/>
    <s v="Rio de Janeiro"/>
    <s v="RJ"/>
    <s v="Rua Guarapari"/>
    <n v="41"/>
    <s v="103 - 104 - 108"/>
    <x v="19"/>
    <n v="21351120"/>
    <n v="21"/>
    <x v="1276"/>
    <x v="6"/>
    <x v="2"/>
    <n v="60"/>
  </r>
  <r>
    <x v="1432"/>
    <n v="375867"/>
    <s v="Rio de Janeiro"/>
    <s v="RJ"/>
    <s v="Rua Santa Clara"/>
    <n v="50"/>
    <s v="1211"/>
    <x v="11"/>
    <n v="22041012"/>
    <n v="21"/>
    <x v="1277"/>
    <x v="31"/>
    <x v="0"/>
    <n v="30"/>
  </r>
  <r>
    <x v="1433"/>
    <n v="512916"/>
    <s v="Rio de Janeiro"/>
    <s v="RJ"/>
    <s v="Rua Silva Cardoso"/>
    <n v="125"/>
    <s v="216 - 218"/>
    <x v="26"/>
    <n v="21810031"/>
    <n v="21"/>
    <x v="1278"/>
    <x v="2"/>
    <x v="4"/>
    <n v="113"/>
  </r>
  <r>
    <x v="1434"/>
    <n v="357243"/>
    <s v="Rio de Janeiro"/>
    <s v="RJ"/>
    <s v="Boulevard Vinte e Oito de Setembro"/>
    <n v="44"/>
    <s v="512"/>
    <x v="32"/>
    <n v="20551031"/>
    <n v="21"/>
    <x v="1279"/>
    <x v="4"/>
    <x v="0"/>
    <n v="26"/>
  </r>
  <r>
    <x v="1435"/>
    <n v="862282"/>
    <s v="Rio de Janeiro"/>
    <s v="RJ"/>
    <s v="RUA DESEMBARGADOR IZIDRO"/>
    <n v="18"/>
    <s v="506"/>
    <x v="0"/>
    <n v="20521160"/>
    <n v="21"/>
    <x v="1280"/>
    <x v="1"/>
    <x v="0"/>
    <n v="67"/>
  </r>
  <r>
    <x v="1436"/>
    <n v="380762"/>
    <s v="Rio de Janeiro"/>
    <s v="RJ"/>
    <s v="Rua Santa Sofia"/>
    <n v="90"/>
    <s v="301"/>
    <x v="0"/>
    <n v="20540090"/>
    <n v="21"/>
    <x v="1281"/>
    <x v="14"/>
    <x v="0"/>
    <n v="74"/>
  </r>
  <r>
    <x v="1437"/>
    <n v="180485"/>
    <s v="Rio de Janeiro"/>
    <s v="RJ"/>
    <s v="Rua Visconde de Piraja"/>
    <n v="595"/>
    <s v="1101"/>
    <x v="8"/>
    <n v="22410003"/>
    <n v="21"/>
    <x v="626"/>
    <x v="17"/>
    <x v="0"/>
    <n v="20"/>
  </r>
  <r>
    <x v="1438"/>
    <n v="134960"/>
    <s v="Rio de Janeiro"/>
    <s v="RJ"/>
    <s v="Avenida Princesa Isabel"/>
    <n v="323"/>
    <s v="701"/>
    <x v="11"/>
    <n v="22011011"/>
    <n v="21"/>
    <x v="1282"/>
    <x v="2"/>
    <x v="0"/>
    <n v="6"/>
  </r>
  <r>
    <x v="1439"/>
    <n v="792179"/>
    <s v="Rio de Janeiro"/>
    <s v="RJ"/>
    <s v="Avenida dos Italianos"/>
    <n v="717"/>
    <s v="Lj E - 201"/>
    <x v="67"/>
    <n v="21510102"/>
    <n v="21"/>
    <x v="1283"/>
    <x v="11"/>
    <x v="2"/>
    <n v="20"/>
  </r>
  <r>
    <x v="1440"/>
    <n v="839680"/>
    <s v="Rio de Janeiro"/>
    <s v="RJ"/>
    <s v="Avenida Padre Roser"/>
    <n v="42"/>
    <s v="1017"/>
    <x v="16"/>
    <n v="21220560"/>
    <n v="21"/>
    <x v="1284"/>
    <x v="7"/>
    <x v="2"/>
    <n v="32"/>
  </r>
  <r>
    <x v="1441"/>
    <n v="484335"/>
    <s v="Rio de Janeiro"/>
    <s v="RJ"/>
    <s v="AVENIDA ARMANDO LOMBARDI"/>
    <n v="1000"/>
    <s v="Bl 1 - 127"/>
    <x v="1"/>
    <n v="22640000"/>
    <n v="21"/>
    <x v="1285"/>
    <x v="3"/>
    <x v="1"/>
    <n v="3"/>
  </r>
  <r>
    <x v="1442"/>
    <n v="568791"/>
    <s v="Rio de Janeiro"/>
    <s v="RJ"/>
    <s v="AVENIDA LUCIO COSTA"/>
    <n v="3460"/>
    <s v="303"/>
    <x v="1"/>
    <n v="22630012"/>
    <n v="21"/>
    <x v="1286"/>
    <x v="17"/>
    <x v="1"/>
    <n v="11"/>
  </r>
  <r>
    <x v="1443"/>
    <n v="721360"/>
    <s v="Rio de Janeiro"/>
    <s v="RJ"/>
    <s v="RUA CONDE DE BONFIM"/>
    <n v="255"/>
    <s v="915 - 918"/>
    <x v="0"/>
    <n v="20520051"/>
    <n v="21"/>
    <x v="366"/>
    <x v="6"/>
    <x v="0"/>
    <n v="8"/>
  </r>
  <r>
    <x v="1444"/>
    <n v="253420"/>
    <s v="Rio de Janeiro"/>
    <s v="RJ"/>
    <s v="Avenida Nossa Senhora de Copacabana"/>
    <n v="195"/>
    <s v="404"/>
    <x v="11"/>
    <n v="22020002"/>
    <n v="21"/>
    <x v="1287"/>
    <x v="14"/>
    <x v="0"/>
    <n v="94"/>
  </r>
  <r>
    <x v="1445"/>
    <n v="773751"/>
    <s v="Rio de Janeiro"/>
    <s v="RJ"/>
    <s v="Estrada do Portela"/>
    <n v="99"/>
    <s v="626"/>
    <x v="19"/>
    <n v="21351901"/>
    <n v="21"/>
    <x v="1288"/>
    <x v="1"/>
    <x v="2"/>
    <n v="17"/>
  </r>
  <r>
    <x v="1446"/>
    <n v="416919"/>
    <s v="Rio de Janeiro"/>
    <s v="RJ"/>
    <s v="Avenida Rio Branco"/>
    <n v="156"/>
    <s v="2312"/>
    <x v="5"/>
    <n v="20040003"/>
    <n v="21"/>
    <x v="1289"/>
    <x v="22"/>
    <x v="3"/>
    <n v="53"/>
  </r>
  <r>
    <x v="1447"/>
    <n v="343198"/>
    <s v="Rio de Janeiro"/>
    <s v="RJ"/>
    <s v="Avenida das Americas"/>
    <n v="4790"/>
    <s v="406"/>
    <x v="1"/>
    <n v="22640102"/>
    <n v="21"/>
    <x v="1290"/>
    <x v="4"/>
    <x v="1"/>
    <n v="28"/>
  </r>
  <r>
    <x v="1448"/>
    <n v="406921"/>
    <s v="Rio de Janeiro"/>
    <s v="RJ"/>
    <s v="Rua Visconde de Piraja"/>
    <n v="351"/>
    <s v="807"/>
    <x v="8"/>
    <n v="22410003"/>
    <n v="21"/>
    <x v="915"/>
    <x v="4"/>
    <x v="0"/>
    <n v="56"/>
  </r>
  <r>
    <x v="1449"/>
    <n v="281770"/>
    <s v="Rio de Janeiro"/>
    <s v="RJ"/>
    <s v="Rua Araujo Porto Alegre"/>
    <n v="71"/>
    <s v="604"/>
    <x v="5"/>
    <n v="20030012"/>
    <n v="21"/>
    <x v="1291"/>
    <x v="6"/>
    <x v="3"/>
    <n v="27"/>
  </r>
  <r>
    <x v="1450"/>
    <n v="289688"/>
    <s v="Rio de Janeiro"/>
    <s v="RJ"/>
    <s v="Avenida dos Italianos"/>
    <n v="1470"/>
    <s v="201"/>
    <x v="68"/>
    <n v="21510105"/>
    <n v="21"/>
    <x v="1292"/>
    <x v="7"/>
    <x v="2"/>
    <n v="3"/>
  </r>
  <r>
    <x v="1451"/>
    <n v="324611"/>
    <s v="Rio de Janeiro"/>
    <s v="RJ"/>
    <s v="Avenida Nossa Senhora de Copacabana"/>
    <n v="1072"/>
    <s v="707"/>
    <x v="11"/>
    <n v="22060002"/>
    <n v="21"/>
    <x v="1293"/>
    <x v="12"/>
    <x v="0"/>
    <n v="10"/>
  </r>
  <r>
    <x v="1452"/>
    <n v="757969"/>
    <s v="Rio de Janeiro"/>
    <s v="RJ"/>
    <s v="Avenida Flamboyants da Peninsula"/>
    <n v="100"/>
    <s v="Bl 3 - 909"/>
    <x v="1"/>
    <n v="22776070"/>
    <n v="21"/>
    <x v="1294"/>
    <x v="17"/>
    <x v="1"/>
    <n v="32"/>
  </r>
  <r>
    <x v="1453"/>
    <n v="222589"/>
    <s v="Rio de Janeiro"/>
    <s v="RJ"/>
    <s v="Avenida Ministro Edgard Romero"/>
    <n v="244"/>
    <s v="708"/>
    <x v="19"/>
    <n v="21360200"/>
    <n v="21"/>
    <x v="1295"/>
    <x v="6"/>
    <x v="2"/>
    <n v="15"/>
  </r>
  <r>
    <x v="1454"/>
    <n v="710504"/>
    <s v="Rio de Janeiro"/>
    <s v="RJ"/>
    <s v="Avenida Dom Helder Camara"/>
    <n v="5555"/>
    <s v="1202"/>
    <x v="39"/>
    <n v="20770145"/>
    <n v="21"/>
    <x v="1296"/>
    <x v="24"/>
    <x v="2"/>
    <n v="60"/>
  </r>
  <r>
    <x v="1455"/>
    <n v="506614"/>
    <s v="Rio de Janeiro"/>
    <s v="RJ"/>
    <s v="Rua Cardoso de Morais"/>
    <n v="25"/>
    <s v="201"/>
    <x v="21"/>
    <n v="21032000"/>
    <n v="21"/>
    <x v="1297"/>
    <x v="1"/>
    <x v="2"/>
    <n v="6"/>
  </r>
  <r>
    <x v="1456"/>
    <n v="596451"/>
    <s v="Rio de Janeiro"/>
    <s v="RJ"/>
    <s v="Rua Cardoso de Morais"/>
    <n v="61"/>
    <s v="807"/>
    <x v="21"/>
    <n v="21032000"/>
    <n v="21"/>
    <x v="1298"/>
    <x v="24"/>
    <x v="2"/>
    <n v="38"/>
  </r>
  <r>
    <x v="1457"/>
    <n v="875066"/>
    <s v="Rio de Janeiro"/>
    <s v="RJ"/>
    <s v="Rua Ipiranga"/>
    <n v="97"/>
    <s v="524"/>
    <x v="30"/>
    <n v="22231120"/>
    <n v="21"/>
    <x v="371"/>
    <x v="22"/>
    <x v="0"/>
    <n v="45"/>
  </r>
  <r>
    <x v="1458"/>
    <n v="791547"/>
    <s v="Rio de Janeiro"/>
    <s v="RJ"/>
    <s v="Rua Visconde de Piraja"/>
    <n v="414"/>
    <s v="619"/>
    <x v="8"/>
    <n v="22410002"/>
    <n v="21"/>
    <x v="1299"/>
    <x v="22"/>
    <x v="0"/>
    <n v="24"/>
  </r>
  <r>
    <x v="1459"/>
    <n v="199450"/>
    <s v="Rio de Janeiro"/>
    <s v="RJ"/>
    <s v="RUA CONDE DE BONFIM"/>
    <n v="211"/>
    <s v="903"/>
    <x v="0"/>
    <n v="20520050"/>
    <n v="21"/>
    <x v="1300"/>
    <x v="22"/>
    <x v="0"/>
    <n v="41"/>
  </r>
  <r>
    <x v="1460"/>
    <n v="425640"/>
    <s v="Rio de Janeiro"/>
    <s v="RJ"/>
    <s v="Rua Viuva Dantas"/>
    <n v="214"/>
    <s v="307"/>
    <x v="6"/>
    <n v="23052090"/>
    <n v="21"/>
    <x v="1301"/>
    <x v="7"/>
    <x v="4"/>
    <n v="108"/>
  </r>
  <r>
    <x v="1461"/>
    <n v="390588"/>
    <s v="Rio de Janeiro"/>
    <s v="RJ"/>
    <s v="Rua Aurelio Figueiredo"/>
    <n v="40"/>
    <s v="202"/>
    <x v="6"/>
    <n v="23052000"/>
    <n v="21"/>
    <x v="1302"/>
    <x v="14"/>
    <x v="4"/>
    <n v="16"/>
  </r>
  <r>
    <x v="1462"/>
    <n v="544744"/>
    <s v="Rio de Janeiro"/>
    <s v="RJ"/>
    <s v="Rua Ivo do Prado"/>
    <n v="79"/>
    <s v="413"/>
    <x v="6"/>
    <n v="23080200"/>
    <n v="21"/>
    <x v="1303"/>
    <x v="4"/>
    <x v="4"/>
    <n v="18"/>
  </r>
  <r>
    <x v="1463"/>
    <n v="532630"/>
    <s v="Rio de Janeiro"/>
    <s v="RJ"/>
    <s v="Rua Guarapari"/>
    <n v="41"/>
    <s v="106"/>
    <x v="19"/>
    <n v="21351120"/>
    <n v="21"/>
    <x v="1304"/>
    <x v="3"/>
    <x v="2"/>
    <n v="3"/>
  </r>
  <r>
    <x v="1464"/>
    <n v="230465"/>
    <s v="Rio de Janeiro"/>
    <s v="RJ"/>
    <s v="RUA CONDE DE BONFIM"/>
    <n v="232"/>
    <s v="309"/>
    <x v="0"/>
    <n v="20520054"/>
    <n v="21"/>
    <x v="1305"/>
    <x v="17"/>
    <x v="0"/>
    <n v="7"/>
  </r>
  <r>
    <x v="1465"/>
    <n v="364467"/>
    <s v="Rio de Janeiro"/>
    <s v="RJ"/>
    <s v="Rua Doutor Poty Medeiros"/>
    <n v="60"/>
    <s v="102"/>
    <x v="1"/>
    <n v="22793550"/>
    <n v="21"/>
    <x v="1306"/>
    <x v="14"/>
    <x v="1"/>
    <n v="29"/>
  </r>
  <r>
    <x v="1466"/>
    <n v="420329"/>
    <s v="Rio de Janeiro"/>
    <s v="RJ"/>
    <s v="Estrada do Cabucu"/>
    <n v="375"/>
    <s v="314 e 315"/>
    <x v="6"/>
    <n v="23052230"/>
    <n v="21"/>
    <x v="1307"/>
    <x v="1"/>
    <x v="4"/>
    <n v="34"/>
  </r>
  <r>
    <x v="1467"/>
    <n v="254030"/>
    <s v="Rio de Janeiro"/>
    <s v="RJ"/>
    <s v="Rua Uruguaiana"/>
    <n v="10"/>
    <s v="1811"/>
    <x v="5"/>
    <n v="20050902"/>
    <n v="21"/>
    <x v="1308"/>
    <x v="2"/>
    <x v="3"/>
    <n v="16"/>
  </r>
  <r>
    <x v="1468"/>
    <n v="363887"/>
    <s v="Rio de Janeiro"/>
    <s v="RJ"/>
    <s v="Avenida Nossa Senhora de Copacabana"/>
    <n v="1052"/>
    <s v="501 e 502"/>
    <x v="11"/>
    <n v="22060002"/>
    <n v="21"/>
    <x v="1309"/>
    <x v="6"/>
    <x v="0"/>
    <n v="28"/>
  </r>
  <r>
    <x v="1469"/>
    <n v="377843"/>
    <s v="Rio de Janeiro"/>
    <s v="RJ"/>
    <s v="Avenida Rio Branco"/>
    <n v="156"/>
    <s v="1414"/>
    <x v="5"/>
    <n v="20040003"/>
    <n v="21"/>
    <x v="1310"/>
    <x v="17"/>
    <x v="3"/>
    <n v="63"/>
  </r>
  <r>
    <x v="1470"/>
    <n v="257984"/>
    <s v="Rio de Janeiro"/>
    <s v="RJ"/>
    <s v="Rua Silva Cardoso"/>
    <n v="629"/>
    <s v="210"/>
    <x v="26"/>
    <n v="21810031"/>
    <n v="21"/>
    <x v="1311"/>
    <x v="14"/>
    <x v="4"/>
    <n v="138"/>
  </r>
  <r>
    <x v="1471"/>
    <n v="592074"/>
    <s v="Rio de Janeiro"/>
    <s v="RJ"/>
    <s v="RUA FRANCISCO REAL"/>
    <n v="1879"/>
    <s v="Bl 7 - 302 - 304"/>
    <x v="26"/>
    <n v="21810041"/>
    <n v="21"/>
    <x v="1312"/>
    <x v="1"/>
    <x v="4"/>
    <n v="31"/>
  </r>
  <r>
    <x v="1472"/>
    <n v="542745"/>
    <s v="Rio de Janeiro"/>
    <s v="RJ"/>
    <s v="Rua Farme de Amoedo"/>
    <n v="75"/>
    <s v="501"/>
    <x v="8"/>
    <n v="22420020"/>
    <n v="21"/>
    <x v="276"/>
    <x v="19"/>
    <x v="0"/>
    <n v="24"/>
  </r>
  <r>
    <x v="1473"/>
    <n v="361291"/>
    <s v="Rio de Janeiro"/>
    <s v="RJ"/>
    <s v="RUA BORJA REIS"/>
    <n v="96"/>
    <s v="0"/>
    <x v="36"/>
    <n v="20730470"/>
    <n v="21"/>
    <x v="1313"/>
    <x v="14"/>
    <x v="2"/>
    <n v="4"/>
  </r>
  <r>
    <x v="1474"/>
    <n v="321570"/>
    <s v="Rio de Janeiro"/>
    <s v="RJ"/>
    <s v="RUA ANTONIO BASILIO"/>
    <n v="400"/>
    <s v="0"/>
    <x v="0"/>
    <n v="20511190"/>
    <n v="21"/>
    <x v="67"/>
    <x v="1"/>
    <x v="0"/>
    <n v="61"/>
  </r>
  <r>
    <x v="1475"/>
    <n v="363812"/>
    <s v="Rio de Janeiro"/>
    <s v="RJ"/>
    <s v="RUA CONDE DE BONFIM"/>
    <n v="344"/>
    <s v="Bl 1 - 908"/>
    <x v="0"/>
    <n v="20520054"/>
    <n v="21"/>
    <x v="1314"/>
    <x v="7"/>
    <x v="0"/>
    <n v="5"/>
  </r>
  <r>
    <x v="1476"/>
    <n v="315500"/>
    <s v="Rio de Janeiro"/>
    <s v="RJ"/>
    <s v="RUA DESEMBARGADOR IZIDRO"/>
    <n v="40"/>
    <s v="802"/>
    <x v="0"/>
    <n v="20521160"/>
    <n v="21"/>
    <x v="130"/>
    <x v="1"/>
    <x v="0"/>
    <n v="4"/>
  </r>
  <r>
    <x v="1477"/>
    <n v="258529"/>
    <s v="Rio de Janeiro"/>
    <s v="RJ"/>
    <s v="RUA DIAS DA CRUZ"/>
    <n v="215"/>
    <s v="803"/>
    <x v="4"/>
    <n v="20720010"/>
    <n v="21"/>
    <x v="1315"/>
    <x v="3"/>
    <x v="2"/>
    <n v="29"/>
  </r>
  <r>
    <x v="1478"/>
    <n v="573668"/>
    <s v="Rio de Janeiro"/>
    <s v="RJ"/>
    <s v="Avenida das Americas"/>
    <n v="700"/>
    <s v="Bl 8 - 309 - H"/>
    <x v="1"/>
    <n v="22640100"/>
    <n v="21"/>
    <x v="1316"/>
    <x v="11"/>
    <x v="1"/>
    <n v="58"/>
  </r>
  <r>
    <x v="1479"/>
    <n v="271406"/>
    <s v="Rio de Janeiro"/>
    <s v="RJ"/>
    <s v="ESTRADA DOS TRES RIOS"/>
    <n v="90"/>
    <s v="317"/>
    <x v="29"/>
    <n v="22755900"/>
    <n v="21"/>
    <x v="1317"/>
    <x v="6"/>
    <x v="1"/>
    <n v="22"/>
  </r>
  <r>
    <x v="1480"/>
    <n v="253058"/>
    <s v="Rio de Janeiro"/>
    <s v="RJ"/>
    <s v="Rua Sorocaba"/>
    <n v="706"/>
    <s v="Bl 21 C - 321"/>
    <x v="3"/>
    <n v="22271110"/>
    <n v="21"/>
    <x v="492"/>
    <x v="14"/>
    <x v="0"/>
    <n v="23"/>
  </r>
  <r>
    <x v="1481"/>
    <n v="397834"/>
    <s v="Rio de Janeiro"/>
    <s v="RJ"/>
    <s v="Avenida Joao Carlos Machado"/>
    <n v="380"/>
    <s v="202"/>
    <x v="1"/>
    <n v="22621222"/>
    <n v="21"/>
    <x v="1318"/>
    <x v="9"/>
    <x v="1"/>
    <n v="2"/>
  </r>
  <r>
    <x v="1482"/>
    <n v="699020"/>
    <s v="Rio de Janeiro"/>
    <s v="RJ"/>
    <s v="Rua Silva Cardoso"/>
    <n v="154"/>
    <s v="406 e 407"/>
    <x v="26"/>
    <n v="21810032"/>
    <n v="21"/>
    <x v="1319"/>
    <x v="15"/>
    <x v="4"/>
    <n v="13"/>
  </r>
  <r>
    <x v="1483"/>
    <n v="711292"/>
    <s v="Rio de Janeiro"/>
    <s v="RJ"/>
    <s v="Rua General Goes Monteiro"/>
    <n v="76"/>
    <s v="408"/>
    <x v="3"/>
    <n v="22290080"/>
    <n v="21"/>
    <x v="1320"/>
    <x v="1"/>
    <x v="0"/>
    <n v="8"/>
  </r>
  <r>
    <x v="1484"/>
    <n v="454920"/>
    <s v="Rio de Janeiro"/>
    <s v="RJ"/>
    <s v="Rua Medina"/>
    <n v="192"/>
    <s v="509"/>
    <x v="4"/>
    <n v="20735130"/>
    <n v="21"/>
    <x v="1321"/>
    <x v="11"/>
    <x v="2"/>
    <n v="3"/>
  </r>
  <r>
    <x v="1485"/>
    <n v="190911"/>
    <s v="Rio de Janeiro"/>
    <s v="RJ"/>
    <s v="Avenida Olegario Maciel"/>
    <n v="114"/>
    <s v="Bl 4 - 703"/>
    <x v="1"/>
    <n v="22621200"/>
    <n v="21"/>
    <x v="1322"/>
    <x v="1"/>
    <x v="1"/>
    <n v="4"/>
  </r>
  <r>
    <x v="1486"/>
    <n v="256192"/>
    <s v="Rio de Janeiro"/>
    <s v="RJ"/>
    <s v="RUA CONDE DE BONFIM"/>
    <n v="120"/>
    <s v="917 e 918"/>
    <x v="0"/>
    <n v="20520053"/>
    <n v="21"/>
    <x v="107"/>
    <x v="14"/>
    <x v="0"/>
    <n v="31"/>
  </r>
  <r>
    <x v="1487"/>
    <n v="311057"/>
    <s v="Rio de Janeiro"/>
    <s v="RJ"/>
    <s v="Avenida das Americas"/>
    <n v="4790"/>
    <s v="507"/>
    <x v="1"/>
    <n v="22640102"/>
    <n v="21"/>
    <x v="1323"/>
    <x v="4"/>
    <x v="1"/>
    <n v="8"/>
  </r>
  <r>
    <x v="1488"/>
    <n v="381193"/>
    <s v="Rio de Janeiro"/>
    <s v="RJ"/>
    <s v="Avenida das Americas"/>
    <n v="16511"/>
    <s v="310"/>
    <x v="17"/>
    <n v="22790703"/>
    <n v="21"/>
    <x v="1324"/>
    <x v="14"/>
    <x v="1"/>
    <n v="27"/>
  </r>
  <r>
    <x v="1489"/>
    <n v="699039"/>
    <s v="Rio de Janeiro"/>
    <s v="RJ"/>
    <s v="Avenida das Americas"/>
    <n v="500"/>
    <s v="Bl 3 - 120"/>
    <x v="1"/>
    <n v="22640100"/>
    <n v="21"/>
    <x v="68"/>
    <x v="17"/>
    <x v="1"/>
    <n v="19"/>
  </r>
  <r>
    <x v="1490"/>
    <n v="416500"/>
    <s v="Rio de Janeiro"/>
    <s v="RJ"/>
    <s v="RUA VOLUNTARIOS DA PATRIA"/>
    <n v="190"/>
    <s v="1113"/>
    <x v="3"/>
    <n v="22270902"/>
    <n v="21"/>
    <x v="1325"/>
    <x v="22"/>
    <x v="0"/>
    <n v="25"/>
  </r>
  <r>
    <x v="1491"/>
    <n v="259470"/>
    <s v="Rio de Janeiro"/>
    <s v="RJ"/>
    <s v="ESTRADA DOS TRES RIOS"/>
    <n v="81"/>
    <s v="102"/>
    <x v="29"/>
    <n v="22755001"/>
    <n v="21"/>
    <x v="1326"/>
    <x v="14"/>
    <x v="1"/>
    <n v="15"/>
  </r>
  <r>
    <x v="1492"/>
    <n v="469241"/>
    <s v="Rio de Janeiro"/>
    <s v="RJ"/>
    <s v="Rua Carolina Machado"/>
    <n v="560"/>
    <s v="622"/>
    <x v="19"/>
    <n v="21351021"/>
    <n v="21"/>
    <x v="1327"/>
    <x v="2"/>
    <x v="2"/>
    <n v="50"/>
  </r>
  <r>
    <x v="1493"/>
    <n v="261112"/>
    <s v="Rio de Janeiro"/>
    <s v="RJ"/>
    <s v="Rua Cerqueira Daltro"/>
    <n v="157"/>
    <s v="504"/>
    <x v="53"/>
    <n v="21380320"/>
    <n v="21"/>
    <x v="1328"/>
    <x v="2"/>
    <x v="2"/>
    <n v="58"/>
  </r>
  <r>
    <x v="1494"/>
    <n v="513287"/>
    <s v="Rio de Janeiro"/>
    <s v="RJ"/>
    <s v="Avenida das Americas"/>
    <n v="1155"/>
    <s v="2001 - 2004"/>
    <x v="1"/>
    <n v="22631000"/>
    <n v="21"/>
    <x v="1329"/>
    <x v="6"/>
    <x v="1"/>
    <n v="46"/>
  </r>
  <r>
    <x v="1495"/>
    <n v="770558"/>
    <s v="Rio de Janeiro"/>
    <s v="RJ"/>
    <s v="RUA DESEMBARGADOR IZIDRO"/>
    <n v="18"/>
    <s v="703"/>
    <x v="0"/>
    <n v="20521160"/>
    <n v="21"/>
    <x v="1330"/>
    <x v="4"/>
    <x v="0"/>
    <n v="21"/>
  </r>
  <r>
    <x v="1496"/>
    <n v="353268"/>
    <s v="Rio de Janeiro"/>
    <s v="RJ"/>
    <s v="Rua Medina"/>
    <n v="150"/>
    <s v="608"/>
    <x v="4"/>
    <n v="20735130"/>
    <n v="21"/>
    <x v="1331"/>
    <x v="5"/>
    <x v="2"/>
    <n v="4"/>
  </r>
  <r>
    <x v="1497"/>
    <n v="503061"/>
    <s v="Rio de Janeiro"/>
    <s v="RJ"/>
    <s v="Avenida das Americas"/>
    <n v="4801"/>
    <s v="229"/>
    <x v="1"/>
    <n v="22631004"/>
    <n v="21"/>
    <x v="1332"/>
    <x v="9"/>
    <x v="1"/>
    <n v="6"/>
  </r>
  <r>
    <x v="1498"/>
    <n v="456149"/>
    <s v="Rio de Janeiro"/>
    <s v="RJ"/>
    <s v="Rua Viuva Dantas"/>
    <n v="214"/>
    <s v="407"/>
    <x v="6"/>
    <n v="23052090"/>
    <n v="21"/>
    <x v="1333"/>
    <x v="2"/>
    <x v="4"/>
    <n v="42"/>
  </r>
  <r>
    <x v="1499"/>
    <n v="202666"/>
    <s v="Rio de Janeiro"/>
    <s v="RJ"/>
    <s v="Avenida Nossa Senhora de Copacabana"/>
    <n v="195"/>
    <s v="1006"/>
    <x v="11"/>
    <n v="22020002"/>
    <n v="21"/>
    <x v="1334"/>
    <x v="2"/>
    <x v="0"/>
    <n v="3"/>
  </r>
  <r>
    <x v="1500"/>
    <n v="159309"/>
    <s v="Rio de Janeiro"/>
    <s v="RJ"/>
    <s v="PRAIA DO FLAMENGO"/>
    <n v="66"/>
    <s v="Bl B - 1310"/>
    <x v="15"/>
    <n v="22210903"/>
    <n v="21"/>
    <x v="1335"/>
    <x v="9"/>
    <x v="0"/>
    <n v="5"/>
  </r>
  <r>
    <x v="1501"/>
    <n v="407330"/>
    <s v="Rio de Janeiro"/>
    <s v="RJ"/>
    <s v="AVENIDA MARECHAL FONTENELLE"/>
    <n v="5538"/>
    <s v="A"/>
    <x v="58"/>
    <n v="21750376"/>
    <n v="21"/>
    <x v="1336"/>
    <x v="11"/>
    <x v="4"/>
    <n v="1"/>
  </r>
  <r>
    <x v="1502"/>
    <n v="422200"/>
    <s v="Rio de Janeiro"/>
    <s v="RJ"/>
    <s v="Rua Carolina Machado"/>
    <n v="370"/>
    <s v="Csa 6"/>
    <x v="19"/>
    <n v="21351021"/>
    <n v="21"/>
    <x v="1070"/>
    <x v="4"/>
    <x v="2"/>
    <n v="33"/>
  </r>
  <r>
    <x v="1503"/>
    <n v="451063"/>
    <s v="Rio de Janeiro"/>
    <s v="RJ"/>
    <s v="RUA BARONESA"/>
    <n v="774"/>
    <s v="0"/>
    <x v="49"/>
    <n v="21321002"/>
    <n v="21"/>
    <x v="1337"/>
    <x v="1"/>
    <x v="1"/>
    <n v="90"/>
  </r>
  <r>
    <x v="1504"/>
    <n v="339038"/>
    <s v="Rio de Janeiro"/>
    <s v="RJ"/>
    <s v="Rua Visconde de Piraja"/>
    <n v="550"/>
    <s v="1106"/>
    <x v="8"/>
    <n v="22410901"/>
    <n v="21"/>
    <x v="1338"/>
    <x v="1"/>
    <x v="0"/>
    <n v="72"/>
  </r>
  <r>
    <x v="1505"/>
    <n v="380176"/>
    <s v="Rio de Janeiro"/>
    <s v="RJ"/>
    <s v="Estrada do Portela"/>
    <n v="99"/>
    <s v="828"/>
    <x v="19"/>
    <n v="21351050"/>
    <n v="21"/>
    <x v="1339"/>
    <x v="2"/>
    <x v="2"/>
    <n v="18"/>
  </r>
  <r>
    <x v="1506"/>
    <n v="554889"/>
    <s v="Rio de Janeiro"/>
    <s v="RJ"/>
    <s v="RUA GENERAL ORLANDO GEISEL"/>
    <n v="100"/>
    <s v="307"/>
    <x v="17"/>
    <n v="22790280"/>
    <n v="21"/>
    <x v="1340"/>
    <x v="4"/>
    <x v="1"/>
    <n v="12"/>
  </r>
  <r>
    <x v="1507"/>
    <n v="499130"/>
    <s v="Rio de Janeiro"/>
    <s v="RJ"/>
    <s v="Avenida Ataulfo de Paiva"/>
    <n v="135"/>
    <s v="914"/>
    <x v="24"/>
    <n v="22440901"/>
    <n v="21"/>
    <x v="1341"/>
    <x v="9"/>
    <x v="0"/>
    <n v="1"/>
  </r>
  <r>
    <x v="1508"/>
    <n v="357220"/>
    <s v="Rio de Janeiro"/>
    <s v="RJ"/>
    <s v="Avenida Padre Leonel Franca"/>
    <n v="110"/>
    <s v="405"/>
    <x v="69"/>
    <n v="22451000"/>
    <n v="21"/>
    <x v="1342"/>
    <x v="1"/>
    <x v="0"/>
    <n v="9"/>
  </r>
  <r>
    <x v="1509"/>
    <n v="457769"/>
    <s v="Rio de Janeiro"/>
    <s v="RJ"/>
    <s v="ESTRADA DOS TRES RIOS"/>
    <n v="90"/>
    <s v="203"/>
    <x v="29"/>
    <n v="22755900"/>
    <n v="21"/>
    <x v="1343"/>
    <x v="3"/>
    <x v="1"/>
    <n v="32"/>
  </r>
  <r>
    <x v="1510"/>
    <n v="189581"/>
    <s v="Rio de Janeiro"/>
    <s v="RJ"/>
    <s v="RUA REAL GRANDEZA"/>
    <n v="139"/>
    <s v="301"/>
    <x v="3"/>
    <n v="22281033"/>
    <n v="21"/>
    <x v="1344"/>
    <x v="6"/>
    <x v="0"/>
    <n v="17"/>
  </r>
  <r>
    <x v="1511"/>
    <n v="385558"/>
    <s v="Rio de Janeiro"/>
    <s v="RJ"/>
    <s v="Estrada do Portela"/>
    <n v="99"/>
    <s v="803"/>
    <x v="19"/>
    <n v="21351901"/>
    <n v="21"/>
    <x v="1345"/>
    <x v="1"/>
    <x v="2"/>
    <n v="6"/>
  </r>
  <r>
    <x v="1512"/>
    <n v="261371"/>
    <s v="Rio de Janeiro"/>
    <s v="RJ"/>
    <s v="Rua Dois de Dezembro"/>
    <n v="78"/>
    <s v="819"/>
    <x v="15"/>
    <n v="22220040"/>
    <n v="21"/>
    <x v="1346"/>
    <x v="3"/>
    <x v="0"/>
    <n v="4"/>
  </r>
  <r>
    <x v="1513"/>
    <n v="180516"/>
    <s v="Rio de Janeiro"/>
    <s v="RJ"/>
    <s v="Rua Viuva Dantas"/>
    <n v="214"/>
    <s v="508"/>
    <x v="6"/>
    <n v="23052090"/>
    <n v="21"/>
    <x v="1347"/>
    <x v="24"/>
    <x v="4"/>
    <n v="64"/>
  </r>
  <r>
    <x v="1514"/>
    <n v="181042"/>
    <s v="Rio de Janeiro"/>
    <s v="RJ"/>
    <s v="Avenida Guilherme Maxwell"/>
    <n v="525"/>
    <s v="105"/>
    <x v="21"/>
    <n v="21042111"/>
    <n v="21"/>
    <x v="1348"/>
    <x v="14"/>
    <x v="2"/>
    <n v="20"/>
  </r>
  <r>
    <x v="1515"/>
    <n v="627046"/>
    <s v="Rio de Janeiro"/>
    <s v="RJ"/>
    <s v="Largo do Machado"/>
    <n v="29"/>
    <s v="810"/>
    <x v="23"/>
    <n v="22221901"/>
    <n v="21"/>
    <x v="1349"/>
    <x v="7"/>
    <x v="0"/>
    <n v="4"/>
  </r>
  <r>
    <x v="1516"/>
    <n v="469293"/>
    <s v="Rio de Janeiro"/>
    <s v="RJ"/>
    <s v="Rua Almirante Cochrane"/>
    <n v="216"/>
    <s v="0"/>
    <x v="0"/>
    <n v="20550040"/>
    <n v="21"/>
    <x v="1350"/>
    <x v="20"/>
    <x v="0"/>
    <n v="4"/>
  </r>
  <r>
    <x v="1517"/>
    <n v="151704"/>
    <s v="Rio de Janeiro"/>
    <s v="RJ"/>
    <s v="AVENIDA TEIXEIRA DE CASTRO"/>
    <n v="36"/>
    <s v="201"/>
    <x v="21"/>
    <n v="21040112"/>
    <n v="21"/>
    <x v="1351"/>
    <x v="11"/>
    <x v="2"/>
    <n v="40"/>
  </r>
  <r>
    <x v="1518"/>
    <n v="263619"/>
    <s v="Rio de Janeiro"/>
    <s v="RJ"/>
    <s v="RUA CONDE DE BONFIM"/>
    <n v="1033"/>
    <s v="Bl 2 - 212"/>
    <x v="0"/>
    <n v="20530001"/>
    <n v="21"/>
    <x v="1352"/>
    <x v="7"/>
    <x v="0"/>
    <n v="7"/>
  </r>
  <r>
    <x v="1519"/>
    <n v="364190"/>
    <s v="Rio de Janeiro"/>
    <s v="RJ"/>
    <s v="Avenida Rio Branco"/>
    <n v="156"/>
    <s v="524"/>
    <x v="5"/>
    <n v="20040003"/>
    <n v="21"/>
    <x v="1353"/>
    <x v="21"/>
    <x v="3"/>
    <n v="38"/>
  </r>
  <r>
    <x v="1520"/>
    <n v="530162"/>
    <s v="Rio de Janeiro"/>
    <s v="RJ"/>
    <s v="RUA DESEMBARGADOR IZIDRO"/>
    <n v="18"/>
    <s v="302"/>
    <x v="0"/>
    <n v="20521160"/>
    <n v="21"/>
    <x v="1354"/>
    <x v="11"/>
    <x v="0"/>
    <n v="96"/>
  </r>
  <r>
    <x v="1521"/>
    <n v="476436"/>
    <s v="Rio de Janeiro"/>
    <s v="RJ"/>
    <s v="Rua Leopoldina Rego"/>
    <n v="198"/>
    <s v="303"/>
    <x v="46"/>
    <n v="21021520"/>
    <n v="21"/>
    <x v="1355"/>
    <x v="11"/>
    <x v="2"/>
    <n v="53"/>
  </r>
  <r>
    <x v="1522"/>
    <n v="285851"/>
    <s v="Rio de Janeiro"/>
    <s v="RJ"/>
    <s v="Avenida Ataulfo de Paiva"/>
    <n v="1079"/>
    <s v="1302"/>
    <x v="24"/>
    <n v="22440034"/>
    <n v="21"/>
    <x v="1356"/>
    <x v="32"/>
    <x v="0"/>
    <n v="42"/>
  </r>
  <r>
    <x v="1523"/>
    <n v="357579"/>
    <s v="Rio de Janeiro"/>
    <s v="RJ"/>
    <s v="Praca Aquidauana"/>
    <n v="30"/>
    <s v="101 - 301"/>
    <x v="27"/>
    <n v="21220260"/>
    <n v="21"/>
    <x v="423"/>
    <x v="1"/>
    <x v="2"/>
    <n v="56"/>
  </r>
  <r>
    <x v="1524"/>
    <n v="420565"/>
    <s v="Rio de Janeiro"/>
    <s v="RJ"/>
    <s v="Avenida Rio Branco"/>
    <n v="120"/>
    <s v="1218"/>
    <x v="5"/>
    <n v="20040001"/>
    <n v="21"/>
    <x v="1201"/>
    <x v="2"/>
    <x v="3"/>
    <n v="29"/>
  </r>
  <r>
    <x v="1525"/>
    <n v="412330"/>
    <s v="Rio de Janeiro"/>
    <s v="RJ"/>
    <s v="RUA CONDE DE BONFIM"/>
    <n v="120"/>
    <s v="715"/>
    <x v="0"/>
    <n v="20520053"/>
    <n v="21"/>
    <x v="1357"/>
    <x v="3"/>
    <x v="0"/>
    <n v="32"/>
  </r>
  <r>
    <x v="1526"/>
    <n v="291691"/>
    <s v="Rio de Janeiro"/>
    <s v="RJ"/>
    <s v="Avenida Rio Branco"/>
    <n v="156"/>
    <s v="1223"/>
    <x v="5"/>
    <n v="20040901"/>
    <n v="21"/>
    <x v="1358"/>
    <x v="3"/>
    <x v="3"/>
    <n v="2"/>
  </r>
  <r>
    <x v="1527"/>
    <n v="424907"/>
    <s v="Rio de Janeiro"/>
    <s v="RJ"/>
    <s v="ESTRADA DOS BANDEIRANTES"/>
    <n v="470"/>
    <s v="450"/>
    <x v="2"/>
    <n v="22710112"/>
    <n v="21"/>
    <x v="1359"/>
    <x v="22"/>
    <x v="1"/>
    <n v="34"/>
  </r>
  <r>
    <x v="1528"/>
    <n v="257381"/>
    <s v="Rio de Janeiro"/>
    <s v="RJ"/>
    <s v="Estrada do Portela"/>
    <n v="99"/>
    <s v="201"/>
    <x v="19"/>
    <n v="21351901"/>
    <n v="21"/>
    <x v="1360"/>
    <x v="7"/>
    <x v="2"/>
    <n v="46"/>
  </r>
  <r>
    <x v="1529"/>
    <n v="143053"/>
    <s v="Rio de Janeiro"/>
    <s v="RJ"/>
    <s v="Rua Xavier da Silveira"/>
    <n v="45"/>
    <s v="505"/>
    <x v="11"/>
    <n v="22061010"/>
    <n v="21"/>
    <x v="172"/>
    <x v="9"/>
    <x v="0"/>
    <n v="24"/>
  </r>
  <r>
    <x v="1530"/>
    <n v="484000"/>
    <s v="Rio de Janeiro"/>
    <s v="RJ"/>
    <s v="Rua Carolina Machado"/>
    <n v="530"/>
    <s v="504"/>
    <x v="19"/>
    <n v="21351021"/>
    <n v="21"/>
    <x v="1361"/>
    <x v="21"/>
    <x v="2"/>
    <n v="25"/>
  </r>
  <r>
    <x v="1531"/>
    <n v="492062"/>
    <s v="Rio de Janeiro"/>
    <s v="RJ"/>
    <s v="Rua Leopoldina Rego"/>
    <n v="774"/>
    <s v="402"/>
    <x v="41"/>
    <n v="21021522"/>
    <n v="21"/>
    <x v="1054"/>
    <x v="1"/>
    <x v="2"/>
    <n v="135"/>
  </r>
  <r>
    <x v="1532"/>
    <n v="529680"/>
    <s v="Rio de Janeiro"/>
    <s v="RJ"/>
    <s v="Avenida das Americas"/>
    <n v="500"/>
    <s v="Bl 20 - 126"/>
    <x v="1"/>
    <n v="22640904"/>
    <n v="21"/>
    <x v="1362"/>
    <x v="6"/>
    <x v="1"/>
    <n v="18"/>
  </r>
  <r>
    <x v="1533"/>
    <n v="464491"/>
    <s v="Rio de Janeiro"/>
    <s v="RJ"/>
    <s v="PRAIA DE BOTAFOGO"/>
    <n v="228"/>
    <s v="1007"/>
    <x v="3"/>
    <n v="22250906"/>
    <n v="21"/>
    <x v="1363"/>
    <x v="34"/>
    <x v="0"/>
    <n v="10"/>
  </r>
  <r>
    <x v="1534"/>
    <n v="401763"/>
    <s v="Rio de Janeiro"/>
    <s v="RJ"/>
    <s v="Rua Lopes de Moura"/>
    <n v="38"/>
    <s v="1106"/>
    <x v="25"/>
    <n v="23515020"/>
    <n v="21"/>
    <x v="1364"/>
    <x v="6"/>
    <x v="4"/>
    <n v="37"/>
  </r>
  <r>
    <x v="1535"/>
    <n v="516630"/>
    <s v="Rio de Janeiro"/>
    <s v="RJ"/>
    <s v="Avenida das Americas"/>
    <n v="500"/>
    <s v="Bl 23 - 308"/>
    <x v="1"/>
    <n v="22640100"/>
    <n v="21"/>
    <x v="1365"/>
    <x v="15"/>
    <x v="1"/>
    <n v="13"/>
  </r>
  <r>
    <x v="1536"/>
    <n v="330132"/>
    <s v="Rio de Janeiro"/>
    <s v="RJ"/>
    <s v="Rua Sao Januario"/>
    <n v="153"/>
    <s v="211"/>
    <x v="57"/>
    <n v="20921002"/>
    <n v="21"/>
    <x v="1366"/>
    <x v="6"/>
    <x v="3"/>
    <n v="18"/>
  </r>
  <r>
    <x v="1537"/>
    <n v="229396"/>
    <s v="Rio de Janeiro"/>
    <s v="RJ"/>
    <s v="Rua Hermengarda"/>
    <n v="60"/>
    <s v="205"/>
    <x v="4"/>
    <n v="20710010"/>
    <n v="21"/>
    <x v="1367"/>
    <x v="4"/>
    <x v="2"/>
    <n v="16"/>
  </r>
  <r>
    <x v="1538"/>
    <n v="499331"/>
    <s v="Rio de Janeiro"/>
    <s v="RJ"/>
    <s v="Avenida Nossa Senhora de Copacabana"/>
    <n v="680"/>
    <s v="910"/>
    <x v="11"/>
    <n v="22050001"/>
    <n v="21"/>
    <x v="1368"/>
    <x v="28"/>
    <x v="0"/>
    <n v="25"/>
  </r>
  <r>
    <x v="1539"/>
    <n v="223146"/>
    <s v="Rio de Janeiro"/>
    <s v="RJ"/>
    <s v="Avenida Pastor Martin Luther King Jr"/>
    <n v="126"/>
    <s v="Bl 1 - 464"/>
    <x v="18"/>
    <n v="20765000"/>
    <n v="21"/>
    <x v="1369"/>
    <x v="14"/>
    <x v="2"/>
    <n v="1"/>
  </r>
  <r>
    <x v="1540"/>
    <n v="142480"/>
    <s v="Rio de Janeiro"/>
    <s v="RJ"/>
    <s v="Avenida Nossa Senhora de Copacabana"/>
    <n v="749"/>
    <s v="604"/>
    <x v="11"/>
    <n v="22050002"/>
    <n v="21"/>
    <x v="1370"/>
    <x v="9"/>
    <x v="0"/>
    <n v="1"/>
  </r>
  <r>
    <x v="1541"/>
    <n v="373740"/>
    <s v="Rio de Janeiro"/>
    <s v="RJ"/>
    <s v="RUA CONDE DE BONFIM"/>
    <n v="112"/>
    <s v="506"/>
    <x v="0"/>
    <n v="20520053"/>
    <n v="21"/>
    <x v="1371"/>
    <x v="7"/>
    <x v="0"/>
    <n v="4"/>
  </r>
  <r>
    <x v="1542"/>
    <n v="189279"/>
    <s v="Rio de Janeiro"/>
    <s v="RJ"/>
    <s v="Rua do Catete"/>
    <n v="311"/>
    <s v="710"/>
    <x v="23"/>
    <n v="22220001"/>
    <n v="21"/>
    <x v="1372"/>
    <x v="25"/>
    <x v="0"/>
    <n v="12"/>
  </r>
  <r>
    <x v="1543"/>
    <n v="231571"/>
    <s v="Rio de Janeiro"/>
    <s v="RJ"/>
    <s v="Estrada do Galeao"/>
    <n v="2715"/>
    <s v="Bl 2 - 201"/>
    <x v="35"/>
    <n v="21931387"/>
    <n v="21"/>
    <x v="1165"/>
    <x v="7"/>
    <x v="2"/>
    <n v="2"/>
  </r>
  <r>
    <x v="1544"/>
    <n v="437525"/>
    <s v="Rio de Janeiro"/>
    <s v="RJ"/>
    <s v="RUA PADRE TELEMACO"/>
    <n v="44"/>
    <s v="0"/>
    <x v="53"/>
    <n v="21311050"/>
    <n v="21"/>
    <x v="1373"/>
    <x v="22"/>
    <x v="2"/>
    <n v="30"/>
  </r>
  <r>
    <x v="1545"/>
    <n v="674133"/>
    <s v="Rio de Janeiro"/>
    <s v="RJ"/>
    <s v="Avenida Nossa Senhora de Copacabana"/>
    <n v="664"/>
    <s v="206"/>
    <x v="11"/>
    <n v="22050903"/>
    <n v="21"/>
    <x v="567"/>
    <x v="1"/>
    <x v="0"/>
    <n v="4"/>
  </r>
  <r>
    <x v="1546"/>
    <n v="308144"/>
    <s v="Rio de Janeiro"/>
    <s v="RJ"/>
    <s v="Rua Coronel Agostinho"/>
    <n v="142"/>
    <s v="602"/>
    <x v="6"/>
    <n v="23050360"/>
    <n v="21"/>
    <x v="1374"/>
    <x v="7"/>
    <x v="4"/>
    <n v="6"/>
  </r>
  <r>
    <x v="1547"/>
    <n v="274907"/>
    <s v="Rio de Janeiro"/>
    <s v="RJ"/>
    <s v="Avenida das Americas"/>
    <n v="4790"/>
    <s v="315"/>
    <x v="1"/>
    <n v="22640102"/>
    <n v="21"/>
    <x v="1375"/>
    <x v="11"/>
    <x v="1"/>
    <n v="14"/>
  </r>
  <r>
    <x v="1548"/>
    <n v="492234"/>
    <s v="Rio de Janeiro"/>
    <s v="RJ"/>
    <s v="Largo do Machado"/>
    <n v="21"/>
    <s v="309"/>
    <x v="23"/>
    <n v="22221020"/>
    <n v="21"/>
    <x v="1376"/>
    <x v="7"/>
    <x v="0"/>
    <n v="13"/>
  </r>
  <r>
    <x v="1549"/>
    <n v="289398"/>
    <s v="Rio de Janeiro"/>
    <s v="RJ"/>
    <s v="Boulevard Vinte e Oito de Setembro"/>
    <n v="373"/>
    <s v="603"/>
    <x v="32"/>
    <n v="20551185"/>
    <n v="21"/>
    <x v="1377"/>
    <x v="6"/>
    <x v="0"/>
    <n v="65"/>
  </r>
  <r>
    <x v="1550"/>
    <n v="579872"/>
    <s v="Rio de Janeiro"/>
    <s v="RJ"/>
    <s v="Rua Coronel Agostinho"/>
    <n v="76"/>
    <s v="813"/>
    <x v="6"/>
    <n v="23050360"/>
    <n v="21"/>
    <x v="1378"/>
    <x v="17"/>
    <x v="4"/>
    <n v="1"/>
  </r>
  <r>
    <x v="1551"/>
    <n v="479593"/>
    <s v="Rio de Janeiro"/>
    <s v="RJ"/>
    <s v="Estrada do Galeao"/>
    <n v="1035"/>
    <s v="313"/>
    <x v="22"/>
    <n v="21931383"/>
    <n v="21"/>
    <x v="1379"/>
    <x v="22"/>
    <x v="2"/>
    <n v="34"/>
  </r>
  <r>
    <x v="1552"/>
    <n v="231252"/>
    <s v="Rio de Janeiro"/>
    <s v="RJ"/>
    <s v="Rua Camaragibe"/>
    <n v="12"/>
    <s v="412"/>
    <x v="0"/>
    <n v="20520130"/>
    <n v="21"/>
    <x v="1380"/>
    <x v="9"/>
    <x v="0"/>
    <n v="18"/>
  </r>
  <r>
    <x v="1553"/>
    <n v="506941"/>
    <s v="Rio de Janeiro"/>
    <s v="RJ"/>
    <s v="Rua Visconde de Piraja"/>
    <n v="550"/>
    <s v="2309"/>
    <x v="8"/>
    <n v="22410003"/>
    <n v="21"/>
    <x v="1381"/>
    <x v="7"/>
    <x v="0"/>
    <n v="12"/>
  </r>
  <r>
    <x v="1554"/>
    <n v="450419"/>
    <s v="Rio de Janeiro"/>
    <s v="RJ"/>
    <s v="Boulevard Vinte e Oito de Setembro"/>
    <n v="389"/>
    <s v="711"/>
    <x v="32"/>
    <n v="20551185"/>
    <n v="21"/>
    <x v="1382"/>
    <x v="3"/>
    <x v="0"/>
    <n v="3"/>
  </r>
  <r>
    <x v="1555"/>
    <n v="134723"/>
    <s v="Rio de Janeiro"/>
    <s v="RJ"/>
    <s v="Rua Visconde de Piraja"/>
    <n v="259"/>
    <s v="501"/>
    <x v="8"/>
    <n v="22410003"/>
    <n v="21"/>
    <x v="835"/>
    <x v="6"/>
    <x v="0"/>
    <n v="68"/>
  </r>
  <r>
    <x v="1556"/>
    <n v="583448"/>
    <s v="Rio de Janeiro"/>
    <s v="RJ"/>
    <s v="AVENIDA NELSON CARDOSO"/>
    <n v="1149"/>
    <s v="307"/>
    <x v="2"/>
    <n v="22730001"/>
    <n v="21"/>
    <x v="1383"/>
    <x v="15"/>
    <x v="1"/>
    <n v="27"/>
  </r>
  <r>
    <x v="1557"/>
    <n v="440361"/>
    <s v="Rio de Janeiro"/>
    <s v="RJ"/>
    <s v="Rua Felipe Cardoso"/>
    <n v="166"/>
    <s v="201 - H"/>
    <x v="25"/>
    <n v="23515000"/>
    <n v="21"/>
    <x v="1384"/>
    <x v="7"/>
    <x v="4"/>
    <n v="2"/>
  </r>
  <r>
    <x v="1558"/>
    <n v="383269"/>
    <s v="Rio de Janeiro"/>
    <s v="RJ"/>
    <s v="RUA DIAS DA CRUZ"/>
    <n v="215"/>
    <s v="305"/>
    <x v="4"/>
    <n v="20720010"/>
    <n v="21"/>
    <x v="1385"/>
    <x v="17"/>
    <x v="2"/>
    <n v="76"/>
  </r>
  <r>
    <x v="1559"/>
    <n v="391398"/>
    <s v="Rio de Janeiro"/>
    <s v="RJ"/>
    <s v="RUA HILDEGARDA RIBEIRO"/>
    <n v="53"/>
    <s v="0"/>
    <x v="6"/>
    <n v="23080110"/>
    <n v="21"/>
    <x v="1386"/>
    <x v="34"/>
    <x v="4"/>
    <n v="11"/>
  </r>
  <r>
    <x v="1560"/>
    <n v="455262"/>
    <s v="Rio de Janeiro"/>
    <s v="RJ"/>
    <s v="Rua do Catete"/>
    <n v="90"/>
    <s v="404"/>
    <x v="23"/>
    <n v="22220000"/>
    <n v="21"/>
    <x v="1387"/>
    <x v="23"/>
    <x v="0"/>
    <n v="14"/>
  </r>
  <r>
    <x v="1561"/>
    <n v="249849"/>
    <s v="Rio de Janeiro"/>
    <s v="RJ"/>
    <s v="Largo do Machado"/>
    <n v="29"/>
    <s v="272 e 273"/>
    <x v="23"/>
    <n v="22221901"/>
    <n v="21"/>
    <x v="1388"/>
    <x v="6"/>
    <x v="0"/>
    <n v="103"/>
  </r>
  <r>
    <x v="1562"/>
    <n v="640131"/>
    <s v="Rio de Janeiro"/>
    <s v="RJ"/>
    <s v="RUA DESEMBARGADOR IZIDRO"/>
    <n v="18"/>
    <s v="302"/>
    <x v="0"/>
    <n v="20521160"/>
    <n v="21"/>
    <x v="1389"/>
    <x v="7"/>
    <x v="0"/>
    <n v="312"/>
  </r>
  <r>
    <x v="1563"/>
    <n v="266121"/>
    <s v="Rio de Janeiro"/>
    <s v="RJ"/>
    <s v="Avenida Dom Helder Camara"/>
    <n v="7427"/>
    <s v="201"/>
    <x v="51"/>
    <n v="20751000"/>
    <n v="21"/>
    <x v="1390"/>
    <x v="11"/>
    <x v="2"/>
    <n v="12"/>
  </r>
  <r>
    <x v="1564"/>
    <n v="716731"/>
    <s v="Rio de Janeiro"/>
    <s v="RJ"/>
    <s v="Rua Doutor Caetano de Faria Castro"/>
    <n v="25"/>
    <s v="303"/>
    <x v="6"/>
    <n v="23052010"/>
    <n v="21"/>
    <x v="714"/>
    <x v="4"/>
    <x v="4"/>
    <n v="6"/>
  </r>
  <r>
    <x v="1565"/>
    <n v="580326"/>
    <s v="Rio de Janeiro"/>
    <s v="RJ"/>
    <s v="RUA CONDE DE BONFIM"/>
    <n v="1033"/>
    <s v="123"/>
    <x v="0"/>
    <n v="20530001"/>
    <n v="21"/>
    <x v="1391"/>
    <x v="15"/>
    <x v="0"/>
    <n v="3"/>
  </r>
  <r>
    <x v="1566"/>
    <n v="264694"/>
    <s v="Rio de Janeiro"/>
    <s v="RJ"/>
    <s v="Avenida Dom Helder Camara"/>
    <n v="5555"/>
    <s v="308"/>
    <x v="39"/>
    <n v="20770145"/>
    <n v="21"/>
    <x v="1392"/>
    <x v="14"/>
    <x v="2"/>
    <n v="48"/>
  </r>
  <r>
    <x v="1567"/>
    <n v="210039"/>
    <s v="Rio de Janeiro"/>
    <s v="RJ"/>
    <s v="Rua Professor Castilho"/>
    <n v="431"/>
    <s v="502"/>
    <x v="6"/>
    <n v="23045060"/>
    <n v="21"/>
    <x v="1393"/>
    <x v="1"/>
    <x v="4"/>
    <n v="27"/>
  </r>
  <r>
    <x v="1568"/>
    <n v="242238"/>
    <s v="Rio de Janeiro"/>
    <s v="RJ"/>
    <s v="RUA CONDE DE BONFIM"/>
    <n v="369"/>
    <s v="1005"/>
    <x v="0"/>
    <n v="20520051"/>
    <n v="21"/>
    <x v="1394"/>
    <x v="24"/>
    <x v="0"/>
    <n v="44"/>
  </r>
  <r>
    <x v="1569"/>
    <n v="254282"/>
    <s v="Rio de Janeiro"/>
    <s v="RJ"/>
    <s v="RUA PRESIDENTE CARLOS DE CAMPOS"/>
    <n v="45"/>
    <s v="Bl 1 - 413 - B"/>
    <x v="30"/>
    <n v="22231080"/>
    <n v="21"/>
    <x v="98"/>
    <x v="9"/>
    <x v="0"/>
    <n v="17"/>
  </r>
  <r>
    <x v="1570"/>
    <n v="374655"/>
    <s v="Rio de Janeiro"/>
    <s v="RJ"/>
    <s v="Avenida Dom Helder Camara"/>
    <n v="5200"/>
    <s v="522 e 523"/>
    <x v="34"/>
    <n v="20771004"/>
    <n v="21"/>
    <x v="1395"/>
    <x v="7"/>
    <x v="2"/>
    <n v="14"/>
  </r>
  <r>
    <x v="1571"/>
    <n v="201030"/>
    <s v="Rio de Janeiro"/>
    <s v="RJ"/>
    <s v="Boulevard Vinte e Oito de Setembro"/>
    <n v="44"/>
    <s v="604"/>
    <x v="32"/>
    <n v="20551031"/>
    <n v="21"/>
    <x v="1396"/>
    <x v="21"/>
    <x v="0"/>
    <n v="3"/>
  </r>
  <r>
    <x v="1572"/>
    <n v="106891"/>
    <s v="Rio de Janeiro"/>
    <s v="RJ"/>
    <s v="Avenida Erico Verissimo"/>
    <n v="901"/>
    <s v="201"/>
    <x v="1"/>
    <n v="22621180"/>
    <n v="21"/>
    <x v="1397"/>
    <x v="1"/>
    <x v="1"/>
    <n v="14"/>
  </r>
  <r>
    <x v="1573"/>
    <n v="203335"/>
    <s v="Rio de Janeiro"/>
    <s v="RJ"/>
    <s v="Avenida Cesario de Melo"/>
    <n v="2623"/>
    <s v="306"/>
    <x v="6"/>
    <n v="23052102"/>
    <n v="21"/>
    <x v="1398"/>
    <x v="24"/>
    <x v="4"/>
    <n v="20"/>
  </r>
  <r>
    <x v="1574"/>
    <n v="622303"/>
    <s v="Rio de Janeiro"/>
    <s v="RJ"/>
    <s v="RUA CONDE DE BONFIM"/>
    <n v="255"/>
    <s v="107 - 109"/>
    <x v="0"/>
    <n v="20520051"/>
    <n v="21"/>
    <x v="47"/>
    <x v="1"/>
    <x v="0"/>
    <n v="2"/>
  </r>
  <r>
    <x v="1575"/>
    <n v="379523"/>
    <s v="Rio de Janeiro"/>
    <s v="RJ"/>
    <s v="Rua Silva Cardoso"/>
    <n v="405"/>
    <s v="315 - 317"/>
    <x v="26"/>
    <n v="21810032"/>
    <n v="21"/>
    <x v="1399"/>
    <x v="4"/>
    <x v="4"/>
    <n v="34"/>
  </r>
  <r>
    <x v="1576"/>
    <n v="560803"/>
    <s v="Rio de Janeiro"/>
    <s v="RJ"/>
    <s v="Rua Augusto de Vasconcelos"/>
    <n v="482"/>
    <s v="1"/>
    <x v="6"/>
    <n v="23050340"/>
    <n v="21"/>
    <x v="1400"/>
    <x v="11"/>
    <x v="4"/>
    <n v="37"/>
  </r>
  <r>
    <x v="1577"/>
    <n v="597551"/>
    <s v="Rio de Janeiro"/>
    <s v="RJ"/>
    <s v="Rua Carlos Gois"/>
    <n v="375"/>
    <s v="508"/>
    <x v="24"/>
    <n v="22440040"/>
    <n v="21"/>
    <x v="513"/>
    <x v="7"/>
    <x v="0"/>
    <n v="4"/>
  </r>
  <r>
    <x v="1578"/>
    <n v="203660"/>
    <s v="Rio de Janeiro"/>
    <s v="RJ"/>
    <s v="Rua Manuela Barbosa"/>
    <n v="1"/>
    <s v="607"/>
    <x v="4"/>
    <n v="20735110"/>
    <n v="21"/>
    <x v="1208"/>
    <x v="14"/>
    <x v="2"/>
    <n v="24"/>
  </r>
  <r>
    <x v="1579"/>
    <n v="155004"/>
    <s v="Rio de Janeiro"/>
    <s v="RJ"/>
    <s v="Rua do Catete"/>
    <n v="311"/>
    <s v="1018"/>
    <x v="23"/>
    <n v="22220001"/>
    <n v="21"/>
    <x v="1401"/>
    <x v="12"/>
    <x v="0"/>
    <n v="27"/>
  </r>
  <r>
    <x v="1580"/>
    <n v="511420"/>
    <s v="Rio de Janeiro"/>
    <s v="RJ"/>
    <s v="Rua Guarapari"/>
    <n v="41"/>
    <s v="401 - 405"/>
    <x v="19"/>
    <n v="21351120"/>
    <n v="21"/>
    <x v="1402"/>
    <x v="22"/>
    <x v="2"/>
    <n v="20"/>
  </r>
  <r>
    <x v="1581"/>
    <n v="857238"/>
    <s v="Rio de Janeiro"/>
    <s v="RJ"/>
    <s v="Rua Engenheiro Enaldo Cravo Peixoto"/>
    <n v="215"/>
    <s v="1002"/>
    <x v="0"/>
    <n v="20540106"/>
    <n v="21"/>
    <x v="1049"/>
    <x v="4"/>
    <x v="0"/>
    <n v="36"/>
  </r>
  <r>
    <x v="1582"/>
    <n v="704369"/>
    <s v="Rio de Janeiro"/>
    <s v="RJ"/>
    <s v="Avenida Nossa Senhora de Copacabana"/>
    <n v="647"/>
    <s v="901"/>
    <x v="11"/>
    <n v="22050002"/>
    <n v="21"/>
    <x v="1403"/>
    <x v="6"/>
    <x v="0"/>
    <n v="51"/>
  </r>
  <r>
    <x v="1583"/>
    <n v="352398"/>
    <s v="Rio de Janeiro"/>
    <s v="RJ"/>
    <s v="AVENIDA JORGE CURI"/>
    <n v="550"/>
    <s v="Bl A - 267"/>
    <x v="1"/>
    <n v="22775001"/>
    <n v="21"/>
    <x v="348"/>
    <x v="4"/>
    <x v="1"/>
    <n v="35"/>
  </r>
  <r>
    <x v="1584"/>
    <n v="716740"/>
    <s v="Rio de Janeiro"/>
    <s v="RJ"/>
    <s v="Rua Jardim Botanico"/>
    <n v="700"/>
    <s v="314 e 315"/>
    <x v="37"/>
    <n v="22461002"/>
    <n v="21"/>
    <x v="1404"/>
    <x v="3"/>
    <x v="0"/>
    <n v="6"/>
  </r>
  <r>
    <x v="1585"/>
    <n v="574449"/>
    <s v="Rio de Janeiro"/>
    <s v="RJ"/>
    <s v="Avenida Joao Cabral de Mello Neto"/>
    <n v="850"/>
    <s v="Bl 2 -  409"/>
    <x v="1"/>
    <n v="22775057"/>
    <n v="21"/>
    <x v="1405"/>
    <x v="15"/>
    <x v="1"/>
    <n v="35"/>
  </r>
  <r>
    <x v="1586"/>
    <n v="386612"/>
    <s v="Rio de Janeiro"/>
    <s v="RJ"/>
    <s v="Avenida Nossa Senhora de Copacabana"/>
    <n v="680"/>
    <s v="807"/>
    <x v="11"/>
    <n v="22050001"/>
    <n v="21"/>
    <x v="1406"/>
    <x v="19"/>
    <x v="0"/>
    <n v="6"/>
  </r>
  <r>
    <x v="1587"/>
    <n v="366383"/>
    <s v="Rio de Janeiro"/>
    <s v="RJ"/>
    <s v="Rua Ivo do Prado"/>
    <n v="79"/>
    <s v="413"/>
    <x v="6"/>
    <n v="23080200"/>
    <n v="21"/>
    <x v="1407"/>
    <x v="16"/>
    <x v="4"/>
    <n v="13"/>
  </r>
  <r>
    <x v="1588"/>
    <n v="508228"/>
    <s v="Rio de Janeiro"/>
    <s v="RJ"/>
    <s v="Avenida Nossa Senhora de Copacabana"/>
    <n v="1072"/>
    <s v="808"/>
    <x v="11"/>
    <n v="22060002"/>
    <n v="21"/>
    <x v="1408"/>
    <x v="27"/>
    <x v="0"/>
    <n v="28"/>
  </r>
  <r>
    <x v="1589"/>
    <n v="296524"/>
    <s v="Rio de Janeiro"/>
    <s v="RJ"/>
    <s v="Avenida Pastor Martin Luther King Jr"/>
    <n v="126"/>
    <s v="Bl 9 -Trr 3 - 1007 e 1008"/>
    <x v="18"/>
    <n v="20765000"/>
    <n v="21"/>
    <x v="642"/>
    <x v="17"/>
    <x v="2"/>
    <n v="37"/>
  </r>
  <r>
    <x v="1590"/>
    <n v="203631"/>
    <s v="Rio de Janeiro"/>
    <s v="RJ"/>
    <s v="RUA VOLUNTARIOS DA PATRIA"/>
    <n v="445"/>
    <s v="810"/>
    <x v="3"/>
    <n v="22270903"/>
    <n v="21"/>
    <x v="1409"/>
    <x v="6"/>
    <x v="0"/>
    <n v="8"/>
  </r>
  <r>
    <x v="1591"/>
    <n v="377547"/>
    <s v="Rio de Janeiro"/>
    <s v="RJ"/>
    <s v="Avenida Dom Helder Camara"/>
    <n v="6548"/>
    <s v="109"/>
    <x v="51"/>
    <n v="20771005"/>
    <n v="21"/>
    <x v="480"/>
    <x v="14"/>
    <x v="2"/>
    <n v="7"/>
  </r>
  <r>
    <x v="1592"/>
    <n v="187270"/>
    <s v="Rio de Janeiro"/>
    <s v="RJ"/>
    <s v="Rua Visconde de Piraja"/>
    <n v="303"/>
    <s v="502"/>
    <x v="8"/>
    <n v="22410001"/>
    <n v="21"/>
    <x v="1410"/>
    <x v="1"/>
    <x v="0"/>
    <n v="8"/>
  </r>
  <r>
    <x v="1593"/>
    <n v="224683"/>
    <s v="Rio de Janeiro"/>
    <s v="RJ"/>
    <s v="Rua Divisoria"/>
    <n v="10"/>
    <s v="205"/>
    <x v="44"/>
    <n v="21331250"/>
    <n v="21"/>
    <x v="1411"/>
    <x v="8"/>
    <x v="2"/>
    <n v="2"/>
  </r>
  <r>
    <x v="1594"/>
    <n v="287502"/>
    <s v="Rio de Janeiro"/>
    <s v="RJ"/>
    <s v="RUA SILVA PINTO"/>
    <n v="49"/>
    <s v="806"/>
    <x v="32"/>
    <n v="20551902"/>
    <n v="21"/>
    <x v="879"/>
    <x v="14"/>
    <x v="0"/>
    <n v="36"/>
  </r>
  <r>
    <x v="1595"/>
    <n v="190880"/>
    <s v="Rio de Janeiro"/>
    <s v="RJ"/>
    <s v="RUA BARONESA"/>
    <n v="427"/>
    <s v="703"/>
    <x v="49"/>
    <n v="21321000"/>
    <n v="21"/>
    <x v="1412"/>
    <x v="6"/>
    <x v="1"/>
    <n v="21"/>
  </r>
  <r>
    <x v="1596"/>
    <n v="403495"/>
    <s v="Rio de Janeiro"/>
    <s v="RJ"/>
    <s v="AV ALMIRANTE JULIO DE SA BIERRENBACH"/>
    <n v="200"/>
    <s v="Bl 1B - 326"/>
    <x v="13"/>
    <n v="22775028"/>
    <n v="21"/>
    <x v="1413"/>
    <x v="27"/>
    <x v="1"/>
    <n v="21"/>
  </r>
  <r>
    <x v="1597"/>
    <n v="328046"/>
    <s v="Rio de Janeiro"/>
    <s v="RJ"/>
    <s v="Avenida Geremario Dantas"/>
    <n v="915"/>
    <s v="Bl 2 - 608 - 610"/>
    <x v="70"/>
    <n v="22743011"/>
    <n v="21"/>
    <x v="1414"/>
    <x v="1"/>
    <x v="1"/>
    <n v="83"/>
  </r>
  <r>
    <x v="1598"/>
    <n v="203714"/>
    <s v="Rio de Janeiro"/>
    <s v="RJ"/>
    <s v="RUA LAPLACE"/>
    <n v="206"/>
    <s v="2206"/>
    <x v="6"/>
    <n v="23080340"/>
    <n v="21"/>
    <x v="1415"/>
    <x v="11"/>
    <x v="4"/>
    <n v="10"/>
  </r>
  <r>
    <x v="1599"/>
    <n v="126818"/>
    <s v="Rio de Janeiro"/>
    <s v="RJ"/>
    <s v="Rua Bom Pastor"/>
    <n v="295"/>
    <s v="1006 - 1008"/>
    <x v="0"/>
    <n v="20521060"/>
    <n v="21"/>
    <x v="1416"/>
    <x v="2"/>
    <x v="0"/>
    <n v="35"/>
  </r>
  <r>
    <x v="1600"/>
    <n v="514625"/>
    <s v="Rio de Janeiro"/>
    <s v="RJ"/>
    <s v="RUA VOLUNTARIOS DA PATRIA"/>
    <n v="445"/>
    <s v="1206"/>
    <x v="3"/>
    <n v="22270903"/>
    <n v="21"/>
    <x v="1417"/>
    <x v="18"/>
    <x v="0"/>
    <n v="5"/>
  </r>
  <r>
    <x v="1601"/>
    <n v="270022"/>
    <s v="Rio de Janeiro"/>
    <s v="RJ"/>
    <s v="Rua do Catete"/>
    <n v="311"/>
    <s v="912"/>
    <x v="23"/>
    <n v="22220001"/>
    <n v="21"/>
    <x v="1418"/>
    <x v="19"/>
    <x v="0"/>
    <n v="17"/>
  </r>
  <r>
    <x v="1602"/>
    <n v="798975"/>
    <s v="Rio de Janeiro"/>
    <s v="RJ"/>
    <s v="RUA CONDE DE BONFIM"/>
    <n v="422"/>
    <s v="302"/>
    <x v="0"/>
    <n v="20520051"/>
    <n v="21"/>
    <x v="1419"/>
    <x v="4"/>
    <x v="0"/>
    <n v="42"/>
  </r>
  <r>
    <x v="1603"/>
    <n v="550710"/>
    <s v="Rio de Janeiro"/>
    <s v="RJ"/>
    <s v="ESTRADA DE JACAREPAGUA"/>
    <n v="7655"/>
    <s v="1114"/>
    <x v="29"/>
    <n v="22755155"/>
    <n v="21"/>
    <x v="1420"/>
    <x v="7"/>
    <x v="1"/>
    <n v="10"/>
  </r>
  <r>
    <x v="1604"/>
    <n v="337542"/>
    <s v="Rio de Janeiro"/>
    <s v="RJ"/>
    <s v="Avenida das Americas"/>
    <n v="1650"/>
    <s v="Bl 2 - 131"/>
    <x v="1"/>
    <n v="22640101"/>
    <n v="21"/>
    <x v="401"/>
    <x v="3"/>
    <x v="1"/>
    <n v="21"/>
  </r>
  <r>
    <x v="1605"/>
    <n v="492949"/>
    <s v="Rio de Janeiro"/>
    <s v="RJ"/>
    <s v="Rua Mercurio"/>
    <n v="1321"/>
    <s v="1401"/>
    <x v="12"/>
    <n v="21532470"/>
    <n v="21"/>
    <x v="495"/>
    <x v="1"/>
    <x v="2"/>
    <n v="48"/>
  </r>
  <r>
    <x v="1606"/>
    <n v="397596"/>
    <s v="Rio de Janeiro"/>
    <s v="RJ"/>
    <s v="Rua Maria Freitas"/>
    <n v="42"/>
    <s v="605"/>
    <x v="19"/>
    <n v="21351010"/>
    <n v="21"/>
    <x v="1421"/>
    <x v="6"/>
    <x v="2"/>
    <n v="19"/>
  </r>
  <r>
    <x v="1607"/>
    <n v="582213"/>
    <s v="Rio de Janeiro"/>
    <s v="RJ"/>
    <s v="RUA CONDE DE BONFIM"/>
    <n v="1033"/>
    <s v="406"/>
    <x v="0"/>
    <n v="20530001"/>
    <n v="21"/>
    <x v="1422"/>
    <x v="14"/>
    <x v="0"/>
    <n v="11"/>
  </r>
  <r>
    <x v="1608"/>
    <n v="386316"/>
    <s v="Rio de Janeiro"/>
    <s v="RJ"/>
    <s v="Rua Coronel Agostinho"/>
    <n v="76"/>
    <s v="And P - Sl 11"/>
    <x v="6"/>
    <n v="23050360"/>
    <n v="21"/>
    <x v="429"/>
    <x v="3"/>
    <x v="4"/>
    <n v="38"/>
  </r>
  <r>
    <x v="1609"/>
    <n v="567700"/>
    <s v="Rio de Janeiro"/>
    <s v="RJ"/>
    <s v="RUA DIAS DA CRUZ"/>
    <n v="140"/>
    <s v="Cob 2"/>
    <x v="4"/>
    <n v="20720012"/>
    <n v="21"/>
    <x v="1423"/>
    <x v="0"/>
    <x v="2"/>
    <n v="125"/>
  </r>
  <r>
    <x v="1610"/>
    <n v="321096"/>
    <s v="Rio de Janeiro"/>
    <s v="RJ"/>
    <s v="Rua Visconde de Piraja"/>
    <n v="550"/>
    <s v="Ssl"/>
    <x v="8"/>
    <n v="22410901"/>
    <n v="21"/>
    <x v="126"/>
    <x v="6"/>
    <x v="0"/>
    <n v="78"/>
  </r>
  <r>
    <x v="1611"/>
    <n v="225228"/>
    <s v="Rio de Janeiro"/>
    <s v="RJ"/>
    <s v="Avenida Meriti"/>
    <n v="2727"/>
    <s v="102"/>
    <x v="16"/>
    <n v="21211007"/>
    <n v="21"/>
    <x v="1424"/>
    <x v="11"/>
    <x v="2"/>
    <n v="20"/>
  </r>
  <r>
    <x v="1612"/>
    <n v="602479"/>
    <s v="Rio de Janeiro"/>
    <s v="RJ"/>
    <s v="Rua Augusto de Vasconcelos"/>
    <n v="544"/>
    <s v="407 e 408"/>
    <x v="6"/>
    <n v="23050340"/>
    <n v="21"/>
    <x v="1425"/>
    <x v="3"/>
    <x v="4"/>
    <n v="28"/>
  </r>
  <r>
    <x v="1613"/>
    <n v="515317"/>
    <s v="Rio de Janeiro"/>
    <s v="RJ"/>
    <s v="RUA CONDE DE BONFIM"/>
    <n v="255"/>
    <s v="504"/>
    <x v="0"/>
    <n v="20520051"/>
    <n v="21"/>
    <x v="1426"/>
    <x v="3"/>
    <x v="0"/>
    <n v="18"/>
  </r>
  <r>
    <x v="1614"/>
    <n v="397745"/>
    <s v="Rio de Janeiro"/>
    <s v="RJ"/>
    <s v="RUA VOLUNTARIOS DA PATRIA"/>
    <n v="190"/>
    <s v="211"/>
    <x v="3"/>
    <n v="22270902"/>
    <n v="21"/>
    <x v="1427"/>
    <x v="2"/>
    <x v="0"/>
    <n v="31"/>
  </r>
  <r>
    <x v="1615"/>
    <n v="481756"/>
    <s v="Rio de Janeiro"/>
    <s v="RJ"/>
    <s v="Avenida Nossa Senhora de Copacabana"/>
    <n v="1059"/>
    <s v="405"/>
    <x v="11"/>
    <n v="22060001"/>
    <n v="21"/>
    <x v="1428"/>
    <x v="24"/>
    <x v="0"/>
    <n v="44"/>
  </r>
  <r>
    <x v="1616"/>
    <n v="992097"/>
    <s v="Rio de Janeiro"/>
    <s v="RJ"/>
    <s v="AVENIDA GRACA ARANHA"/>
    <n v="416"/>
    <s v="1003"/>
    <x v="5"/>
    <n v="20030903"/>
    <n v="21"/>
    <x v="1429"/>
    <x v="22"/>
    <x v="3"/>
    <n v="8"/>
  </r>
  <r>
    <x v="1617"/>
    <n v="883301"/>
    <s v="Rio de Janeiro"/>
    <s v="RJ"/>
    <s v="Rua Engenheiro Enaldo Cravo Peixoto"/>
    <n v="215"/>
    <s v="1005"/>
    <x v="0"/>
    <n v="20540106"/>
    <n v="21"/>
    <x v="1430"/>
    <x v="30"/>
    <x v="0"/>
    <n v="1"/>
  </r>
  <r>
    <x v="1618"/>
    <n v="821780"/>
    <s v="Rio de Janeiro"/>
    <s v="RJ"/>
    <s v="Avenida Braz de Pina"/>
    <n v="1010"/>
    <s v="701"/>
    <x v="40"/>
    <n v="21210672"/>
    <n v="21"/>
    <x v="1431"/>
    <x v="15"/>
    <x v="2"/>
    <n v="2"/>
  </r>
  <r>
    <x v="1619"/>
    <n v="450595"/>
    <s v="Rio de Janeiro"/>
    <s v="RJ"/>
    <s v="Avenida Nossa Senhora de Copacabana"/>
    <n v="1133"/>
    <s v="208 - 210"/>
    <x v="11"/>
    <n v="22070011"/>
    <n v="21"/>
    <x v="1432"/>
    <x v="6"/>
    <x v="0"/>
    <n v="15"/>
  </r>
  <r>
    <x v="1620"/>
    <n v="768197"/>
    <s v="Rio de Janeiro"/>
    <s v="RJ"/>
    <s v="Avenida Olegario Maciel"/>
    <n v="570"/>
    <s v="204"/>
    <x v="1"/>
    <n v="22621200"/>
    <n v="21"/>
    <x v="1433"/>
    <x v="24"/>
    <x v="1"/>
    <n v="47"/>
  </r>
  <r>
    <x v="1621"/>
    <n v="810932"/>
    <s v="Rio de Janeiro"/>
    <s v="RJ"/>
    <s v="RUA ANTONIO BASILIO"/>
    <n v="400"/>
    <s v="406 e 407"/>
    <x v="0"/>
    <n v="20511190"/>
    <n v="21"/>
    <x v="1434"/>
    <x v="1"/>
    <x v="0"/>
    <n v="56"/>
  </r>
  <r>
    <x v="1622"/>
    <n v="842281"/>
    <s v="Rio de Janeiro"/>
    <s v="RJ"/>
    <s v="Avenida das Americas"/>
    <n v="15801"/>
    <s v="203"/>
    <x v="17"/>
    <n v="22790701"/>
    <n v="21"/>
    <x v="1435"/>
    <x v="24"/>
    <x v="1"/>
    <n v="15"/>
  </r>
  <r>
    <x v="1623"/>
    <n v="661368"/>
    <s v="Rio de Janeiro"/>
    <s v="RJ"/>
    <s v="Largo do Machado"/>
    <n v="29"/>
    <s v="1028"/>
    <x v="23"/>
    <n v="22221901"/>
    <n v="21"/>
    <x v="1436"/>
    <x v="6"/>
    <x v="0"/>
    <n v="12"/>
  </r>
  <r>
    <x v="1624"/>
    <n v="863807"/>
    <s v="Rio de Janeiro"/>
    <s v="RJ"/>
    <s v="Avenida Presidente Vargas"/>
    <n v="583"/>
    <s v="502"/>
    <x v="5"/>
    <n v="20071003"/>
    <n v="21"/>
    <x v="1437"/>
    <x v="33"/>
    <x v="3"/>
    <n v="62"/>
  </r>
  <r>
    <x v="1625"/>
    <n v="716790"/>
    <s v="Rio de Janeiro"/>
    <s v="RJ"/>
    <s v="Rua Engenheiro Enaldo Cravo Peixoto"/>
    <n v="105"/>
    <s v="510"/>
    <x v="0"/>
    <n v="20540106"/>
    <n v="21"/>
    <x v="1438"/>
    <x v="11"/>
    <x v="0"/>
    <n v="1"/>
  </r>
  <r>
    <x v="1626"/>
    <n v="631795"/>
    <s v="Rio de Janeiro"/>
    <s v="RJ"/>
    <s v="Rua Sao Francisco Xavier"/>
    <n v="76"/>
    <s v="210"/>
    <x v="0"/>
    <n v="20550012"/>
    <n v="21"/>
    <x v="1128"/>
    <x v="12"/>
    <x v="0"/>
    <n v="4"/>
  </r>
  <r>
    <x v="1627"/>
    <n v="619422"/>
    <s v="Rio de Janeiro"/>
    <s v="RJ"/>
    <s v="Avenida das Americas"/>
    <n v="500"/>
    <s v="Bl 21 - 226"/>
    <x v="1"/>
    <n v="22640100"/>
    <n v="21"/>
    <x v="1439"/>
    <x v="3"/>
    <x v="1"/>
    <n v="15"/>
  </r>
  <r>
    <x v="1628"/>
    <n v="597226"/>
    <s v="Rio de Janeiro"/>
    <s v="RJ"/>
    <s v="Avenida Nossa Senhora de Copacabana"/>
    <n v="1052"/>
    <s v="501 e 502"/>
    <x v="11"/>
    <n v="22060002"/>
    <n v="21"/>
    <x v="1309"/>
    <x v="6"/>
    <x v="0"/>
    <n v="39"/>
  </r>
  <r>
    <x v="1629"/>
    <n v="665630"/>
    <s v="Rio de Janeiro"/>
    <s v="RJ"/>
    <s v="AVENIDA AYRTON SENNA"/>
    <n v="2600"/>
    <s v="Bl 4 - 419"/>
    <x v="19"/>
    <n v="21351080"/>
    <n v="21"/>
    <x v="1440"/>
    <x v="9"/>
    <x v="2"/>
    <n v="16"/>
  </r>
  <r>
    <x v="1630"/>
    <n v="799289"/>
    <s v="Rio de Janeiro"/>
    <s v="RJ"/>
    <s v="Rua Barao de Jaguaripe"/>
    <n v="11"/>
    <s v="Apt 1"/>
    <x v="8"/>
    <n v="22421000"/>
    <n v="21"/>
    <x v="1441"/>
    <x v="12"/>
    <x v="0"/>
    <n v="53"/>
  </r>
  <r>
    <x v="1631"/>
    <n v="496798"/>
    <s v="Rio de Janeiro"/>
    <s v="RJ"/>
    <s v="RUA LUIZ BELTRAO"/>
    <n v="160"/>
    <s v="316"/>
    <x v="14"/>
    <n v="21321230"/>
    <n v="21"/>
    <x v="1442"/>
    <x v="7"/>
    <x v="1"/>
    <n v="9"/>
  </r>
  <r>
    <x v="1632"/>
    <n v="291538"/>
    <s v="Rio de Janeiro"/>
    <s v="RJ"/>
    <s v="Rua Santo Afonso"/>
    <n v="44"/>
    <s v="602"/>
    <x v="0"/>
    <n v="20511170"/>
    <n v="21"/>
    <x v="1173"/>
    <x v="1"/>
    <x v="0"/>
    <n v="24"/>
  </r>
  <r>
    <x v="1633"/>
    <n v="430865"/>
    <s v="Rio de Janeiro"/>
    <s v="RJ"/>
    <s v="Rua Fonseca"/>
    <n v="772"/>
    <s v="Bl 4 - 543"/>
    <x v="26"/>
    <n v="21820005"/>
    <n v="21"/>
    <x v="1443"/>
    <x v="11"/>
    <x v="4"/>
    <n v="4"/>
  </r>
  <r>
    <x v="1634"/>
    <n v="664510"/>
    <s v="Rio de Janeiro"/>
    <s v="RJ"/>
    <s v="Rua Coronel Agostinho"/>
    <n v="142"/>
    <s v="206"/>
    <x v="6"/>
    <n v="23050360"/>
    <n v="21"/>
    <x v="1444"/>
    <x v="3"/>
    <x v="4"/>
    <n v="1"/>
  </r>
  <r>
    <x v="1635"/>
    <n v="609748"/>
    <s v="Rio de Janeiro"/>
    <s v="RJ"/>
    <s v="AVENIDA AYRTON SENNA"/>
    <n v="3000"/>
    <s v="Bl 1 - 117 e 118"/>
    <x v="1"/>
    <n v="22775003"/>
    <n v="21"/>
    <x v="932"/>
    <x v="15"/>
    <x v="1"/>
    <n v="16"/>
  </r>
  <r>
    <x v="1636"/>
    <n v="435880"/>
    <s v="Rio de Janeiro"/>
    <s v="RJ"/>
    <s v="Rua Engenheiro Enaldo Cravo Peixoto"/>
    <n v="215"/>
    <s v="414"/>
    <x v="0"/>
    <n v="20540106"/>
    <n v="21"/>
    <x v="1445"/>
    <x v="9"/>
    <x v="0"/>
    <n v="2"/>
  </r>
  <r>
    <x v="1637"/>
    <n v="583891"/>
    <s v="Rio de Janeiro"/>
    <s v="RJ"/>
    <s v="Avenida das Americas"/>
    <n v="500"/>
    <s v="Bl 9 - 225"/>
    <x v="1"/>
    <n v="22640100"/>
    <n v="21"/>
    <x v="1446"/>
    <x v="14"/>
    <x v="1"/>
    <n v="7"/>
  </r>
  <r>
    <x v="1638"/>
    <n v="346179"/>
    <s v="Rio de Janeiro"/>
    <s v="RJ"/>
    <s v="Rua Costa Rica"/>
    <n v="87"/>
    <s v="201"/>
    <x v="41"/>
    <n v="21020340"/>
    <n v="21"/>
    <x v="1447"/>
    <x v="2"/>
    <x v="2"/>
    <n v="1"/>
  </r>
  <r>
    <x v="1639"/>
    <n v="446027"/>
    <s v="Rio de Janeiro"/>
    <s v="RJ"/>
    <s v="AVENIDA NELSON CARDOSO"/>
    <n v="1149"/>
    <s v="1121"/>
    <x v="2"/>
    <n v="22730001"/>
    <n v="21"/>
    <x v="1448"/>
    <x v="3"/>
    <x v="1"/>
    <n v="2"/>
  </r>
  <r>
    <x v="1640"/>
    <n v="775584"/>
    <s v="Rio de Janeiro"/>
    <s v="RJ"/>
    <s v="Rua Visconde de Piraja"/>
    <n v="351"/>
    <s v="810"/>
    <x v="8"/>
    <n v="22410003"/>
    <n v="21"/>
    <x v="1449"/>
    <x v="15"/>
    <x v="0"/>
    <n v="1"/>
  </r>
  <r>
    <x v="1641"/>
    <n v="450477"/>
    <s v="Rio de Janeiro"/>
    <s v="RJ"/>
    <s v="Avenida Presidente Vargas"/>
    <n v="583"/>
    <s v="502"/>
    <x v="5"/>
    <n v="20071003"/>
    <n v="21"/>
    <x v="1450"/>
    <x v="33"/>
    <x v="3"/>
    <n v="95"/>
  </r>
  <r>
    <x v="1642"/>
    <n v="420513"/>
    <s v="Rio de Janeiro"/>
    <s v="RJ"/>
    <s v="Rua Figueiredo Magalhaes"/>
    <n v="219"/>
    <s v="410"/>
    <x v="11"/>
    <n v="22031011"/>
    <n v="21"/>
    <x v="1451"/>
    <x v="15"/>
    <x v="0"/>
    <n v="5"/>
  </r>
  <r>
    <x v="1643"/>
    <n v="412838"/>
    <s v="Rio de Janeiro"/>
    <s v="RJ"/>
    <s v="Rua Viuva Dantas"/>
    <n v="80"/>
    <s v="316"/>
    <x v="6"/>
    <n v="23052090"/>
    <n v="21"/>
    <x v="1452"/>
    <x v="22"/>
    <x v="4"/>
    <n v="18"/>
  </r>
  <r>
    <x v="1644"/>
    <n v="185809"/>
    <s v="Rio de Janeiro"/>
    <s v="RJ"/>
    <s v="RUA PRESIDENTE CARLOS DE CAMPOS"/>
    <n v="45"/>
    <s v="0"/>
    <x v="30"/>
    <n v="22231080"/>
    <n v="21"/>
    <x v="98"/>
    <x v="11"/>
    <x v="0"/>
    <n v="20"/>
  </r>
  <r>
    <x v="1645"/>
    <n v="288246"/>
    <s v="Rio de Janeiro"/>
    <s v="RJ"/>
    <s v="Avenida Ministro Edgard Romero"/>
    <n v="244"/>
    <s v="704"/>
    <x v="19"/>
    <n v="21360200"/>
    <n v="21"/>
    <x v="1453"/>
    <x v="2"/>
    <x v="2"/>
    <n v="1"/>
  </r>
  <r>
    <x v="1646"/>
    <n v="596468"/>
    <s v="Rio de Janeiro"/>
    <s v="RJ"/>
    <s v="Rua Cardoso de Morais"/>
    <n v="61"/>
    <s v="807"/>
    <x v="21"/>
    <n v="21032000"/>
    <n v="21"/>
    <x v="1298"/>
    <x v="24"/>
    <x v="2"/>
    <n v="19"/>
  </r>
  <r>
    <x v="1647"/>
    <n v="338808"/>
    <s v="Rio de Janeiro"/>
    <s v="RJ"/>
    <s v="RUA BARAO DE UBA"/>
    <n v="560"/>
    <s v="902"/>
    <x v="71"/>
    <n v="20260050"/>
    <n v="21"/>
    <x v="1454"/>
    <x v="14"/>
    <x v="0"/>
    <n v="17"/>
  </r>
  <r>
    <x v="1648"/>
    <n v="595977"/>
    <s v="Rio de Janeiro"/>
    <s v="RJ"/>
    <s v="AVENIDA NELSON CARDOSO"/>
    <n v="1149"/>
    <s v="819"/>
    <x v="2"/>
    <n v="22730001"/>
    <n v="21"/>
    <x v="1455"/>
    <x v="3"/>
    <x v="1"/>
    <n v="12"/>
  </r>
  <r>
    <x v="1649"/>
    <n v="801534"/>
    <s v="Rio de Janeiro"/>
    <s v="RJ"/>
    <s v="Avenida Rio Branco"/>
    <n v="185"/>
    <s v="403"/>
    <x v="5"/>
    <n v="20040007"/>
    <n v="21"/>
    <x v="1456"/>
    <x v="12"/>
    <x v="3"/>
    <n v="32"/>
  </r>
  <r>
    <x v="1650"/>
    <n v="712450"/>
    <s v="Rio de Janeiro"/>
    <s v="RJ"/>
    <s v="Avenida Jose Silva de Azevedo Neto"/>
    <n v="200"/>
    <s v="Bl 5 - 346"/>
    <x v="1"/>
    <n v="22775056"/>
    <n v="21"/>
    <x v="1457"/>
    <x v="12"/>
    <x v="1"/>
    <n v="10"/>
  </r>
  <r>
    <x v="1651"/>
    <n v="838624"/>
    <s v="Rio de Janeiro"/>
    <s v="RJ"/>
    <s v="RUA CONDE DE BONFIM"/>
    <n v="375"/>
    <s v="705"/>
    <x v="0"/>
    <n v="20520051"/>
    <n v="21"/>
    <x v="1214"/>
    <x v="12"/>
    <x v="0"/>
    <n v="17"/>
  </r>
  <r>
    <x v="1652"/>
    <n v="557787"/>
    <s v="Rio de Janeiro"/>
    <s v="RJ"/>
    <s v="AV.PASTOR MARTIN LUTHER KING JR"/>
    <n v="126"/>
    <s v="360 - A"/>
    <x v="18"/>
    <n v="20765000"/>
    <n v="21"/>
    <x v="1458"/>
    <x v="12"/>
    <x v="2"/>
    <n v="25"/>
  </r>
  <r>
    <x v="1653"/>
    <n v="582288"/>
    <s v="Rio de Janeiro"/>
    <s v="RJ"/>
    <s v="Avenida Passos"/>
    <n v="101"/>
    <s v="1609"/>
    <x v="5"/>
    <n v="20051040"/>
    <n v="21"/>
    <x v="1459"/>
    <x v="6"/>
    <x v="3"/>
    <n v="24"/>
  </r>
  <r>
    <x v="1654"/>
    <n v="679054"/>
    <s v="Rio de Janeiro"/>
    <s v="RJ"/>
    <s v="RUA CONDE DE BONFIM"/>
    <n v="255"/>
    <s v="915"/>
    <x v="0"/>
    <n v="20520051"/>
    <n v="21"/>
    <x v="366"/>
    <x v="6"/>
    <x v="0"/>
    <n v="10"/>
  </r>
  <r>
    <x v="1655"/>
    <n v="629995"/>
    <s v="Rio de Janeiro"/>
    <s v="RJ"/>
    <s v="RUA PRESIDENTE CARLOS DE CAMPOS"/>
    <n v="45"/>
    <s v="24 - D"/>
    <x v="30"/>
    <n v="22231080"/>
    <n v="21"/>
    <x v="98"/>
    <x v="22"/>
    <x v="0"/>
    <n v="36"/>
  </r>
  <r>
    <x v="1656"/>
    <n v="646407"/>
    <s v="Rio de Janeiro"/>
    <s v="RJ"/>
    <s v="Avenida Joao Cabral de Mello Neto"/>
    <n v="850"/>
    <s v="Bl 3 - 723"/>
    <x v="1"/>
    <n v="22775057"/>
    <n v="21"/>
    <x v="1460"/>
    <x v="21"/>
    <x v="1"/>
    <n v="8"/>
  </r>
  <r>
    <x v="1657"/>
    <n v="746720"/>
    <s v="Rio de Janeiro"/>
    <s v="RJ"/>
    <s v="Avenida das Americas"/>
    <n v="2901"/>
    <s v="1009"/>
    <x v="1"/>
    <n v="22631002"/>
    <n v="21"/>
    <x v="1461"/>
    <x v="3"/>
    <x v="1"/>
    <n v="16"/>
  </r>
  <r>
    <x v="1658"/>
    <n v="741108"/>
    <s v="Rio de Janeiro"/>
    <s v="RJ"/>
    <s v="Avenida Nossa Senhora de Copacabana"/>
    <n v="1072"/>
    <s v="808"/>
    <x v="11"/>
    <n v="22060002"/>
    <n v="21"/>
    <x v="1408"/>
    <x v="14"/>
    <x v="0"/>
    <n v="32"/>
  </r>
  <r>
    <x v="1659"/>
    <n v="787590"/>
    <s v="Rio de Janeiro"/>
    <s v="RJ"/>
    <s v="Avenida das Americas"/>
    <n v="500"/>
    <s v="Bl 13 - 214"/>
    <x v="1"/>
    <n v="22640100"/>
    <n v="21"/>
    <x v="1462"/>
    <x v="24"/>
    <x v="1"/>
    <n v="2"/>
  </r>
  <r>
    <x v="1660"/>
    <n v="533433"/>
    <s v="Rio de Janeiro"/>
    <s v="RJ"/>
    <s v="Avenida das Americas"/>
    <n v="4801"/>
    <s v="125"/>
    <x v="1"/>
    <n v="22631004"/>
    <n v="21"/>
    <x v="1463"/>
    <x v="3"/>
    <x v="1"/>
    <n v="5"/>
  </r>
  <r>
    <x v="1661"/>
    <n v="259049"/>
    <s v="Rio de Janeiro"/>
    <s v="RJ"/>
    <s v="Rua Santa Clara"/>
    <n v="50"/>
    <s v="722"/>
    <x v="11"/>
    <n v="22041012"/>
    <n v="21"/>
    <x v="1464"/>
    <x v="24"/>
    <x v="0"/>
    <n v="59"/>
  </r>
  <r>
    <x v="1662"/>
    <n v="255382"/>
    <s v="Rio de Janeiro"/>
    <s v="RJ"/>
    <s v="Avenida das Americas"/>
    <n v="3333"/>
    <s v="705"/>
    <x v="1"/>
    <n v="22631003"/>
    <n v="21"/>
    <x v="1465"/>
    <x v="11"/>
    <x v="1"/>
    <n v="20"/>
  </r>
  <r>
    <x v="1663"/>
    <n v="663905"/>
    <s v="Rio de Janeiro"/>
    <s v="RJ"/>
    <s v="RUA VOLUNTARIOS DA PATRIA"/>
    <n v="190"/>
    <s v="1223"/>
    <x v="3"/>
    <n v="22270012"/>
    <n v="21"/>
    <x v="1466"/>
    <x v="2"/>
    <x v="0"/>
    <n v="56"/>
  </r>
  <r>
    <x v="1664"/>
    <n v="482678"/>
    <s v="Rio de Janeiro"/>
    <s v="RJ"/>
    <s v="Praca Seca"/>
    <n v="50"/>
    <s v="604"/>
    <x v="49"/>
    <n v="21321010"/>
    <n v="21"/>
    <x v="1467"/>
    <x v="21"/>
    <x v="1"/>
    <n v="16"/>
  </r>
  <r>
    <x v="1665"/>
    <n v="518853"/>
    <s v="Duque de Caxias"/>
    <s v="RJ"/>
    <s v="Avenida Presidente Vargas"/>
    <n v="132"/>
    <s v="301"/>
    <x v="5"/>
    <n v="25070330"/>
    <n v="21"/>
    <x v="1468"/>
    <x v="6"/>
    <x v="5"/>
    <n v="17"/>
  </r>
  <r>
    <x v="1666"/>
    <n v="456764"/>
    <s v="Rio de Janeiro"/>
    <s v="RJ"/>
    <s v="RUA CONDE DE BONFIM"/>
    <n v="297"/>
    <s v="306"/>
    <x v="0"/>
    <n v="20520051"/>
    <n v="21"/>
    <x v="1469"/>
    <x v="3"/>
    <x v="0"/>
    <n v="12"/>
  </r>
  <r>
    <x v="1667"/>
    <n v="765830"/>
    <s v="Rio de Janeiro"/>
    <s v="RJ"/>
    <s v="ESTRADA DE JACAREPAGUA"/>
    <n v="7187"/>
    <s v="309"/>
    <x v="29"/>
    <n v="22755155"/>
    <n v="21"/>
    <x v="578"/>
    <x v="26"/>
    <x v="1"/>
    <n v="164"/>
  </r>
  <r>
    <x v="1668"/>
    <n v="399460"/>
    <s v="Rio de Janeiro"/>
    <s v="RJ"/>
    <s v="Rua Uruguaiana"/>
    <n v="10"/>
    <s v="2509"/>
    <x v="5"/>
    <n v="20050090"/>
    <n v="21"/>
    <x v="1470"/>
    <x v="14"/>
    <x v="3"/>
    <n v="57"/>
  </r>
  <r>
    <x v="1669"/>
    <n v="651419"/>
    <s v="Rio de Janeiro"/>
    <s v="RJ"/>
    <s v="Rua Visconde de Piraja"/>
    <n v="550"/>
    <s v="606"/>
    <x v="8"/>
    <n v="22410901"/>
    <n v="21"/>
    <x v="919"/>
    <x v="3"/>
    <x v="0"/>
    <n v="101"/>
  </r>
  <r>
    <x v="1670"/>
    <n v="486742"/>
    <s v="Rio de Janeiro"/>
    <s v="RJ"/>
    <s v="RUA DIAS DA CRUZ"/>
    <n v="215"/>
    <s v="603"/>
    <x v="4"/>
    <n v="20720010"/>
    <n v="21"/>
    <x v="1471"/>
    <x v="24"/>
    <x v="2"/>
    <n v="11"/>
  </r>
  <r>
    <x v="1671"/>
    <n v="550673"/>
    <s v="Rio de Janeiro"/>
    <s v="RJ"/>
    <s v="Avenida das Americas"/>
    <n v="500"/>
    <s v="Bl 16 - 315"/>
    <x v="1"/>
    <n v="22640100"/>
    <n v="21"/>
    <x v="1472"/>
    <x v="12"/>
    <x v="1"/>
    <n v="21"/>
  </r>
  <r>
    <x v="1672"/>
    <n v="515990"/>
    <s v="Rio de Janeiro"/>
    <s v="RJ"/>
    <s v="Avenida Olegario Maciel"/>
    <n v="570"/>
    <s v="301"/>
    <x v="1"/>
    <n v="22621200"/>
    <n v="21"/>
    <x v="1473"/>
    <x v="3"/>
    <x v="1"/>
    <n v="12"/>
  </r>
  <r>
    <x v="1673"/>
    <n v="471887"/>
    <s v="Rio de Janeiro"/>
    <s v="RJ"/>
    <s v="Rua Silva Cardoso"/>
    <n v="125"/>
    <s v="214"/>
    <x v="6"/>
    <n v="23040150"/>
    <n v="21"/>
    <x v="1474"/>
    <x v="3"/>
    <x v="4"/>
    <n v="41"/>
  </r>
  <r>
    <x v="1674"/>
    <n v="560016"/>
    <s v="Rio de Janeiro"/>
    <s v="RJ"/>
    <s v="RUA VOLUNTARIOS DA PATRIA"/>
    <n v="445"/>
    <s v="703"/>
    <x v="3"/>
    <n v="22270005"/>
    <n v="21"/>
    <x v="1475"/>
    <x v="12"/>
    <x v="0"/>
    <n v="11"/>
  </r>
  <r>
    <x v="1675"/>
    <n v="281592"/>
    <s v="Rio de Janeiro"/>
    <s v="RJ"/>
    <s v="Rua Medina"/>
    <n v="192"/>
    <s v="606"/>
    <x v="4"/>
    <n v="20735130"/>
    <n v="21"/>
    <x v="1476"/>
    <x v="12"/>
    <x v="2"/>
    <n v="11"/>
  </r>
  <r>
    <x v="1676"/>
    <n v="390230"/>
    <s v="Rio de Janeiro"/>
    <s v="RJ"/>
    <s v="RUA DIAS DA CRUZ"/>
    <n v="215"/>
    <s v="709"/>
    <x v="4"/>
    <n v="20720010"/>
    <n v="21"/>
    <x v="1477"/>
    <x v="3"/>
    <x v="2"/>
    <n v="39"/>
  </r>
  <r>
    <x v="1677"/>
    <n v="590916"/>
    <s v="Rio de Janeiro"/>
    <s v="RJ"/>
    <s v="Avenida das Americas"/>
    <n v="16150"/>
    <s v="202"/>
    <x v="17"/>
    <n v="22790704"/>
    <n v="21"/>
    <x v="1478"/>
    <x v="6"/>
    <x v="1"/>
    <n v="42"/>
  </r>
  <r>
    <x v="1678"/>
    <n v="687910"/>
    <s v="Rio de Janeiro"/>
    <s v="RJ"/>
    <s v="Avenida Cesario de Melo"/>
    <n v="2623"/>
    <s v="409"/>
    <x v="6"/>
    <n v="23052102"/>
    <n v="21"/>
    <x v="1479"/>
    <x v="12"/>
    <x v="4"/>
    <n v="13"/>
  </r>
  <r>
    <x v="1679"/>
    <n v="646415"/>
    <s v="Rio de Janeiro"/>
    <s v="RJ"/>
    <s v="Avenida Dom Helder Camara"/>
    <n v="5200"/>
    <s v="705 - 707"/>
    <x v="34"/>
    <n v="20771004"/>
    <n v="21"/>
    <x v="1480"/>
    <x v="6"/>
    <x v="2"/>
    <n v="32"/>
  </r>
  <r>
    <x v="1680"/>
    <n v="610929"/>
    <s v="Rio de Janeiro"/>
    <s v="RJ"/>
    <s v="Avenida das Americas"/>
    <n v="4200"/>
    <s v="Bl 1 - 415"/>
    <x v="1"/>
    <n v="22640102"/>
    <n v="21"/>
    <x v="570"/>
    <x v="3"/>
    <x v="1"/>
    <n v="4"/>
  </r>
  <r>
    <x v="1681"/>
    <n v="748196"/>
    <s v="Rio de Janeiro"/>
    <s v="RJ"/>
    <s v="RUA ESPUMAS"/>
    <n v="125"/>
    <s v="0"/>
    <x v="22"/>
    <n v="21941170"/>
    <n v="21"/>
    <x v="1481"/>
    <x v="3"/>
    <x v="2"/>
    <n v="1"/>
  </r>
  <r>
    <x v="1682"/>
    <n v="271228"/>
    <s v="Rio de Janeiro"/>
    <s v="RJ"/>
    <s v="Rua Padre Elias Gorayeb"/>
    <n v="40"/>
    <s v="706"/>
    <x v="0"/>
    <n v="20520140"/>
    <n v="21"/>
    <x v="560"/>
    <x v="22"/>
    <x v="0"/>
    <n v="53"/>
  </r>
  <r>
    <x v="1683"/>
    <n v="290585"/>
    <s v="Rio de Janeiro"/>
    <s v="RJ"/>
    <s v="RUA CONDE DE BONFIM"/>
    <n v="211"/>
    <s v="409"/>
    <x v="0"/>
    <n v="20520050"/>
    <n v="21"/>
    <x v="1482"/>
    <x v="11"/>
    <x v="0"/>
    <n v="11"/>
  </r>
  <r>
    <x v="1684"/>
    <n v="325705"/>
    <s v="Rio de Janeiro"/>
    <s v="RJ"/>
    <s v="Rua Sorocaba"/>
    <n v="477"/>
    <s v="403"/>
    <x v="3"/>
    <n v="22271110"/>
    <n v="21"/>
    <x v="1483"/>
    <x v="29"/>
    <x v="0"/>
    <n v="1"/>
  </r>
  <r>
    <x v="1685"/>
    <n v="336465"/>
    <s v="Rio de Janeiro"/>
    <s v="RJ"/>
    <s v="Avenida Nossa Senhora de Copacabana"/>
    <n v="540"/>
    <s v="1003"/>
    <x v="11"/>
    <n v="22020001"/>
    <n v="21"/>
    <x v="1484"/>
    <x v="2"/>
    <x v="0"/>
    <n v="38"/>
  </r>
  <r>
    <x v="1686"/>
    <n v="443477"/>
    <s v="Rio de Janeiro"/>
    <s v="RJ"/>
    <s v="Avenida Nossa Senhora de Copacabana"/>
    <n v="540"/>
    <s v="1003"/>
    <x v="11"/>
    <n v="22020001"/>
    <n v="21"/>
    <x v="1484"/>
    <x v="12"/>
    <x v="0"/>
    <n v="55"/>
  </r>
  <r>
    <x v="1687"/>
    <n v="490531"/>
    <s v="Rio de Janeiro"/>
    <s v="RJ"/>
    <s v="RUA CONDE DE BONFIM"/>
    <n v="232"/>
    <s v="306 e 307"/>
    <x v="0"/>
    <n v="20520054"/>
    <n v="21"/>
    <x v="1485"/>
    <x v="5"/>
    <x v="0"/>
    <n v="32"/>
  </r>
  <r>
    <x v="1688"/>
    <n v="341006"/>
    <s v="Rio de Janeiro"/>
    <s v="RJ"/>
    <s v="Estrada do Portela"/>
    <n v="99"/>
    <s v="427"/>
    <x v="19"/>
    <n v="21351050"/>
    <n v="21"/>
    <x v="1486"/>
    <x v="2"/>
    <x v="2"/>
    <n v="10"/>
  </r>
  <r>
    <x v="1689"/>
    <n v="299250"/>
    <s v="Rio de Janeiro"/>
    <s v="RJ"/>
    <s v="Rua do Catete"/>
    <n v="310"/>
    <s v="413"/>
    <x v="23"/>
    <n v="22220001"/>
    <n v="21"/>
    <x v="1487"/>
    <x v="3"/>
    <x v="0"/>
    <n v="15"/>
  </r>
  <r>
    <x v="1690"/>
    <n v="864129"/>
    <s v="Rio de Janeiro"/>
    <s v="RJ"/>
    <s v="Avenida das Americas"/>
    <n v="3500"/>
    <s v="Bl 4 - 302 - 304"/>
    <x v="1"/>
    <n v="22640102"/>
    <n v="21"/>
    <x v="1488"/>
    <x v="17"/>
    <x v="1"/>
    <n v="157"/>
  </r>
  <r>
    <x v="1691"/>
    <n v="429632"/>
    <s v="Rio de Janeiro"/>
    <s v="RJ"/>
    <s v="Rua Teodoro da Silva"/>
    <n v="986"/>
    <s v="601 - 610"/>
    <x v="32"/>
    <n v="20560095"/>
    <n v="21"/>
    <x v="1489"/>
    <x v="2"/>
    <x v="0"/>
    <n v="7"/>
  </r>
  <r>
    <x v="1692"/>
    <n v="671843"/>
    <s v="Rio de Janeiro"/>
    <s v="RJ"/>
    <s v="Rua Republica Arabe da Siria"/>
    <n v="363"/>
    <s v="308 e 309"/>
    <x v="35"/>
    <n v="21931370"/>
    <n v="21"/>
    <x v="1490"/>
    <x v="22"/>
    <x v="2"/>
    <n v="6"/>
  </r>
  <r>
    <x v="1693"/>
    <n v="440473"/>
    <s v="Rio de Janeiro"/>
    <s v="RJ"/>
    <s v="Avenida Nossa Senhora de Copacabana"/>
    <n v="542"/>
    <s v="909"/>
    <x v="11"/>
    <n v="22020001"/>
    <n v="21"/>
    <x v="1491"/>
    <x v="11"/>
    <x v="0"/>
    <n v="8"/>
  </r>
  <r>
    <x v="1694"/>
    <n v="761680"/>
    <s v="Rio de Janeiro"/>
    <s v="RJ"/>
    <s v="Avenida Ataulfo de Paiva"/>
    <n v="341"/>
    <s v="509"/>
    <x v="24"/>
    <n v="22440032"/>
    <n v="21"/>
    <x v="1492"/>
    <x v="6"/>
    <x v="0"/>
    <n v="25"/>
  </r>
  <r>
    <x v="1695"/>
    <n v="1089668"/>
    <s v="Rio de Janeiro"/>
    <s v="RJ"/>
    <s v="Avenida Pastor Martin Luther King Jr"/>
    <n v="126"/>
    <s v="Bl 9 - Trr 3 - 1008"/>
    <x v="18"/>
    <n v="20765000"/>
    <n v="21"/>
    <x v="1493"/>
    <x v="11"/>
    <x v="2"/>
    <n v="36"/>
  </r>
  <r>
    <x v="1696"/>
    <n v="732133"/>
    <s v="Rio de Janeiro"/>
    <s v="RJ"/>
    <s v="RUA FRANCISCO REAL"/>
    <n v="1950"/>
    <s v="125"/>
    <x v="26"/>
    <n v="21810042"/>
    <n v="21"/>
    <x v="1494"/>
    <x v="17"/>
    <x v="4"/>
    <n v="24"/>
  </r>
  <r>
    <x v="1697"/>
    <n v="276697"/>
    <s v="Rio de Janeiro"/>
    <s v="RJ"/>
    <s v="Rua Cardoso de Morais"/>
    <n v="150"/>
    <s v="308"/>
    <x v="21"/>
    <n v="21032000"/>
    <n v="21"/>
    <x v="1495"/>
    <x v="0"/>
    <x v="2"/>
    <n v="34"/>
  </r>
  <r>
    <x v="1698"/>
    <n v="721387"/>
    <s v="Rio de Janeiro"/>
    <s v="RJ"/>
    <s v="RUA CONDE DE BONFIM"/>
    <n v="344"/>
    <s v="Bl 2 - 601"/>
    <x v="0"/>
    <n v="20520054"/>
    <n v="21"/>
    <x v="1496"/>
    <x v="6"/>
    <x v="0"/>
    <n v="13"/>
  </r>
  <r>
    <x v="1699"/>
    <n v="403704"/>
    <s v="Rio de Janeiro"/>
    <s v="RJ"/>
    <s v="Rua Embau"/>
    <n v="2043"/>
    <s v="409"/>
    <x v="12"/>
    <n v="21535000"/>
    <n v="21"/>
    <x v="18"/>
    <x v="29"/>
    <x v="2"/>
    <n v="2"/>
  </r>
  <r>
    <x v="1700"/>
    <n v="459231"/>
    <s v="Rio de Janeiro"/>
    <s v="RJ"/>
    <s v="Avenida Ministro Edgard Romero"/>
    <n v="236"/>
    <s v="409"/>
    <x v="19"/>
    <n v="21360200"/>
    <n v="21"/>
    <x v="1497"/>
    <x v="22"/>
    <x v="2"/>
    <n v="4"/>
  </r>
  <r>
    <x v="1701"/>
    <n v="538318"/>
    <s v="Rio de Janeiro"/>
    <s v="RJ"/>
    <s v="RUA CONDE DE BONFIM"/>
    <n v="255"/>
    <s v="616"/>
    <x v="0"/>
    <n v="20520051"/>
    <n v="21"/>
    <x v="1498"/>
    <x v="21"/>
    <x v="0"/>
    <n v="27"/>
  </r>
  <r>
    <x v="1702"/>
    <n v="799505"/>
    <s v="Rio de Janeiro"/>
    <s v="RJ"/>
    <s v="Rua Americo Brasiliense"/>
    <n v="248"/>
    <s v="101"/>
    <x v="19"/>
    <n v="21351060"/>
    <n v="21"/>
    <x v="349"/>
    <x v="11"/>
    <x v="2"/>
    <n v="3"/>
  </r>
  <r>
    <x v="1703"/>
    <n v="360305"/>
    <s v="Rio de Janeiro"/>
    <s v="RJ"/>
    <s v="Rua Conde de Iraja"/>
    <n v="513"/>
    <s v="101"/>
    <x v="3"/>
    <n v="22271020"/>
    <n v="21"/>
    <x v="1499"/>
    <x v="3"/>
    <x v="0"/>
    <n v="15"/>
  </r>
  <r>
    <x v="1704"/>
    <n v="627976"/>
    <s v="Rio de Janeiro"/>
    <s v="RJ"/>
    <s v="Avenida Passos"/>
    <n v="101"/>
    <s v="1609"/>
    <x v="5"/>
    <n v="20051040"/>
    <n v="21"/>
    <x v="48"/>
    <x v="6"/>
    <x v="3"/>
    <n v="36"/>
  </r>
  <r>
    <x v="1705"/>
    <n v="557592"/>
    <s v="Rio de Janeiro"/>
    <s v="RJ"/>
    <s v="Rua Uruguaiana"/>
    <n v="39"/>
    <s v="Bl B - 1109 e 1110"/>
    <x v="5"/>
    <n v="20050093"/>
    <n v="21"/>
    <x v="1500"/>
    <x v="3"/>
    <x v="3"/>
    <n v="48"/>
  </r>
  <r>
    <x v="1706"/>
    <n v="365403"/>
    <s v="Rio de Janeiro"/>
    <s v="RJ"/>
    <s v="Avenida Pasteur"/>
    <n v="72"/>
    <s v="903"/>
    <x v="3"/>
    <n v="22290240"/>
    <n v="21"/>
    <x v="1501"/>
    <x v="24"/>
    <x v="0"/>
    <n v="24"/>
  </r>
  <r>
    <x v="1707"/>
    <n v="832677"/>
    <s v="Rio de Janeiro"/>
    <s v="RJ"/>
    <s v="Rua Siqueira Campos"/>
    <n v="93"/>
    <s v="602"/>
    <x v="11"/>
    <n v="22031071"/>
    <n v="21"/>
    <x v="1502"/>
    <x v="12"/>
    <x v="0"/>
    <n v="12"/>
  </r>
  <r>
    <x v="1708"/>
    <n v="722103"/>
    <s v="Rio de Janeiro"/>
    <s v="RJ"/>
    <s v="Rua Visconde de Piraja"/>
    <n v="303"/>
    <s v="811"/>
    <x v="8"/>
    <n v="22410001"/>
    <n v="21"/>
    <x v="1503"/>
    <x v="3"/>
    <x v="0"/>
    <n v="7"/>
  </r>
  <r>
    <x v="1709"/>
    <n v="641367"/>
    <s v="Rio de Janeiro"/>
    <s v="RJ"/>
    <s v="Avenida Nossa Senhora de Copacabana"/>
    <n v="1066"/>
    <s v="1003 e 1004"/>
    <x v="11"/>
    <n v="22060002"/>
    <n v="21"/>
    <x v="1504"/>
    <x v="4"/>
    <x v="0"/>
    <n v="1"/>
  </r>
  <r>
    <x v="1710"/>
    <n v="693847"/>
    <s v="Rio de Janeiro"/>
    <s v="RJ"/>
    <s v="Praca Saenz Pena"/>
    <n v="45"/>
    <s v="1103"/>
    <x v="0"/>
    <n v="20520901"/>
    <n v="21"/>
    <x v="108"/>
    <x v="4"/>
    <x v="0"/>
    <n v="30"/>
  </r>
  <r>
    <x v="1711"/>
    <n v="847720"/>
    <s v="Rio de Janeiro"/>
    <s v="RJ"/>
    <s v="Avenida Maria Teresa"/>
    <n v="75"/>
    <s v="214"/>
    <x v="6"/>
    <n v="23050160"/>
    <n v="21"/>
    <x v="1505"/>
    <x v="1"/>
    <x v="4"/>
    <n v="20"/>
  </r>
  <r>
    <x v="1712"/>
    <n v="688703"/>
    <s v="Rio de Janeiro"/>
    <s v="RJ"/>
    <s v="PRACA SAIQUI"/>
    <n v="42"/>
    <s v="311"/>
    <x v="14"/>
    <n v="21330320"/>
    <n v="21"/>
    <x v="182"/>
    <x v="4"/>
    <x v="1"/>
    <n v="36"/>
  </r>
  <r>
    <x v="1713"/>
    <n v="883271"/>
    <s v="Rio de Janeiro"/>
    <s v="RJ"/>
    <s v="Avenida Afranio de Melo Franco"/>
    <n v="141"/>
    <s v="503"/>
    <x v="24"/>
    <n v="22430060"/>
    <n v="21"/>
    <x v="1506"/>
    <x v="15"/>
    <x v="0"/>
    <n v="1"/>
  </r>
  <r>
    <x v="1714"/>
    <n v="713260"/>
    <s v="Rio de Janeiro"/>
    <s v="RJ"/>
    <s v="Rua Doutor Pereira dos Santos"/>
    <n v="14"/>
    <s v="1003"/>
    <x v="0"/>
    <n v="20520170"/>
    <n v="21"/>
    <x v="11"/>
    <x v="1"/>
    <x v="0"/>
    <n v="2"/>
  </r>
  <r>
    <x v="1715"/>
    <n v="510722"/>
    <s v="Rio de Janeiro"/>
    <s v="RJ"/>
    <s v="Rua Senador Dantas"/>
    <n v="75"/>
    <s v="2714"/>
    <x v="5"/>
    <n v="20031914"/>
    <n v="21"/>
    <x v="1507"/>
    <x v="3"/>
    <x v="3"/>
    <n v="23"/>
  </r>
  <r>
    <x v="1716"/>
    <n v="668729"/>
    <s v="Rio de Janeiro"/>
    <s v="RJ"/>
    <s v="Rua Coronel Agostinho"/>
    <n v="76"/>
    <s v="1004"/>
    <x v="6"/>
    <n v="23050360"/>
    <n v="21"/>
    <x v="1508"/>
    <x v="22"/>
    <x v="4"/>
    <n v="45"/>
  </r>
  <r>
    <x v="1717"/>
    <n v="368100"/>
    <s v="Rio de Janeiro"/>
    <s v="RJ"/>
    <s v="Avenida das Americas"/>
    <n v="500"/>
    <s v="Bl 8 - 230"/>
    <x v="1"/>
    <n v="22640100"/>
    <n v="21"/>
    <x v="1509"/>
    <x v="3"/>
    <x v="1"/>
    <n v="5"/>
  </r>
  <r>
    <x v="1718"/>
    <n v="277509"/>
    <s v="Rio de Janeiro"/>
    <s v="RJ"/>
    <s v="Avenida das Americas"/>
    <n v="3939"/>
    <s v="Bl 1 - 219"/>
    <x v="1"/>
    <n v="22631003"/>
    <n v="21"/>
    <x v="1510"/>
    <x v="12"/>
    <x v="1"/>
    <n v="12"/>
  </r>
  <r>
    <x v="1719"/>
    <n v="318929"/>
    <s v="Rio de Janeiro"/>
    <s v="RJ"/>
    <s v="AVENIDA ARMANDO LOMBARDI"/>
    <n v="800"/>
    <s v="222"/>
    <x v="1"/>
    <n v="22640000"/>
    <n v="21"/>
    <x v="1511"/>
    <x v="3"/>
    <x v="1"/>
    <n v="25"/>
  </r>
  <r>
    <x v="1720"/>
    <n v="385015"/>
    <s v="Rio de Janeiro"/>
    <s v="RJ"/>
    <s v="RUA DIAS DA CRUZ"/>
    <n v="215"/>
    <s v="809"/>
    <x v="4"/>
    <n v="20720010"/>
    <n v="21"/>
    <x v="1512"/>
    <x v="3"/>
    <x v="2"/>
    <n v="18"/>
  </r>
  <r>
    <x v="1721"/>
    <n v="755222"/>
    <s v="Rio de Janeiro"/>
    <s v="RJ"/>
    <s v="Avenida das Americas"/>
    <n v="20007"/>
    <s v="Bl 1 - 315"/>
    <x v="17"/>
    <n v="22790851"/>
    <n v="21"/>
    <x v="1513"/>
    <x v="24"/>
    <x v="1"/>
    <n v="25"/>
  </r>
  <r>
    <x v="1722"/>
    <n v="619416"/>
    <s v="Rio de Janeiro"/>
    <s v="RJ"/>
    <s v="Estrada do Portela"/>
    <n v="99"/>
    <s v="909"/>
    <x v="19"/>
    <n v="21351901"/>
    <n v="21"/>
    <x v="1514"/>
    <x v="18"/>
    <x v="2"/>
    <n v="50"/>
  </r>
  <r>
    <x v="1723"/>
    <n v="232837"/>
    <s v="Rio de Janeiro"/>
    <s v="RJ"/>
    <s v="Rua Siqueira Campos"/>
    <n v="43"/>
    <s v="716"/>
    <x v="11"/>
    <n v="22031071"/>
    <n v="21"/>
    <x v="1515"/>
    <x v="6"/>
    <x v="0"/>
    <n v="58"/>
  </r>
  <r>
    <x v="1724"/>
    <n v="559007"/>
    <s v="Rio de Janeiro"/>
    <s v="RJ"/>
    <s v="Avenida das Americas"/>
    <n v="700"/>
    <s v="Bl 6 - 214"/>
    <x v="1"/>
    <n v="22640100"/>
    <n v="21"/>
    <x v="761"/>
    <x v="7"/>
    <x v="1"/>
    <n v="9"/>
  </r>
  <r>
    <x v="1725"/>
    <n v="470853"/>
    <s v="Rio de Janeiro"/>
    <s v="RJ"/>
    <s v="Rua Doutor Pereira dos Santos"/>
    <n v="14"/>
    <s v="Lj A"/>
    <x v="0"/>
    <n v="20520170"/>
    <n v="21"/>
    <x v="11"/>
    <x v="1"/>
    <x v="0"/>
    <n v="22"/>
  </r>
  <r>
    <x v="1726"/>
    <n v="668737"/>
    <s v="Rio de Janeiro"/>
    <s v="RJ"/>
    <s v="RUA FRANCISCO REAL"/>
    <n v="1879"/>
    <s v="605"/>
    <x v="26"/>
    <n v="21810041"/>
    <n v="21"/>
    <x v="1516"/>
    <x v="1"/>
    <x v="4"/>
    <n v="7"/>
  </r>
  <r>
    <x v="1727"/>
    <n v="198396"/>
    <s v="Rio de Janeiro"/>
    <s v="RJ"/>
    <s v="AVENIDA MARACANA"/>
    <n v="987"/>
    <s v="Bl 3 - 803"/>
    <x v="0"/>
    <n v="20511000"/>
    <n v="21"/>
    <x v="1517"/>
    <x v="24"/>
    <x v="0"/>
    <n v="102"/>
  </r>
  <r>
    <x v="1728"/>
    <n v="688452"/>
    <s v="Rio de Janeiro"/>
    <s v="RJ"/>
    <s v="Avenida das Americas"/>
    <n v="3555"/>
    <s v="Bl 1 - 311"/>
    <x v="1"/>
    <n v="22631003"/>
    <n v="21"/>
    <x v="1518"/>
    <x v="17"/>
    <x v="1"/>
    <n v="2"/>
  </r>
  <r>
    <x v="1729"/>
    <n v="780553"/>
    <s v="Rio de Janeiro"/>
    <s v="RJ"/>
    <s v="Rua Almirante Tamandare"/>
    <n v="66"/>
    <s v="923"/>
    <x v="15"/>
    <n v="22210060"/>
    <n v="21"/>
    <x v="794"/>
    <x v="21"/>
    <x v="0"/>
    <n v="15"/>
  </r>
  <r>
    <x v="1730"/>
    <n v="778192"/>
    <s v="Rio de Janeiro"/>
    <s v="RJ"/>
    <s v="Rua Miguel Lemos"/>
    <n v="53"/>
    <s v="Lj A"/>
    <x v="11"/>
    <n v="22071000"/>
    <n v="21"/>
    <x v="41"/>
    <x v="1"/>
    <x v="0"/>
    <n v="5"/>
  </r>
  <r>
    <x v="1731"/>
    <n v="720674"/>
    <s v="Rio de Janeiro"/>
    <s v="RJ"/>
    <s v="Rua Dona Mariana"/>
    <n v="143"/>
    <s v="31 - A"/>
    <x v="3"/>
    <n v="22280020"/>
    <n v="21"/>
    <x v="1519"/>
    <x v="4"/>
    <x v="0"/>
    <n v="11"/>
  </r>
  <r>
    <x v="1732"/>
    <n v="491826"/>
    <s v="Rio de Janeiro"/>
    <s v="RJ"/>
    <s v="Rua Miguel Lemos"/>
    <n v="53"/>
    <s v="A"/>
    <x v="11"/>
    <n v="22071000"/>
    <n v="21"/>
    <x v="1520"/>
    <x v="1"/>
    <x v="0"/>
    <n v="17"/>
  </r>
  <r>
    <x v="1733"/>
    <n v="622907"/>
    <s v="Rio de Janeiro"/>
    <s v="RJ"/>
    <s v="Rua Alfredo de Souza Mendes"/>
    <n v="16"/>
    <s v="Bl 1 - 1401"/>
    <x v="51"/>
    <n v="20771010"/>
    <n v="21"/>
    <x v="1521"/>
    <x v="6"/>
    <x v="2"/>
    <n v="25"/>
  </r>
  <r>
    <x v="1734"/>
    <n v="720682"/>
    <s v="Rio de Janeiro"/>
    <s v="RJ"/>
    <s v="Rua Apiacas"/>
    <n v="110"/>
    <s v="1002"/>
    <x v="2"/>
    <n v="22730190"/>
    <n v="21"/>
    <x v="958"/>
    <x v="16"/>
    <x v="1"/>
    <n v="4"/>
  </r>
  <r>
    <x v="1735"/>
    <n v="679100"/>
    <s v="Duque de Caxias"/>
    <s v="RJ"/>
    <s v="Avenida Presidente Vargas"/>
    <n v="132"/>
    <s v="806"/>
    <x v="5"/>
    <n v="25070330"/>
    <n v="21"/>
    <x v="1522"/>
    <x v="16"/>
    <x v="5"/>
    <n v="86"/>
  </r>
  <r>
    <x v="1736"/>
    <n v="651397"/>
    <s v="Rio de Janeiro"/>
    <s v="RJ"/>
    <s v="PRAIA DE BOTAFOGO"/>
    <n v="228"/>
    <s v="1007"/>
    <x v="3"/>
    <n v="22250145"/>
    <n v="21"/>
    <x v="1523"/>
    <x v="7"/>
    <x v="0"/>
    <n v="5"/>
  </r>
  <r>
    <x v="1737"/>
    <n v="798096"/>
    <s v="Rio de Janeiro"/>
    <s v="RJ"/>
    <s v="Rua Castro Alves"/>
    <n v="23"/>
    <s v="603"/>
    <x v="4"/>
    <n v="20775040"/>
    <n v="21"/>
    <x v="1524"/>
    <x v="6"/>
    <x v="2"/>
    <n v="30"/>
  </r>
  <r>
    <x v="1738"/>
    <n v="739979"/>
    <s v="Rio de Janeiro"/>
    <s v="RJ"/>
    <s v="Rua Dois de Dezembro"/>
    <n v="78"/>
    <s v="514"/>
    <x v="15"/>
    <n v="22220040"/>
    <n v="21"/>
    <x v="1525"/>
    <x v="6"/>
    <x v="0"/>
    <n v="118"/>
  </r>
  <r>
    <x v="1739"/>
    <n v="629065"/>
    <s v="Rio de Janeiro"/>
    <s v="RJ"/>
    <s v="Avenida Nossa Senhora de Copacabana"/>
    <n v="542"/>
    <s v="501"/>
    <x v="11"/>
    <n v="22020001"/>
    <n v="21"/>
    <x v="1526"/>
    <x v="9"/>
    <x v="0"/>
    <n v="14"/>
  </r>
  <r>
    <x v="1740"/>
    <n v="685089"/>
    <s v="Rio de Janeiro"/>
    <s v="RJ"/>
    <s v="ESTRADA DE JACAREPAGUA"/>
    <n v="7880"/>
    <s v="309"/>
    <x v="29"/>
    <n v="22755158"/>
    <n v="21"/>
    <x v="1527"/>
    <x v="5"/>
    <x v="1"/>
    <n v="14"/>
  </r>
  <r>
    <x v="1741"/>
    <n v="754587"/>
    <s v="Rio de Janeiro"/>
    <s v="RJ"/>
    <s v="Avenida Ataulfo de Paiva"/>
    <n v="1079"/>
    <s v="406"/>
    <x v="24"/>
    <n v="22440034"/>
    <n v="21"/>
    <x v="1528"/>
    <x v="6"/>
    <x v="0"/>
    <n v="9"/>
  </r>
  <r>
    <x v="1742"/>
    <n v="630071"/>
    <s v="Rio de Janeiro"/>
    <s v="RJ"/>
    <s v="Rua Marques de Sao Vicente"/>
    <n v="124"/>
    <s v="231"/>
    <x v="69"/>
    <n v="22451040"/>
    <n v="21"/>
    <x v="1529"/>
    <x v="6"/>
    <x v="0"/>
    <n v="17"/>
  </r>
  <r>
    <x v="1743"/>
    <n v="818305"/>
    <s v="Rio de Janeiro"/>
    <s v="RJ"/>
    <s v="ESTRADA DOS TRES RIOS"/>
    <n v="741"/>
    <s v="403"/>
    <x v="29"/>
    <n v="22745004"/>
    <n v="21"/>
    <x v="1530"/>
    <x v="3"/>
    <x v="1"/>
    <n v="13"/>
  </r>
  <r>
    <x v="1744"/>
    <n v="919810"/>
    <s v="Rio de Janeiro"/>
    <s v="RJ"/>
    <s v="Rua Visconde de Piraja"/>
    <n v="82"/>
    <s v="1009 e 1010"/>
    <x v="8"/>
    <n v="22410904"/>
    <n v="21"/>
    <x v="1531"/>
    <x v="16"/>
    <x v="0"/>
    <n v="9"/>
  </r>
  <r>
    <x v="1745"/>
    <n v="163251"/>
    <s v="Rio de Janeiro"/>
    <s v="RJ"/>
    <s v="Avenida das Americas"/>
    <n v="500"/>
    <s v="Bl 9 - 233"/>
    <x v="1"/>
    <n v="22640100"/>
    <n v="21"/>
    <x v="1532"/>
    <x v="11"/>
    <x v="1"/>
    <n v="26"/>
  </r>
  <r>
    <x v="1746"/>
    <n v="725714"/>
    <s v="Rio de Janeiro"/>
    <s v="RJ"/>
    <s v="Avenida Nossa Senhora de Copacabana"/>
    <n v="540"/>
    <s v="1002"/>
    <x v="11"/>
    <n v="22020001"/>
    <n v="21"/>
    <x v="1533"/>
    <x v="12"/>
    <x v="0"/>
    <n v="34"/>
  </r>
  <r>
    <x v="1747"/>
    <n v="532451"/>
    <s v="Rio de Janeiro"/>
    <s v="RJ"/>
    <s v="Rua Teodoro da Silva"/>
    <n v="471"/>
    <s v="415"/>
    <x v="32"/>
    <n v="20560040"/>
    <n v="21"/>
    <x v="1534"/>
    <x v="15"/>
    <x v="0"/>
    <n v="6"/>
  </r>
  <r>
    <x v="1748"/>
    <n v="364102"/>
    <s v="Rio de Janeiro"/>
    <s v="RJ"/>
    <s v="RUA EUNICE GONDIM"/>
    <n v="160"/>
    <s v="305 Cobertura"/>
    <x v="1"/>
    <n v="22795350"/>
    <n v="21"/>
    <x v="1535"/>
    <x v="3"/>
    <x v="1"/>
    <n v="1"/>
  </r>
  <r>
    <x v="1749"/>
    <n v="338168"/>
    <s v="Rio de Janeiro"/>
    <s v="RJ"/>
    <s v="RUA PADRE PAULO"/>
    <n v="46"/>
    <s v="913"/>
    <x v="12"/>
    <n v="21520430"/>
    <n v="21"/>
    <x v="1536"/>
    <x v="14"/>
    <x v="2"/>
    <n v="10"/>
  </r>
  <r>
    <x v="1750"/>
    <n v="679119"/>
    <s v="Rio de Janeiro"/>
    <s v="RJ"/>
    <s v="AVENIDA AYRTON SENNA"/>
    <n v="1850"/>
    <s v="416"/>
    <x v="1"/>
    <n v="22775003"/>
    <n v="21"/>
    <x v="1537"/>
    <x v="4"/>
    <x v="1"/>
    <n v="17"/>
  </r>
  <r>
    <x v="1751"/>
    <n v="787566"/>
    <s v="Rio de Janeiro"/>
    <s v="RJ"/>
    <s v="Avenida Conego de Vasconcelos"/>
    <n v="30"/>
    <s v="603"/>
    <x v="26"/>
    <n v="21810012"/>
    <n v="21"/>
    <x v="1538"/>
    <x v="22"/>
    <x v="4"/>
    <n v="1"/>
  </r>
  <r>
    <x v="1752"/>
    <n v="734594"/>
    <s v="Duque de Caxias"/>
    <s v="RJ"/>
    <s v="RUA MAJOR FRAZAO"/>
    <n v="153"/>
    <s v="203"/>
    <x v="33"/>
    <n v="25071210"/>
    <n v="21"/>
    <x v="1539"/>
    <x v="24"/>
    <x v="5"/>
    <n v="35"/>
  </r>
  <r>
    <x v="1753"/>
    <n v="549747"/>
    <s v="Rio de Janeiro"/>
    <s v="RJ"/>
    <s v="Rua Uruguaiana"/>
    <n v="10"/>
    <s v="1811"/>
    <x v="5"/>
    <n v="20050090"/>
    <n v="21"/>
    <x v="1308"/>
    <x v="21"/>
    <x v="3"/>
    <n v="34"/>
  </r>
  <r>
    <x v="1754"/>
    <n v="739081"/>
    <s v="Duque de Caxias"/>
    <s v="RJ"/>
    <s v="Rua Tenente Jose Dias"/>
    <n v="479"/>
    <s v="404"/>
    <x v="5"/>
    <n v="25010305"/>
    <n v="21"/>
    <x v="1540"/>
    <x v="14"/>
    <x v="5"/>
    <n v="4"/>
  </r>
  <r>
    <x v="1755"/>
    <n v="286158"/>
    <s v="Rio de Janeiro"/>
    <s v="RJ"/>
    <s v="Estrada do Portela"/>
    <n v="99"/>
    <s v="908"/>
    <x v="19"/>
    <n v="21351901"/>
    <n v="21"/>
    <x v="1541"/>
    <x v="3"/>
    <x v="2"/>
    <n v="1"/>
  </r>
  <r>
    <x v="1756"/>
    <n v="339860"/>
    <s v="Rio de Janeiro"/>
    <s v="RJ"/>
    <s v="Rua Barao de Sao Francisco"/>
    <n v="373"/>
    <s v="508 e 509"/>
    <x v="32"/>
    <n v="20541371"/>
    <n v="21"/>
    <x v="1542"/>
    <x v="17"/>
    <x v="0"/>
    <n v="3"/>
  </r>
  <r>
    <x v="1757"/>
    <n v="657158"/>
    <s v="Rio de Janeiro"/>
    <s v="RJ"/>
    <s v="AVENIDA NILO PECANHA"/>
    <n v="50"/>
    <s v="509"/>
    <x v="5"/>
    <n v="20020100"/>
    <n v="21"/>
    <x v="1543"/>
    <x v="6"/>
    <x v="3"/>
    <n v="26"/>
  </r>
  <r>
    <x v="1758"/>
    <n v="543101"/>
    <s v="Rio de Janeiro"/>
    <s v="RJ"/>
    <s v="Rua Lopo Saraiva"/>
    <n v="179"/>
    <s v="Bl 2 - 624"/>
    <x v="54"/>
    <n v="22740220"/>
    <n v="21"/>
    <x v="1544"/>
    <x v="11"/>
    <x v="1"/>
    <n v="44"/>
  </r>
  <r>
    <x v="1759"/>
    <n v="487411"/>
    <s v="Rio de Janeiro"/>
    <s v="RJ"/>
    <s v="Avenida das Americas"/>
    <n v="500"/>
    <s v="Bl 20 - 213"/>
    <x v="1"/>
    <n v="22640904"/>
    <n v="21"/>
    <x v="885"/>
    <x v="3"/>
    <x v="1"/>
    <n v="10"/>
  </r>
  <r>
    <x v="1760"/>
    <n v="540031"/>
    <s v="Rio de Janeiro"/>
    <s v="RJ"/>
    <s v="Estrada do Portela"/>
    <n v="99"/>
    <s v="Sala 1015"/>
    <x v="19"/>
    <n v="21351901"/>
    <n v="21"/>
    <x v="682"/>
    <x v="3"/>
    <x v="2"/>
    <n v="71"/>
  </r>
  <r>
    <x v="1761"/>
    <n v="853321"/>
    <s v="Rio de Janeiro"/>
    <s v="RJ"/>
    <s v="AV ALMIRANTE JULIO DE SA BIERRENBACH"/>
    <n v="65"/>
    <s v="Bl 4 - 708"/>
    <x v="13"/>
    <n v="22775028"/>
    <n v="21"/>
    <x v="1545"/>
    <x v="22"/>
    <x v="1"/>
    <n v="15"/>
  </r>
  <r>
    <x v="1762"/>
    <n v="642231"/>
    <s v="Rio de Janeiro"/>
    <s v="RJ"/>
    <s v="Avenida Prado Junior"/>
    <n v="48"/>
    <s v="206"/>
    <x v="11"/>
    <n v="22011040"/>
    <n v="21"/>
    <x v="1546"/>
    <x v="1"/>
    <x v="0"/>
    <n v="23"/>
  </r>
  <r>
    <x v="1763"/>
    <n v="659738"/>
    <s v="Rio de Janeiro"/>
    <s v="RJ"/>
    <s v="Avenida das Americas"/>
    <n v="19019"/>
    <s v="355"/>
    <x v="17"/>
    <n v="22790703"/>
    <n v="21"/>
    <x v="440"/>
    <x v="9"/>
    <x v="1"/>
    <n v="47"/>
  </r>
  <r>
    <x v="1764"/>
    <n v="556919"/>
    <s v="Rio de Janeiro"/>
    <s v="RJ"/>
    <s v="Avenida das Americas"/>
    <n v="15700"/>
    <s v="240"/>
    <x v="17"/>
    <n v="22790704"/>
    <n v="21"/>
    <x v="589"/>
    <x v="14"/>
    <x v="1"/>
    <n v="48"/>
  </r>
  <r>
    <x v="1765"/>
    <n v="447972"/>
    <s v="Rio de Janeiro"/>
    <s v="RJ"/>
    <s v="Rua Intendente Cunha Menezes"/>
    <n v="68"/>
    <s v="Bl 6 - 110"/>
    <x v="4"/>
    <n v="20720060"/>
    <n v="21"/>
    <x v="1547"/>
    <x v="14"/>
    <x v="2"/>
    <n v="2"/>
  </r>
  <r>
    <x v="1766"/>
    <n v="467495"/>
    <s v="Rio de Janeiro"/>
    <s v="RJ"/>
    <s v="Rua Coronel Agostinho"/>
    <n v="76"/>
    <s v="904"/>
    <x v="6"/>
    <n v="23050360"/>
    <n v="21"/>
    <x v="863"/>
    <x v="12"/>
    <x v="4"/>
    <n v="78"/>
  </r>
  <r>
    <x v="1767"/>
    <n v="497409"/>
    <s v="Rio de Janeiro"/>
    <s v="RJ"/>
    <s v="Avenida das Americas"/>
    <n v="7707"/>
    <s v="Bl 1 - 238"/>
    <x v="1"/>
    <n v="22793081"/>
    <n v="21"/>
    <x v="1548"/>
    <x v="6"/>
    <x v="1"/>
    <n v="6"/>
  </r>
  <r>
    <x v="1768"/>
    <n v="333165"/>
    <s v="Rio de Janeiro"/>
    <s v="RJ"/>
    <s v="Rua Engenheiro Trindade"/>
    <n v="99"/>
    <s v="410"/>
    <x v="6"/>
    <n v="23050290"/>
    <n v="21"/>
    <x v="1549"/>
    <x v="2"/>
    <x v="4"/>
    <n v="184"/>
  </r>
  <r>
    <x v="1769"/>
    <n v="688290"/>
    <s v="Rio de Janeiro"/>
    <s v="RJ"/>
    <s v="Rua Manuela Barbosa"/>
    <n v="28"/>
    <s v="301"/>
    <x v="4"/>
    <n v="20735110"/>
    <n v="21"/>
    <x v="1550"/>
    <x v="12"/>
    <x v="2"/>
    <n v="36"/>
  </r>
  <r>
    <x v="1770"/>
    <n v="438163"/>
    <s v="Duque de Caxias"/>
    <s v="RJ"/>
    <s v="AV GOVERNADOR LEONEL DE M. BRIZOLA"/>
    <n v="1995"/>
    <s v="702"/>
    <x v="5"/>
    <n v="25020002"/>
    <n v="21"/>
    <x v="1551"/>
    <x v="3"/>
    <x v="5"/>
    <n v="12"/>
  </r>
  <r>
    <x v="1771"/>
    <n v="420080"/>
    <s v="Rio de Janeiro"/>
    <s v="RJ"/>
    <s v="Avenida das Americas"/>
    <n v="19005"/>
    <s v="Bl 1 - 1311"/>
    <x v="17"/>
    <n v="22790703"/>
    <n v="21"/>
    <x v="1552"/>
    <x v="2"/>
    <x v="1"/>
    <n v="25"/>
  </r>
  <r>
    <x v="1772"/>
    <n v="432982"/>
    <s v="Rio de Janeiro"/>
    <s v="RJ"/>
    <s v="RUA CONDE DE BONFIM"/>
    <n v="370"/>
    <s v="702"/>
    <x v="0"/>
    <n v="20520054"/>
    <n v="21"/>
    <x v="1553"/>
    <x v="3"/>
    <x v="0"/>
    <n v="5"/>
  </r>
  <r>
    <x v="1773"/>
    <n v="227204"/>
    <s v="Rio de Janeiro"/>
    <s v="RJ"/>
    <s v="Rua Santa Clara"/>
    <n v="50"/>
    <s v="1017 e 1018"/>
    <x v="11"/>
    <n v="22041012"/>
    <n v="21"/>
    <x v="1554"/>
    <x v="24"/>
    <x v="0"/>
    <n v="28"/>
  </r>
  <r>
    <x v="1774"/>
    <n v="292905"/>
    <s v="Rio de Janeiro"/>
    <s v="RJ"/>
    <s v="Largo do Machado"/>
    <n v="29"/>
    <s v="601"/>
    <x v="23"/>
    <n v="22221901"/>
    <n v="21"/>
    <x v="1555"/>
    <x v="14"/>
    <x v="0"/>
    <n v="139"/>
  </r>
  <r>
    <x v="1775"/>
    <n v="729884"/>
    <s v="Rio de Janeiro"/>
    <s v="RJ"/>
    <s v="RUA LUIZ BELTRAO"/>
    <n v="160"/>
    <s v="315"/>
    <x v="14"/>
    <n v="21321230"/>
    <n v="21"/>
    <x v="1442"/>
    <x v="17"/>
    <x v="1"/>
    <n v="41"/>
  </r>
  <r>
    <x v="1776"/>
    <n v="579560"/>
    <s v="Rio de Janeiro"/>
    <s v="RJ"/>
    <s v="Avenida Cesario de Melo"/>
    <n v="3600"/>
    <s v="Bl 2 - 402"/>
    <x v="6"/>
    <n v="23050102"/>
    <n v="21"/>
    <x v="1556"/>
    <x v="1"/>
    <x v="4"/>
    <n v="25"/>
  </r>
  <r>
    <x v="1777"/>
    <n v="562989"/>
    <s v="Rio de Janeiro"/>
    <s v="RJ"/>
    <s v="Avenida Maria Teresa"/>
    <n v="260"/>
    <s v="Bl 3 - 326"/>
    <x v="6"/>
    <n v="23050160"/>
    <n v="21"/>
    <x v="1557"/>
    <x v="29"/>
    <x v="4"/>
    <n v="7"/>
  </r>
  <r>
    <x v="1778"/>
    <n v="479883"/>
    <s v="Rio de Janeiro"/>
    <s v="RJ"/>
    <s v="Rua Doutor Pereira dos Santos"/>
    <n v="14"/>
    <s v="817"/>
    <x v="0"/>
    <n v="20520170"/>
    <n v="21"/>
    <x v="11"/>
    <x v="1"/>
    <x v="0"/>
    <n v="2"/>
  </r>
  <r>
    <x v="1779"/>
    <n v="314794"/>
    <s v="Rio de Janeiro"/>
    <s v="RJ"/>
    <s v="Rua Almirante Cochrane"/>
    <n v="280"/>
    <s v="709"/>
    <x v="0"/>
    <n v="20550040"/>
    <n v="21"/>
    <x v="1558"/>
    <x v="3"/>
    <x v="0"/>
    <n v="3"/>
  </r>
  <r>
    <x v="1780"/>
    <n v="240311"/>
    <s v="Rio de Janeiro"/>
    <s v="RJ"/>
    <s v="RUA CONDE DE BONFIM"/>
    <n v="375"/>
    <s v="Cob 2"/>
    <x v="0"/>
    <n v="20520051"/>
    <n v="21"/>
    <x v="1559"/>
    <x v="15"/>
    <x v="0"/>
    <n v="32"/>
  </r>
  <r>
    <x v="1781"/>
    <n v="97956"/>
    <s v="Rio de Janeiro"/>
    <s v="RJ"/>
    <s v="Avenida Princesa Isabel"/>
    <n v="323"/>
    <s v="305"/>
    <x v="11"/>
    <n v="22011011"/>
    <n v="21"/>
    <x v="1560"/>
    <x v="3"/>
    <x v="0"/>
    <n v="5"/>
  </r>
  <r>
    <x v="1782"/>
    <n v="435130"/>
    <s v="Rio de Janeiro"/>
    <s v="RJ"/>
    <s v="Avenida Rio Branco"/>
    <n v="156"/>
    <s v="2205"/>
    <x v="5"/>
    <n v="20040003"/>
    <n v="21"/>
    <x v="1561"/>
    <x v="2"/>
    <x v="3"/>
    <n v="43"/>
  </r>
  <r>
    <x v="1783"/>
    <n v="602960"/>
    <s v="Rio de Janeiro"/>
    <s v="RJ"/>
    <s v="RUA SILVA PINTO"/>
    <n v="49"/>
    <s v="605"/>
    <x v="32"/>
    <n v="20551902"/>
    <n v="21"/>
    <x v="1562"/>
    <x v="15"/>
    <x v="0"/>
    <n v="9"/>
  </r>
  <r>
    <x v="1784"/>
    <n v="513548"/>
    <s v="Rio de Janeiro"/>
    <s v="RJ"/>
    <s v="Rua Coronel Agostinho"/>
    <n v="76"/>
    <s v="1004"/>
    <x v="6"/>
    <n v="23050360"/>
    <n v="21"/>
    <x v="1378"/>
    <x v="11"/>
    <x v="4"/>
    <n v="87"/>
  </r>
  <r>
    <x v="1785"/>
    <n v="1164201"/>
    <s v="Rio de Janeiro"/>
    <s v="RJ"/>
    <s v="Avenida Ator Jose Wilker"/>
    <n v="605"/>
    <s v="Sl 534 - 550 e 551"/>
    <x v="13"/>
    <n v="22775024"/>
    <n v="21"/>
    <x v="1563"/>
    <x v="9"/>
    <x v="1"/>
    <n v="5"/>
  </r>
  <r>
    <x v="1786"/>
    <n v="997250"/>
    <s v="Rio de Janeiro"/>
    <s v="RJ"/>
    <s v="Avenida Braz de Pina"/>
    <n v="122"/>
    <s v="Bl 4 - 543"/>
    <x v="41"/>
    <n v="21070032"/>
    <n v="21"/>
    <x v="1564"/>
    <x v="22"/>
    <x v="2"/>
    <n v="27"/>
  </r>
  <r>
    <x v="1787"/>
    <n v="419409"/>
    <s v="Rio de Janeiro"/>
    <s v="RJ"/>
    <s v="Rua Teresa Guimaraes"/>
    <n v="95"/>
    <s v="234"/>
    <x v="3"/>
    <n v="22280050"/>
    <n v="21"/>
    <x v="1565"/>
    <x v="5"/>
    <x v="0"/>
    <n v="8"/>
  </r>
  <r>
    <x v="1788"/>
    <n v="552413"/>
    <s v="Rio de Janeiro"/>
    <s v="RJ"/>
    <s v="Avenida das Americas"/>
    <n v="19005"/>
    <s v="Bl 2 - 522"/>
    <x v="17"/>
    <n v="22790704"/>
    <n v="21"/>
    <x v="1566"/>
    <x v="17"/>
    <x v="1"/>
    <n v="16"/>
  </r>
  <r>
    <x v="1789"/>
    <n v="562200"/>
    <s v="Rio de Janeiro"/>
    <s v="RJ"/>
    <s v="ESTRADA DE JACAREPAGUA"/>
    <n v="7709"/>
    <s v="512"/>
    <x v="29"/>
    <n v="22755155"/>
    <n v="21"/>
    <x v="1567"/>
    <x v="14"/>
    <x v="1"/>
    <n v="9"/>
  </r>
  <r>
    <x v="1790"/>
    <n v="271464"/>
    <s v="Rio de Janeiro"/>
    <s v="RJ"/>
    <s v="Avenida Rio Branco"/>
    <n v="156"/>
    <s v="1320 e 1321"/>
    <x v="5"/>
    <n v="20040003"/>
    <n v="21"/>
    <x v="1568"/>
    <x v="3"/>
    <x v="3"/>
    <n v="55"/>
  </r>
  <r>
    <x v="1791"/>
    <n v="327325"/>
    <s v="Rio de Janeiro"/>
    <s v="RJ"/>
    <s v="Rua Dois de Dezembro"/>
    <n v="78"/>
    <s v="315 e 316"/>
    <x v="15"/>
    <n v="22220040"/>
    <n v="21"/>
    <x v="1569"/>
    <x v="6"/>
    <x v="0"/>
    <n v="18"/>
  </r>
  <r>
    <x v="1792"/>
    <n v="300421"/>
    <s v="Rio de Janeiro"/>
    <s v="RJ"/>
    <s v="Avenida das Americas"/>
    <n v="3333"/>
    <s v="206"/>
    <x v="1"/>
    <n v="22631003"/>
    <n v="21"/>
    <x v="1570"/>
    <x v="21"/>
    <x v="1"/>
    <n v="32"/>
  </r>
  <r>
    <x v="1793"/>
    <n v="249306"/>
    <s v="Rio de Janeiro"/>
    <s v="RJ"/>
    <s v="ESTRADA DOS TRES RIOS"/>
    <n v="741"/>
    <s v="317"/>
    <x v="29"/>
    <n v="22745004"/>
    <n v="21"/>
    <x v="1571"/>
    <x v="11"/>
    <x v="1"/>
    <n v="27"/>
  </r>
  <r>
    <x v="1794"/>
    <n v="565249"/>
    <s v="Rio de Janeiro"/>
    <s v="RJ"/>
    <s v="Rua Coronel Agostinho"/>
    <n v="76"/>
    <s v="905"/>
    <x v="6"/>
    <n v="23050360"/>
    <n v="21"/>
    <x v="1572"/>
    <x v="24"/>
    <x v="4"/>
    <n v="14"/>
  </r>
  <r>
    <x v="1795"/>
    <n v="270619"/>
    <s v="Rio de Janeiro"/>
    <s v="RJ"/>
    <s v="RUA MONSENHOR ALVES ROCHA"/>
    <n v="140"/>
    <s v="604"/>
    <x v="41"/>
    <n v="21070540"/>
    <n v="21"/>
    <x v="699"/>
    <x v="29"/>
    <x v="2"/>
    <n v="6"/>
  </r>
  <r>
    <x v="1796"/>
    <n v="643203"/>
    <s v="Rio de Janeiro"/>
    <s v="RJ"/>
    <s v="Praca Serzedelo Correia"/>
    <n v="15"/>
    <s v="208"/>
    <x v="11"/>
    <n v="22040050"/>
    <n v="21"/>
    <x v="1573"/>
    <x v="6"/>
    <x v="0"/>
    <n v="3"/>
  </r>
  <r>
    <x v="1797"/>
    <n v="293460"/>
    <s v="Rio de Janeiro"/>
    <s v="RJ"/>
    <s v="Avenida Nossa Senhora de Copacabana"/>
    <n v="897"/>
    <s v="501"/>
    <x v="11"/>
    <n v="22060001"/>
    <n v="21"/>
    <x v="1574"/>
    <x v="14"/>
    <x v="0"/>
    <n v="25"/>
  </r>
  <r>
    <x v="1798"/>
    <n v="403331"/>
    <s v="Rio de Janeiro"/>
    <s v="RJ"/>
    <s v="RUA ESPUMAS"/>
    <n v="125"/>
    <s v="0"/>
    <x v="22"/>
    <n v="21931385"/>
    <n v="21"/>
    <x v="1481"/>
    <x v="11"/>
    <x v="2"/>
    <n v="12"/>
  </r>
  <r>
    <x v="1799"/>
    <n v="385819"/>
    <s v="Rio de Janeiro"/>
    <s v="RJ"/>
    <s v="RUA CONDE DE BONFIM"/>
    <n v="255"/>
    <s v="213 e 214"/>
    <x v="0"/>
    <n v="20520051"/>
    <n v="21"/>
    <x v="1575"/>
    <x v="6"/>
    <x v="0"/>
    <n v="48"/>
  </r>
  <r>
    <x v="1800"/>
    <n v="312269"/>
    <s v="Rio de Janeiro"/>
    <s v="RJ"/>
    <s v="RUA CONDE DE BONFIM"/>
    <n v="255"/>
    <s v="512"/>
    <x v="0"/>
    <n v="20520051"/>
    <n v="21"/>
    <x v="1576"/>
    <x v="8"/>
    <x v="0"/>
    <n v="3"/>
  </r>
  <r>
    <x v="1801"/>
    <n v="210648"/>
    <s v="Rio de Janeiro"/>
    <s v="RJ"/>
    <s v="Rua Senador Dantas"/>
    <n v="117"/>
    <s v="904"/>
    <x v="5"/>
    <n v="20031204"/>
    <n v="21"/>
    <x v="1577"/>
    <x v="17"/>
    <x v="3"/>
    <n v="41"/>
  </r>
  <r>
    <x v="1802"/>
    <n v="498194"/>
    <s v="Rio de Janeiro"/>
    <s v="RJ"/>
    <s v="AVENIDA ARMANDO LOMBARDI"/>
    <n v="800"/>
    <s v="219"/>
    <x v="1"/>
    <n v="22640906"/>
    <n v="21"/>
    <x v="1578"/>
    <x v="6"/>
    <x v="1"/>
    <n v="17"/>
  </r>
  <r>
    <x v="1803"/>
    <n v="573823"/>
    <s v="Rio de Janeiro"/>
    <s v="RJ"/>
    <s v="Rua Visconde de Piraja"/>
    <n v="414"/>
    <s v="507"/>
    <x v="8"/>
    <n v="22410002"/>
    <n v="21"/>
    <x v="1579"/>
    <x v="12"/>
    <x v="0"/>
    <n v="22"/>
  </r>
  <r>
    <x v="1804"/>
    <n v="685143"/>
    <s v="Rio de Janeiro"/>
    <s v="RJ"/>
    <s v="Rua Dalcidio Jurandir"/>
    <n v="255"/>
    <s v="214"/>
    <x v="1"/>
    <n v="22631250"/>
    <n v="21"/>
    <x v="1580"/>
    <x v="6"/>
    <x v="1"/>
    <n v="4"/>
  </r>
  <r>
    <x v="1805"/>
    <n v="685151"/>
    <s v="Rio de Janeiro"/>
    <s v="RJ"/>
    <s v="RUA DESEMBARGADOR IZIDRO"/>
    <n v="22"/>
    <s v="Lj B"/>
    <x v="0"/>
    <n v="20521160"/>
    <n v="21"/>
    <x v="1581"/>
    <x v="17"/>
    <x v="0"/>
    <n v="63"/>
  </r>
  <r>
    <x v="1806"/>
    <n v="809764"/>
    <s v="Rio de Janeiro"/>
    <s v="RJ"/>
    <s v="RUA DESEMBARGADOR IZIDRO"/>
    <n v="18"/>
    <s v="302"/>
    <x v="0"/>
    <n v="20521160"/>
    <n v="21"/>
    <x v="1582"/>
    <x v="16"/>
    <x v="0"/>
    <n v="10"/>
  </r>
  <r>
    <x v="1807"/>
    <n v="659924"/>
    <s v="Rio de Janeiro"/>
    <s v="RJ"/>
    <s v="Rua Carlos Gois"/>
    <n v="375"/>
    <s v="504"/>
    <x v="24"/>
    <n v="22440040"/>
    <n v="21"/>
    <x v="1583"/>
    <x v="12"/>
    <x v="0"/>
    <n v="22"/>
  </r>
  <r>
    <x v="1808"/>
    <n v="620505"/>
    <s v="Rio de Janeiro"/>
    <s v="RJ"/>
    <s v="Rua Visconde de Piraja"/>
    <n v="414"/>
    <s v="714"/>
    <x v="8"/>
    <n v="22410002"/>
    <n v="21"/>
    <x v="1584"/>
    <x v="12"/>
    <x v="0"/>
    <n v="24"/>
  </r>
  <r>
    <x v="1809"/>
    <n v="740012"/>
    <s v="Rio de Janeiro"/>
    <s v="RJ"/>
    <s v="RUA BARATA RIBEIRO"/>
    <n v="543"/>
    <s v="503"/>
    <x v="11"/>
    <n v="22040001"/>
    <n v="21"/>
    <x v="1585"/>
    <x v="20"/>
    <x v="0"/>
    <n v="105"/>
  </r>
  <r>
    <x v="1810"/>
    <n v="746061"/>
    <s v="Rio de Janeiro"/>
    <s v="RJ"/>
    <s v="AVENIDA ARMANDO LOMBARDI"/>
    <n v="1000"/>
    <s v="Bl 2 - 212"/>
    <x v="1"/>
    <n v="22640000"/>
    <n v="21"/>
    <x v="1586"/>
    <x v="5"/>
    <x v="1"/>
    <n v="21"/>
  </r>
  <r>
    <x v="1811"/>
    <n v="628000"/>
    <s v="Rio de Janeiro"/>
    <s v="RJ"/>
    <s v="ESTRADA DOS TRES RIOS"/>
    <n v="1097"/>
    <s v="320"/>
    <x v="29"/>
    <n v="22745004"/>
    <n v="21"/>
    <x v="1587"/>
    <x v="15"/>
    <x v="1"/>
    <n v="19"/>
  </r>
  <r>
    <x v="1812"/>
    <n v="732095"/>
    <s v="Rio de Janeiro"/>
    <s v="RJ"/>
    <s v="RUA DESEMBARGADOR IZIDRO"/>
    <n v="28"/>
    <s v="1005"/>
    <x v="0"/>
    <n v="20521160"/>
    <n v="21"/>
    <x v="1588"/>
    <x v="3"/>
    <x v="0"/>
    <n v="4"/>
  </r>
  <r>
    <x v="1813"/>
    <n v="548452"/>
    <s v="Rio de Janeiro"/>
    <s v="RJ"/>
    <s v="Rua Visconde de Piraja"/>
    <n v="595"/>
    <s v="906"/>
    <x v="8"/>
    <n v="22410003"/>
    <n v="21"/>
    <x v="931"/>
    <x v="2"/>
    <x v="0"/>
    <n v="11"/>
  </r>
  <r>
    <x v="1814"/>
    <n v="735299"/>
    <s v="Rio de Janeiro"/>
    <s v="RJ"/>
    <s v="RUA VOLUNTARIOS DA PATRIA"/>
    <n v="190"/>
    <s v="213"/>
    <x v="3"/>
    <n v="22270902"/>
    <n v="21"/>
    <x v="1589"/>
    <x v="6"/>
    <x v="0"/>
    <n v="18"/>
  </r>
  <r>
    <x v="1815"/>
    <n v="516251"/>
    <s v="Rio de Janeiro"/>
    <s v="RJ"/>
    <s v="Rua Aurelio Valporto"/>
    <n v="47"/>
    <s v="201"/>
    <x v="45"/>
    <n v="21555560"/>
    <n v="21"/>
    <x v="1590"/>
    <x v="21"/>
    <x v="2"/>
    <n v="130"/>
  </r>
  <r>
    <x v="1816"/>
    <n v="854964"/>
    <s v="Rio de Janeiro"/>
    <s v="RJ"/>
    <s v="RUA VOLUNTARIOS DA PATRIA"/>
    <n v="445"/>
    <s v="702"/>
    <x v="3"/>
    <n v="22270903"/>
    <n v="21"/>
    <x v="1591"/>
    <x v="24"/>
    <x v="0"/>
    <n v="62"/>
  </r>
  <r>
    <x v="1817"/>
    <n v="643211"/>
    <s v="Rio de Janeiro"/>
    <s v="RJ"/>
    <s v="Rua Medina"/>
    <n v="150"/>
    <s v="608"/>
    <x v="4"/>
    <n v="20735130"/>
    <n v="21"/>
    <x v="1592"/>
    <x v="12"/>
    <x v="2"/>
    <n v="12"/>
  </r>
  <r>
    <x v="1818"/>
    <n v="668834"/>
    <s v="Rio de Janeiro"/>
    <s v="RJ"/>
    <s v="Avenida das Americas"/>
    <n v="3200"/>
    <s v="Bl 1 - 112 e 113"/>
    <x v="1"/>
    <n v="22640102"/>
    <n v="21"/>
    <x v="648"/>
    <x v="12"/>
    <x v="1"/>
    <n v="16"/>
  </r>
  <r>
    <x v="1819"/>
    <n v="641740"/>
    <s v="Rio de Janeiro"/>
    <s v="RJ"/>
    <s v="Avenida Dom Helder Camara"/>
    <n v="5555"/>
    <s v="1103"/>
    <x v="39"/>
    <n v="20770145"/>
    <n v="21"/>
    <x v="1593"/>
    <x v="3"/>
    <x v="2"/>
    <n v="14"/>
  </r>
  <r>
    <x v="1820"/>
    <n v="685194"/>
    <s v="Rio de Janeiro"/>
    <s v="RJ"/>
    <s v="Avenida das Americas"/>
    <n v="6205"/>
    <s v="209"/>
    <x v="1"/>
    <n v="22793080"/>
    <n v="21"/>
    <x v="1594"/>
    <x v="6"/>
    <x v="1"/>
    <n v="22"/>
  </r>
  <r>
    <x v="1821"/>
    <n v="577873"/>
    <s v="Rio de Janeiro"/>
    <s v="RJ"/>
    <s v="Avenida Ator Jose Wilker"/>
    <n v="605"/>
    <s v="Bl 1 - 330"/>
    <x v="13"/>
    <n v="22775024"/>
    <n v="21"/>
    <x v="1595"/>
    <x v="3"/>
    <x v="1"/>
    <n v="48"/>
  </r>
  <r>
    <x v="1822"/>
    <n v="761079"/>
    <s v="Rio de Janeiro"/>
    <s v="RJ"/>
    <s v="Avenida Cesario de Melo"/>
    <n v="2623"/>
    <s v="404"/>
    <x v="6"/>
    <n v="23052102"/>
    <n v="21"/>
    <x v="840"/>
    <x v="0"/>
    <x v="4"/>
    <n v="65"/>
  </r>
  <r>
    <x v="1823"/>
    <n v="620459"/>
    <s v="Rio de Janeiro"/>
    <s v="RJ"/>
    <s v="Avenida das Americas"/>
    <n v="6205"/>
    <s v="Lj D"/>
    <x v="1"/>
    <n v="22793080"/>
    <n v="21"/>
    <x v="1596"/>
    <x v="12"/>
    <x v="1"/>
    <n v="65"/>
  </r>
  <r>
    <x v="1824"/>
    <n v="413252"/>
    <s v="Rio de Janeiro"/>
    <s v="RJ"/>
    <s v="Rua Cardoso de Morais"/>
    <n v="61"/>
    <s v="823"/>
    <x v="21"/>
    <n v="21032000"/>
    <n v="21"/>
    <x v="1597"/>
    <x v="6"/>
    <x v="2"/>
    <n v="83"/>
  </r>
  <r>
    <x v="1825"/>
    <n v="807605"/>
    <s v="Rio de Janeiro"/>
    <s v="RJ"/>
    <s v="Avenida das Americas"/>
    <n v="2480"/>
    <s v="Bl 3 - 230"/>
    <x v="1"/>
    <n v="22640101"/>
    <n v="21"/>
    <x v="1598"/>
    <x v="22"/>
    <x v="1"/>
    <n v="21"/>
  </r>
  <r>
    <x v="1826"/>
    <n v="550437"/>
    <s v="Rio de Janeiro"/>
    <s v="RJ"/>
    <s v="ESTRADA DOS TRES RIOS"/>
    <n v="90"/>
    <s v="307"/>
    <x v="29"/>
    <n v="22755900"/>
    <n v="21"/>
    <x v="1599"/>
    <x v="2"/>
    <x v="1"/>
    <n v="2"/>
  </r>
  <r>
    <x v="1827"/>
    <n v="499667"/>
    <s v="Rio de Janeiro"/>
    <s v="RJ"/>
    <s v="RUA CONDE DE BONFIM"/>
    <n v="255"/>
    <s v="915 - 918"/>
    <x v="0"/>
    <n v="20520051"/>
    <n v="21"/>
    <x v="366"/>
    <x v="6"/>
    <x v="0"/>
    <n v="31"/>
  </r>
  <r>
    <x v="1828"/>
    <n v="461802"/>
    <s v="Rio de Janeiro"/>
    <s v="RJ"/>
    <s v="Boulevard Vinte e Oito de Setembro"/>
    <n v="389"/>
    <s v="711"/>
    <x v="32"/>
    <n v="20551031"/>
    <n v="21"/>
    <x v="1382"/>
    <x v="3"/>
    <x v="0"/>
    <n v="40"/>
  </r>
  <r>
    <x v="1829"/>
    <n v="287130"/>
    <s v="Rio de Janeiro"/>
    <s v="RJ"/>
    <s v="Avenida Bruxelas"/>
    <n v="134"/>
    <s v="208"/>
    <x v="21"/>
    <n v="21041000"/>
    <n v="21"/>
    <x v="1600"/>
    <x v="12"/>
    <x v="2"/>
    <n v="12"/>
  </r>
  <r>
    <x v="1830"/>
    <n v="634247"/>
    <s v="Rio de Janeiro"/>
    <s v="RJ"/>
    <s v="Avenida Nossa Senhora de Copacabana"/>
    <n v="680"/>
    <s v="510"/>
    <x v="11"/>
    <n v="22050001"/>
    <n v="21"/>
    <x v="1601"/>
    <x v="6"/>
    <x v="0"/>
    <n v="33"/>
  </r>
  <r>
    <x v="1831"/>
    <n v="437755"/>
    <s v="Rio de Janeiro"/>
    <s v="RJ"/>
    <s v="Rua General Roca"/>
    <n v="935"/>
    <s v="1003"/>
    <x v="0"/>
    <n v="20521071"/>
    <n v="21"/>
    <x v="1602"/>
    <x v="14"/>
    <x v="0"/>
    <n v="36"/>
  </r>
  <r>
    <x v="1832"/>
    <n v="553720"/>
    <s v="Rio de Janeiro"/>
    <s v="RJ"/>
    <s v="Rua do Ouvidor"/>
    <n v="161"/>
    <s v="406"/>
    <x v="5"/>
    <n v="20040031"/>
    <n v="21"/>
    <x v="1603"/>
    <x v="4"/>
    <x v="3"/>
    <n v="104"/>
  </r>
  <r>
    <x v="1833"/>
    <n v="474443"/>
    <s v="Rio de Janeiro"/>
    <s v="RJ"/>
    <s v="RUA DIAS DA CRUZ"/>
    <n v="215"/>
    <s v="904"/>
    <x v="4"/>
    <n v="20720010"/>
    <n v="21"/>
    <x v="1604"/>
    <x v="12"/>
    <x v="2"/>
    <n v="5"/>
  </r>
  <r>
    <x v="1834"/>
    <n v="731285"/>
    <s v="Rio de Janeiro"/>
    <s v="RJ"/>
    <s v="Rua Carolina Machado"/>
    <n v="560"/>
    <s v="Lj 101"/>
    <x v="19"/>
    <n v="21351021"/>
    <n v="21"/>
    <x v="1605"/>
    <x v="17"/>
    <x v="2"/>
    <n v="44"/>
  </r>
  <r>
    <x v="1835"/>
    <n v="223548"/>
    <s v="Rio de Janeiro"/>
    <s v="RJ"/>
    <s v="Avenida Cesario de Melo"/>
    <n v="3600"/>
    <s v="Bl 2 - 520"/>
    <x v="6"/>
    <n v="23050102"/>
    <n v="21"/>
    <x v="1606"/>
    <x v="11"/>
    <x v="4"/>
    <n v="11"/>
  </r>
  <r>
    <x v="1836"/>
    <n v="593270"/>
    <s v="Rio de Janeiro"/>
    <s v="RJ"/>
    <s v="RUA DIAS DA CRUZ"/>
    <n v="445"/>
    <s v="Cob 2"/>
    <x v="4"/>
    <n v="20720010"/>
    <n v="21"/>
    <x v="1607"/>
    <x v="22"/>
    <x v="2"/>
    <n v="53"/>
  </r>
  <r>
    <x v="1837"/>
    <n v="393546"/>
    <s v="Rio de Janeiro"/>
    <s v="RJ"/>
    <s v="RUA CONDE DE BONFIM"/>
    <n v="112"/>
    <s v="304"/>
    <x v="0"/>
    <n v="20520055"/>
    <n v="21"/>
    <x v="1608"/>
    <x v="28"/>
    <x v="0"/>
    <n v="9"/>
  </r>
  <r>
    <x v="1838"/>
    <n v="206262"/>
    <s v="Rio de Janeiro"/>
    <s v="RJ"/>
    <s v="Praca Saenz Pena"/>
    <n v="45"/>
    <s v="712"/>
    <x v="0"/>
    <n v="20520901"/>
    <n v="21"/>
    <x v="1609"/>
    <x v="14"/>
    <x v="0"/>
    <n v="7"/>
  </r>
  <r>
    <x v="1839"/>
    <n v="544365"/>
    <s v="Rio de Janeiro"/>
    <s v="RJ"/>
    <s v="Estrada Cachamorra"/>
    <n v="350"/>
    <s v="Bl 1 - 201"/>
    <x v="6"/>
    <n v="23040150"/>
    <n v="21"/>
    <x v="1610"/>
    <x v="14"/>
    <x v="4"/>
    <n v="13"/>
  </r>
  <r>
    <x v="1840"/>
    <n v="525221"/>
    <s v="Rio de Janeiro"/>
    <s v="RJ"/>
    <s v="Avenida das Americas"/>
    <n v="500"/>
    <s v="Bl 6 - 228"/>
    <x v="1"/>
    <n v="22640100"/>
    <n v="21"/>
    <x v="43"/>
    <x v="15"/>
    <x v="1"/>
    <n v="1"/>
  </r>
  <r>
    <x v="1841"/>
    <n v="842761"/>
    <s v="Rio de Janeiro"/>
    <s v="RJ"/>
    <s v="Avenida Embaixador Abelardo Bueno"/>
    <n v="1"/>
    <s v="BL1 S 706D"/>
    <x v="1"/>
    <n v="22775039"/>
    <n v="21"/>
    <x v="1611"/>
    <x v="5"/>
    <x v="1"/>
    <n v="16"/>
  </r>
  <r>
    <x v="1842"/>
    <n v="493423"/>
    <s v="Rio de Janeiro"/>
    <s v="RJ"/>
    <s v="Rua do Catete"/>
    <n v="311"/>
    <s v="1104"/>
    <x v="23"/>
    <n v="22220001"/>
    <n v="21"/>
    <x v="1274"/>
    <x v="20"/>
    <x v="0"/>
    <n v="43"/>
  </r>
  <r>
    <x v="1843"/>
    <n v="679755"/>
    <s v="Rio de Janeiro"/>
    <s v="RJ"/>
    <s v="AVENIDA AYRTON SENNA"/>
    <n v="2600"/>
    <s v="Bl 4 - 212 - 214"/>
    <x v="1"/>
    <n v="22775003"/>
    <n v="21"/>
    <x v="1612"/>
    <x v="1"/>
    <x v="1"/>
    <n v="27"/>
  </r>
  <r>
    <x v="1844"/>
    <n v="610817"/>
    <s v="Rio de Janeiro"/>
    <s v="RJ"/>
    <s v="Avenida Conego de Vasconcelos"/>
    <n v="30"/>
    <s v="501 - 508"/>
    <x v="26"/>
    <n v="21810012"/>
    <n v="21"/>
    <x v="1613"/>
    <x v="6"/>
    <x v="4"/>
    <n v="28"/>
  </r>
  <r>
    <x v="1845"/>
    <n v="578170"/>
    <s v="Rio de Janeiro"/>
    <s v="RJ"/>
    <s v="Avenida das Americas"/>
    <n v="4790"/>
    <s v="518"/>
    <x v="1"/>
    <n v="22640102"/>
    <n v="21"/>
    <x v="1614"/>
    <x v="14"/>
    <x v="1"/>
    <n v="2"/>
  </r>
  <r>
    <x v="1846"/>
    <n v="552896"/>
    <s v="Rio de Janeiro"/>
    <s v="RJ"/>
    <s v="AVENIDA NILO PECANHA"/>
    <n v="50"/>
    <s v="810"/>
    <x v="5"/>
    <n v="20020100"/>
    <n v="21"/>
    <x v="55"/>
    <x v="6"/>
    <x v="3"/>
    <n v="48"/>
  </r>
  <r>
    <x v="1847"/>
    <n v="633054"/>
    <s v="Rio de Janeiro"/>
    <s v="RJ"/>
    <s v="AVENIDA ARMANDO LOMBARDI"/>
    <n v="1000"/>
    <s v="Bl 2 - 212"/>
    <x v="1"/>
    <n v="22640000"/>
    <n v="21"/>
    <x v="1615"/>
    <x v="25"/>
    <x v="1"/>
    <n v="9"/>
  </r>
  <r>
    <x v="1848"/>
    <n v="283183"/>
    <s v="Rio de Janeiro"/>
    <s v="RJ"/>
    <s v="AVENIDA NELSON CARDOSO"/>
    <n v="1149"/>
    <s v="1518"/>
    <x v="2"/>
    <n v="22730001"/>
    <n v="21"/>
    <x v="1616"/>
    <x v="0"/>
    <x v="1"/>
    <n v="101"/>
  </r>
  <r>
    <x v="1849"/>
    <n v="860352"/>
    <s v="Rio de Janeiro"/>
    <s v="RJ"/>
    <s v="AVENIDA JORGE CURI"/>
    <n v="550"/>
    <s v="Bl A - 172"/>
    <x v="1"/>
    <n v="22775001"/>
    <n v="21"/>
    <x v="1617"/>
    <x v="15"/>
    <x v="1"/>
    <n v="18"/>
  </r>
  <r>
    <x v="1850"/>
    <n v="475827"/>
    <s v="Rio de Janeiro"/>
    <s v="RJ"/>
    <s v="Praca Aquidauana"/>
    <n v="30"/>
    <s v="301"/>
    <x v="27"/>
    <n v="21220260"/>
    <n v="21"/>
    <x v="1618"/>
    <x v="14"/>
    <x v="2"/>
    <n v="2"/>
  </r>
  <r>
    <x v="1851"/>
    <n v="534378"/>
    <s v="Rio de Janeiro"/>
    <s v="RJ"/>
    <s v="RUA DESEMBARGADOR IZIDRO"/>
    <n v="28"/>
    <s v="1101"/>
    <x v="0"/>
    <n v="20521160"/>
    <n v="21"/>
    <x v="1619"/>
    <x v="7"/>
    <x v="0"/>
    <n v="16"/>
  </r>
  <r>
    <x v="1852"/>
    <n v="405650"/>
    <s v="Rio de Janeiro"/>
    <s v="RJ"/>
    <s v="Rua Visconde de Piraja"/>
    <n v="547"/>
    <s v="904"/>
    <x v="8"/>
    <n v="22410003"/>
    <n v="21"/>
    <x v="1620"/>
    <x v="14"/>
    <x v="0"/>
    <n v="60"/>
  </r>
  <r>
    <x v="1853"/>
    <n v="795666"/>
    <s v="Rio de Janeiro"/>
    <s v="RJ"/>
    <s v="Rua Senador Dantas"/>
    <n v="117"/>
    <s v="1041"/>
    <x v="5"/>
    <n v="20031911"/>
    <n v="21"/>
    <x v="1621"/>
    <x v="12"/>
    <x v="3"/>
    <n v="280"/>
  </r>
  <r>
    <x v="1854"/>
    <n v="508665"/>
    <s v="Rio de Janeiro"/>
    <s v="RJ"/>
    <s v="RUA PRESIDENTE CARLOS DE CAMPOS"/>
    <n v="45"/>
    <s v="806"/>
    <x v="30"/>
    <n v="22231080"/>
    <n v="21"/>
    <x v="98"/>
    <x v="6"/>
    <x v="0"/>
    <n v="30"/>
  </r>
  <r>
    <x v="1855"/>
    <n v="361687"/>
    <s v="Rio de Janeiro"/>
    <s v="RJ"/>
    <s v="AVENIDA NELSON CARDOSO"/>
    <n v="1149"/>
    <s v="1004"/>
    <x v="2"/>
    <n v="22730900"/>
    <n v="21"/>
    <x v="1622"/>
    <x v="1"/>
    <x v="1"/>
    <n v="13"/>
  </r>
  <r>
    <x v="1856"/>
    <n v="288358"/>
    <s v="Rio de Janeiro"/>
    <s v="RJ"/>
    <s v="RUA ALVARO DE MACEDO"/>
    <n v="11"/>
    <s v="Lj B"/>
    <x v="72"/>
    <n v="21250620"/>
    <n v="21"/>
    <x v="1623"/>
    <x v="2"/>
    <x v="2"/>
    <n v="33"/>
  </r>
  <r>
    <x v="1857"/>
    <n v="164457"/>
    <s v="Rio de Janeiro"/>
    <s v="RJ"/>
    <s v="RUA CONDE DE BONFIM"/>
    <n v="344"/>
    <s v="Bl 1 - 1401"/>
    <x v="0"/>
    <n v="20520054"/>
    <n v="21"/>
    <x v="1624"/>
    <x v="20"/>
    <x v="0"/>
    <n v="2"/>
  </r>
  <r>
    <x v="1858"/>
    <n v="352599"/>
    <s v="Duque de Caxias"/>
    <s v="RJ"/>
    <s v="RUA CONDE DE PORTO ALEGRE"/>
    <n v="477"/>
    <s v="511"/>
    <x v="33"/>
    <n v="25070350"/>
    <n v="21"/>
    <x v="1625"/>
    <x v="4"/>
    <x v="5"/>
    <n v="8"/>
  </r>
  <r>
    <x v="1859"/>
    <n v="346848"/>
    <s v="Rio de Janeiro"/>
    <s v="RJ"/>
    <s v="AVENIDA FERNANDO MATTOS"/>
    <n v="300"/>
    <s v="213"/>
    <x v="1"/>
    <n v="22621090"/>
    <n v="21"/>
    <x v="1626"/>
    <x v="1"/>
    <x v="1"/>
    <n v="3"/>
  </r>
  <r>
    <x v="1860"/>
    <n v="154855"/>
    <s v="Rio de Janeiro"/>
    <s v="RJ"/>
    <s v="Avenida das Americas"/>
    <n v="700"/>
    <s v="Bl 3 - 327"/>
    <x v="1"/>
    <n v="22640100"/>
    <n v="21"/>
    <x v="1627"/>
    <x v="5"/>
    <x v="1"/>
    <n v="1"/>
  </r>
  <r>
    <x v="1861"/>
    <n v="257599"/>
    <s v="Rio de Janeiro"/>
    <s v="RJ"/>
    <s v="Avenida Nossa Senhora de Copacabana"/>
    <n v="1052"/>
    <s v="601"/>
    <x v="11"/>
    <n v="22060002"/>
    <n v="21"/>
    <x v="1628"/>
    <x v="4"/>
    <x v="0"/>
    <n v="18"/>
  </r>
  <r>
    <x v="1862"/>
    <n v="200822"/>
    <s v="Rio de Janeiro"/>
    <s v="RJ"/>
    <s v="Rua Almirante Tamandare"/>
    <n v="66"/>
    <s v="842"/>
    <x v="15"/>
    <n v="22210060"/>
    <n v="21"/>
    <x v="1629"/>
    <x v="21"/>
    <x v="0"/>
    <n v="58"/>
  </r>
  <r>
    <x v="1863"/>
    <n v="400574"/>
    <s v="Rio de Janeiro"/>
    <s v="RJ"/>
    <s v="ESTRADA BENVINDO DE NOVAES"/>
    <n v="1910"/>
    <s v="301"/>
    <x v="17"/>
    <n v="22790382"/>
    <n v="21"/>
    <x v="1630"/>
    <x v="1"/>
    <x v="1"/>
    <n v="63"/>
  </r>
  <r>
    <x v="1864"/>
    <n v="766640"/>
    <s v="Rio de Janeiro"/>
    <s v="RJ"/>
    <s v="Rua da Assembleia"/>
    <n v="10"/>
    <s v="3407"/>
    <x v="5"/>
    <n v="20011000"/>
    <n v="21"/>
    <x v="1631"/>
    <x v="4"/>
    <x v="3"/>
    <n v="12"/>
  </r>
  <r>
    <x v="1865"/>
    <n v="854972"/>
    <s v="Rio de Janeiro"/>
    <s v="RJ"/>
    <s v="Avenida Nossa Senhora de Copacabana"/>
    <n v="1018"/>
    <s v="402"/>
    <x v="11"/>
    <n v="22060002"/>
    <n v="21"/>
    <x v="1632"/>
    <x v="1"/>
    <x v="0"/>
    <n v="4"/>
  </r>
  <r>
    <x v="1866"/>
    <n v="233570"/>
    <s v="Rio de Janeiro"/>
    <s v="RJ"/>
    <s v="Rua Jardim Botanico"/>
    <n v="674"/>
    <s v="219"/>
    <x v="37"/>
    <n v="22461000"/>
    <n v="21"/>
    <x v="1633"/>
    <x v="10"/>
    <x v="0"/>
    <n v="10"/>
  </r>
  <r>
    <x v="1867"/>
    <n v="743305"/>
    <s v="Rio de Janeiro"/>
    <s v="RJ"/>
    <s v="Avenida das Americas"/>
    <n v="500"/>
    <s v="Bl 4 - 320"/>
    <x v="1"/>
    <n v="22640100"/>
    <n v="21"/>
    <x v="68"/>
    <x v="15"/>
    <x v="1"/>
    <n v="2"/>
  </r>
  <r>
    <x v="1868"/>
    <n v="121494"/>
    <s v="Rio de Janeiro"/>
    <s v="RJ"/>
    <s v="Rua Americo Brasiliense"/>
    <n v="91"/>
    <s v="201"/>
    <x v="19"/>
    <n v="21351060"/>
    <n v="21"/>
    <x v="1634"/>
    <x v="1"/>
    <x v="2"/>
    <n v="17"/>
  </r>
  <r>
    <x v="1869"/>
    <n v="153287"/>
    <s v="Rio de Janeiro"/>
    <s v="RJ"/>
    <s v="Avenida Olegario Maciel"/>
    <n v="414"/>
    <s v="205"/>
    <x v="1"/>
    <n v="22621200"/>
    <n v="21"/>
    <x v="1635"/>
    <x v="3"/>
    <x v="1"/>
    <n v="6"/>
  </r>
  <r>
    <x v="1870"/>
    <n v="328661"/>
    <s v="Rio de Janeiro"/>
    <s v="RJ"/>
    <s v="Rua Soares da Costa"/>
    <n v="135"/>
    <s v="227"/>
    <x v="0"/>
    <n v="20520100"/>
    <n v="21"/>
    <x v="1636"/>
    <x v="3"/>
    <x v="0"/>
    <n v="11"/>
  </r>
  <r>
    <x v="1871"/>
    <n v="205720"/>
    <s v="Rio de Janeiro"/>
    <s v="RJ"/>
    <s v="Rua Silva Cardoso"/>
    <n v="125"/>
    <s v="219"/>
    <x v="26"/>
    <n v="21810031"/>
    <n v="21"/>
    <x v="1637"/>
    <x v="11"/>
    <x v="4"/>
    <n v="5"/>
  </r>
  <r>
    <x v="1872"/>
    <n v="363982"/>
    <s v="Rio de Janeiro"/>
    <s v="RJ"/>
    <s v="Estrada do Galeao"/>
    <n v="1213"/>
    <s v="203"/>
    <x v="22"/>
    <n v="21931383"/>
    <n v="21"/>
    <x v="1638"/>
    <x v="11"/>
    <x v="2"/>
    <n v="24"/>
  </r>
  <r>
    <x v="1873"/>
    <n v="426823"/>
    <s v="Rio de Janeiro"/>
    <s v="RJ"/>
    <s v="RUA CONDE DE BONFIM"/>
    <n v="255"/>
    <s v="302 e 303"/>
    <x v="0"/>
    <n v="20520051"/>
    <n v="21"/>
    <x v="1639"/>
    <x v="0"/>
    <x v="0"/>
    <n v="5"/>
  </r>
  <r>
    <x v="1874"/>
    <n v="395700"/>
    <s v="Rio de Janeiro"/>
    <s v="RJ"/>
    <s v="Estrada do Itanhanga"/>
    <n v="483"/>
    <s v="203"/>
    <x v="73"/>
    <n v="22753005"/>
    <n v="21"/>
    <x v="1640"/>
    <x v="6"/>
    <x v="1"/>
    <n v="4"/>
  </r>
  <r>
    <x v="1875"/>
    <n v="325214"/>
    <s v="Rio de Janeiro"/>
    <s v="RJ"/>
    <s v="Avenida Ministro Ary Franco"/>
    <n v="366"/>
    <s v="301"/>
    <x v="1"/>
    <n v="22640101"/>
    <n v="21"/>
    <x v="1641"/>
    <x v="14"/>
    <x v="1"/>
    <n v="37"/>
  </r>
  <r>
    <x v="1876"/>
    <n v="406170"/>
    <s v="Rio de Janeiro"/>
    <s v="RJ"/>
    <s v="Rua Visconde de Piraja"/>
    <n v="259"/>
    <s v="803"/>
    <x v="8"/>
    <n v="22410001"/>
    <n v="21"/>
    <x v="1642"/>
    <x v="32"/>
    <x v="0"/>
    <n v="13"/>
  </r>
  <r>
    <x v="1877"/>
    <n v="203909"/>
    <s v="Rio de Janeiro"/>
    <s v="RJ"/>
    <s v="Estrada do Galeao"/>
    <n v="645"/>
    <s v="207"/>
    <x v="22"/>
    <n v="21931383"/>
    <n v="21"/>
    <x v="1643"/>
    <x v="14"/>
    <x v="2"/>
    <n v="21"/>
  </r>
  <r>
    <x v="1878"/>
    <n v="608619"/>
    <s v="Rio de Janeiro"/>
    <s v="RJ"/>
    <s v="Rua Sorocaba"/>
    <n v="464"/>
    <s v="205"/>
    <x v="3"/>
    <n v="22271110"/>
    <n v="21"/>
    <x v="1644"/>
    <x v="17"/>
    <x v="0"/>
    <n v="30"/>
  </r>
  <r>
    <x v="1879"/>
    <n v="591710"/>
    <s v="Rio de Janeiro"/>
    <s v="RJ"/>
    <s v="AVENIDA AYRTON SENNA"/>
    <n v="3000"/>
    <s v="Pte 3 - 4083"/>
    <x v="1"/>
    <n v="22775003"/>
    <n v="21"/>
    <x v="1645"/>
    <x v="7"/>
    <x v="1"/>
    <n v="9"/>
  </r>
  <r>
    <x v="1880"/>
    <n v="297498"/>
    <s v="Rio de Janeiro"/>
    <s v="RJ"/>
    <s v="Avenida Bruxelas"/>
    <n v="134"/>
    <s v="503 e 504"/>
    <x v="21"/>
    <n v="21041000"/>
    <n v="21"/>
    <x v="1646"/>
    <x v="12"/>
    <x v="2"/>
    <n v="13"/>
  </r>
  <r>
    <x v="1881"/>
    <n v="328023"/>
    <s v="Rio de Janeiro"/>
    <s v="RJ"/>
    <s v="RUA CONDE DE BONFIM"/>
    <n v="255"/>
    <s v="516"/>
    <x v="0"/>
    <n v="20520051"/>
    <n v="21"/>
    <x v="1647"/>
    <x v="7"/>
    <x v="0"/>
    <n v="33"/>
  </r>
  <r>
    <x v="1882"/>
    <n v="425137"/>
    <s v="Rio de Janeiro"/>
    <s v="RJ"/>
    <s v="RUA CONDE DE BONFIM"/>
    <n v="297"/>
    <s v="307"/>
    <x v="0"/>
    <n v="20520051"/>
    <n v="21"/>
    <x v="1648"/>
    <x v="3"/>
    <x v="0"/>
    <n v="2"/>
  </r>
  <r>
    <x v="1883"/>
    <n v="597781"/>
    <s v="Rio de Janeiro"/>
    <s v="RJ"/>
    <s v="RUA BARATA RIBEIRO"/>
    <n v="543"/>
    <s v="502"/>
    <x v="11"/>
    <n v="22040001"/>
    <n v="21"/>
    <x v="1649"/>
    <x v="4"/>
    <x v="0"/>
    <n v="7"/>
  </r>
  <r>
    <x v="1884"/>
    <n v="339660"/>
    <s v="Rio de Janeiro"/>
    <s v="RJ"/>
    <s v="Rua Haddock Lobo"/>
    <n v="211"/>
    <s v="Bl 5 - 352"/>
    <x v="0"/>
    <n v="20260141"/>
    <n v="21"/>
    <x v="1268"/>
    <x v="7"/>
    <x v="0"/>
    <n v="31"/>
  </r>
  <r>
    <x v="1885"/>
    <n v="547702"/>
    <s v="Rio de Janeiro"/>
    <s v="RJ"/>
    <s v="Rua Medina"/>
    <n v="150"/>
    <s v="205"/>
    <x v="4"/>
    <n v="20735130"/>
    <n v="21"/>
    <x v="1650"/>
    <x v="27"/>
    <x v="2"/>
    <n v="157"/>
  </r>
  <r>
    <x v="1886"/>
    <n v="455049"/>
    <s v="Rio de Janeiro"/>
    <s v="RJ"/>
    <s v="Avenida das Americas"/>
    <n v="4801"/>
    <s v="234"/>
    <x v="1"/>
    <n v="22631004"/>
    <n v="21"/>
    <x v="1651"/>
    <x v="28"/>
    <x v="1"/>
    <n v="24"/>
  </r>
  <r>
    <x v="1887"/>
    <n v="383223"/>
    <s v="Rio de Janeiro"/>
    <s v="RJ"/>
    <s v="Travessa Padre Damiao"/>
    <n v="15"/>
    <s v="504"/>
    <x v="0"/>
    <n v="20520190"/>
    <n v="21"/>
    <x v="1652"/>
    <x v="14"/>
    <x v="0"/>
    <n v="35"/>
  </r>
  <r>
    <x v="1888"/>
    <n v="533290"/>
    <s v="Rio de Janeiro"/>
    <s v="RJ"/>
    <s v="RUA VOLUNTARIOS DA PATRIA"/>
    <n v="445"/>
    <s v="602"/>
    <x v="3"/>
    <n v="22270903"/>
    <n v="21"/>
    <x v="912"/>
    <x v="12"/>
    <x v="0"/>
    <n v="5"/>
  </r>
  <r>
    <x v="1889"/>
    <n v="605176"/>
    <s v="Rio de Janeiro"/>
    <s v="RJ"/>
    <s v="Avenida das Americas"/>
    <n v="4801"/>
    <s v="Lj A"/>
    <x v="1"/>
    <n v="22631004"/>
    <n v="21"/>
    <x v="633"/>
    <x v="1"/>
    <x v="1"/>
    <n v="21"/>
  </r>
  <r>
    <x v="1890"/>
    <n v="383915"/>
    <s v="Rio de Janeiro"/>
    <s v="RJ"/>
    <s v="Avenida Nossa Senhora de Copacabana"/>
    <n v="1052"/>
    <s v="1205"/>
    <x v="11"/>
    <n v="22060002"/>
    <n v="21"/>
    <x v="1653"/>
    <x v="2"/>
    <x v="0"/>
    <n v="19"/>
  </r>
  <r>
    <x v="1891"/>
    <n v="502148"/>
    <s v="Rio de Janeiro"/>
    <s v="RJ"/>
    <s v="Avenida Dom Helder Camara"/>
    <n v="5555"/>
    <s v="305"/>
    <x v="39"/>
    <n v="20770145"/>
    <n v="21"/>
    <x v="1654"/>
    <x v="11"/>
    <x v="2"/>
    <n v="8"/>
  </r>
  <r>
    <x v="1892"/>
    <n v="343488"/>
    <s v="Rio de Janeiro"/>
    <s v="RJ"/>
    <s v="Rua Doutor Caetano de Faria Castro"/>
    <n v="25"/>
    <s v="303"/>
    <x v="6"/>
    <n v="23052010"/>
    <n v="21"/>
    <x v="714"/>
    <x v="4"/>
    <x v="4"/>
    <n v="2"/>
  </r>
  <r>
    <x v="1893"/>
    <n v="818330"/>
    <s v="Rio de Janeiro"/>
    <s v="RJ"/>
    <s v="RUA ARISTIDES CAIRE"/>
    <n v="27"/>
    <s v="0"/>
    <x v="4"/>
    <n v="20775090"/>
    <n v="21"/>
    <x v="1655"/>
    <x v="1"/>
    <x v="2"/>
    <n v="3"/>
  </r>
  <r>
    <x v="1894"/>
    <n v="715174"/>
    <s v="Rio de Janeiro"/>
    <s v="RJ"/>
    <s v="RUA CONDE DE BONFIM"/>
    <n v="44"/>
    <s v="1401"/>
    <x v="0"/>
    <n v="20520053"/>
    <n v="21"/>
    <x v="1656"/>
    <x v="24"/>
    <x v="0"/>
    <n v="72"/>
  </r>
  <r>
    <x v="1895"/>
    <n v="692492"/>
    <s v="Rio de Janeiro"/>
    <s v="RJ"/>
    <s v="Rua Santo Afonso"/>
    <n v="44"/>
    <s v="Cob 1"/>
    <x v="0"/>
    <n v="20511170"/>
    <n v="21"/>
    <x v="1657"/>
    <x v="32"/>
    <x v="0"/>
    <n v="22"/>
  </r>
  <r>
    <x v="1896"/>
    <n v="416322"/>
    <s v="Rio de Janeiro"/>
    <s v="RJ"/>
    <s v="Rua Carolina Machado"/>
    <n v="560"/>
    <s v="201 - 202 - 218"/>
    <x v="19"/>
    <n v="21351021"/>
    <n v="21"/>
    <x v="1658"/>
    <x v="7"/>
    <x v="2"/>
    <n v="8"/>
  </r>
  <r>
    <x v="1897"/>
    <n v="655953"/>
    <s v="Rio de Janeiro"/>
    <s v="RJ"/>
    <s v="RUA OLINDA ELLIS"/>
    <n v="76"/>
    <s v="80"/>
    <x v="6"/>
    <n v="23045160"/>
    <n v="21"/>
    <x v="419"/>
    <x v="1"/>
    <x v="4"/>
    <n v="82"/>
  </r>
  <r>
    <x v="1898"/>
    <n v="560393"/>
    <s v="Rio de Janeiro"/>
    <s v="RJ"/>
    <s v="Rua Jaguaruna"/>
    <n v="60"/>
    <s v="926"/>
    <x v="6"/>
    <n v="23080160"/>
    <n v="21"/>
    <x v="1659"/>
    <x v="6"/>
    <x v="4"/>
    <n v="20"/>
  </r>
  <r>
    <x v="1899"/>
    <n v="721956"/>
    <s v="Rio de Janeiro"/>
    <s v="RJ"/>
    <s v="Rua Viuva Dantas"/>
    <n v="214"/>
    <s v="508"/>
    <x v="6"/>
    <n v="23052090"/>
    <n v="21"/>
    <x v="1660"/>
    <x v="18"/>
    <x v="4"/>
    <n v="38"/>
  </r>
  <r>
    <x v="1900"/>
    <n v="374744"/>
    <s v="Rio de Janeiro"/>
    <s v="RJ"/>
    <s v="Avenida Padre Leonel Franca"/>
    <n v="110"/>
    <s v="405"/>
    <x v="69"/>
    <n v="22451000"/>
    <n v="21"/>
    <x v="1342"/>
    <x v="1"/>
    <x v="0"/>
    <n v="15"/>
  </r>
  <r>
    <x v="1901"/>
    <n v="226699"/>
    <s v="Rio de Janeiro"/>
    <s v="RJ"/>
    <s v="Avenida Nossa Senhora de Copacabana"/>
    <n v="583"/>
    <s v="1214"/>
    <x v="11"/>
    <n v="22050002"/>
    <n v="21"/>
    <x v="1661"/>
    <x v="11"/>
    <x v="0"/>
    <n v="1"/>
  </r>
  <r>
    <x v="1902"/>
    <n v="203140"/>
    <s v="Rio de Janeiro"/>
    <s v="RJ"/>
    <s v="Rua Medina"/>
    <n v="192"/>
    <s v="710 e 711"/>
    <x v="4"/>
    <n v="20735130"/>
    <n v="21"/>
    <x v="1662"/>
    <x v="16"/>
    <x v="2"/>
    <n v="4"/>
  </r>
  <r>
    <x v="1903"/>
    <n v="171434"/>
    <s v="Rio de Janeiro"/>
    <s v="RJ"/>
    <s v="Estrada do Galeao"/>
    <n v="2775"/>
    <s v="213"/>
    <x v="35"/>
    <n v="21931387"/>
    <n v="21"/>
    <x v="1663"/>
    <x v="6"/>
    <x v="2"/>
    <n v="1"/>
  </r>
  <r>
    <x v="1904"/>
    <n v="378080"/>
    <s v="Rio de Janeiro"/>
    <s v="RJ"/>
    <s v="Rua Visconde de Piraja"/>
    <n v="303"/>
    <s v="1210"/>
    <x v="8"/>
    <n v="22410001"/>
    <n v="21"/>
    <x v="1664"/>
    <x v="18"/>
    <x v="0"/>
    <n v="30"/>
  </r>
  <r>
    <x v="1905"/>
    <n v="580674"/>
    <s v="Rio de Janeiro"/>
    <s v="RJ"/>
    <s v="RUA CONDE DE BONFIM"/>
    <n v="255"/>
    <s v="915 - 918"/>
    <x v="0"/>
    <n v="20520051"/>
    <n v="21"/>
    <x v="366"/>
    <x v="6"/>
    <x v="0"/>
    <n v="50"/>
  </r>
  <r>
    <x v="1906"/>
    <n v="195950"/>
    <s v="Rio de Janeiro"/>
    <s v="RJ"/>
    <s v="Rua Americo Brasiliense"/>
    <n v="248"/>
    <s v="903"/>
    <x v="19"/>
    <n v="21351060"/>
    <n v="21"/>
    <x v="349"/>
    <x v="1"/>
    <x v="2"/>
    <n v="4"/>
  </r>
  <r>
    <x v="1907"/>
    <n v="258860"/>
    <s v="Rio de Janeiro"/>
    <s v="RJ"/>
    <s v="Rua Santa Clara"/>
    <n v="50"/>
    <s v="512"/>
    <x v="11"/>
    <n v="22041012"/>
    <n v="21"/>
    <x v="1665"/>
    <x v="14"/>
    <x v="0"/>
    <n v="63"/>
  </r>
  <r>
    <x v="1908"/>
    <n v="257990"/>
    <s v="Rio de Janeiro"/>
    <s v="RJ"/>
    <s v="Estrada do Portela"/>
    <n v="99"/>
    <s v="626"/>
    <x v="19"/>
    <n v="21351901"/>
    <n v="21"/>
    <x v="1288"/>
    <x v="14"/>
    <x v="2"/>
    <n v="33"/>
  </r>
  <r>
    <x v="1909"/>
    <n v="363479"/>
    <s v="Rio de Janeiro"/>
    <s v="RJ"/>
    <s v="Rua Coronel Agostinho"/>
    <n v="76"/>
    <s v="6"/>
    <x v="6"/>
    <n v="23050360"/>
    <n v="21"/>
    <x v="1666"/>
    <x v="11"/>
    <x v="4"/>
    <n v="32"/>
  </r>
  <r>
    <x v="1910"/>
    <n v="455888"/>
    <s v="Rio de Janeiro"/>
    <s v="RJ"/>
    <s v="Rua Silva Cardoso"/>
    <n v="125"/>
    <s v="307 e 308"/>
    <x v="26"/>
    <n v="21810031"/>
    <n v="21"/>
    <x v="1667"/>
    <x v="11"/>
    <x v="4"/>
    <n v="42"/>
  </r>
  <r>
    <x v="1911"/>
    <n v="294590"/>
    <s v="Rio de Janeiro"/>
    <s v="RJ"/>
    <s v="Estrada do Galeao"/>
    <n v="2791"/>
    <s v="104"/>
    <x v="74"/>
    <n v="21941353"/>
    <n v="21"/>
    <x v="1668"/>
    <x v="17"/>
    <x v="2"/>
    <n v="24"/>
  </r>
  <r>
    <x v="1912"/>
    <n v="313978"/>
    <s v="Rio de Janeiro"/>
    <s v="RJ"/>
    <s v="AVENIDA AYRTON SENNA"/>
    <n v="2600"/>
    <s v="Bl 5 - A - 252"/>
    <x v="1"/>
    <n v="22775003"/>
    <n v="21"/>
    <x v="1669"/>
    <x v="2"/>
    <x v="1"/>
    <n v="57"/>
  </r>
  <r>
    <x v="1913"/>
    <n v="135674"/>
    <s v="Rio de Janeiro"/>
    <s v="RJ"/>
    <s v="Rua Visconde de Piraja"/>
    <n v="550"/>
    <s v="608"/>
    <x v="8"/>
    <n v="22410901"/>
    <n v="21"/>
    <x v="1670"/>
    <x v="9"/>
    <x v="0"/>
    <n v="2"/>
  </r>
  <r>
    <x v="1914"/>
    <n v="432568"/>
    <s v="Rio de Janeiro"/>
    <s v="RJ"/>
    <s v="Avenida Afranio de Melo Franco"/>
    <n v="141"/>
    <s v="511"/>
    <x v="24"/>
    <n v="22430060"/>
    <n v="21"/>
    <x v="1671"/>
    <x v="28"/>
    <x v="0"/>
    <n v="30"/>
  </r>
  <r>
    <x v="1915"/>
    <n v="380118"/>
    <s v="Rio de Janeiro"/>
    <s v="RJ"/>
    <s v="Estrada do Portela"/>
    <n v="99"/>
    <s v="920"/>
    <x v="19"/>
    <n v="21351901"/>
    <n v="21"/>
    <x v="1672"/>
    <x v="2"/>
    <x v="2"/>
    <n v="28"/>
  </r>
  <r>
    <x v="1916"/>
    <n v="338694"/>
    <s v="Rio de Janeiro"/>
    <s v="RJ"/>
    <s v="Rua Campos Sales"/>
    <n v="148"/>
    <s v="427"/>
    <x v="0"/>
    <n v="20270215"/>
    <n v="21"/>
    <x v="1038"/>
    <x v="1"/>
    <x v="0"/>
    <n v="1"/>
  </r>
  <r>
    <x v="1917"/>
    <n v="269993"/>
    <s v="Rio de Janeiro"/>
    <s v="RJ"/>
    <s v="Largo do Machado"/>
    <n v="21"/>
    <s v="901 e 902"/>
    <x v="23"/>
    <n v="22221020"/>
    <n v="21"/>
    <x v="1673"/>
    <x v="14"/>
    <x v="0"/>
    <n v="22"/>
  </r>
  <r>
    <x v="1918"/>
    <n v="143403"/>
    <s v="Rio de Janeiro"/>
    <s v="RJ"/>
    <s v="Travessa Padre Damiao"/>
    <n v="15"/>
    <s v="601"/>
    <x v="0"/>
    <n v="20520190"/>
    <n v="21"/>
    <x v="1674"/>
    <x v="18"/>
    <x v="0"/>
    <n v="81"/>
  </r>
  <r>
    <x v="1919"/>
    <n v="763780"/>
    <s v="Rio de Janeiro"/>
    <s v="RJ"/>
    <s v="RUA CONDE DE BONFIM"/>
    <n v="112"/>
    <s v="710"/>
    <x v="0"/>
    <n v="20520053"/>
    <n v="21"/>
    <x v="451"/>
    <x v="7"/>
    <x v="0"/>
    <n v="7"/>
  </r>
  <r>
    <x v="1920"/>
    <n v="291780"/>
    <s v="Rio de Janeiro"/>
    <s v="RJ"/>
    <s v="Rua General Roca"/>
    <n v="685"/>
    <s v="601"/>
    <x v="0"/>
    <n v="20521071"/>
    <n v="21"/>
    <x v="1675"/>
    <x v="0"/>
    <x v="0"/>
    <n v="66"/>
  </r>
  <r>
    <x v="1921"/>
    <n v="349172"/>
    <s v="Rio de Janeiro"/>
    <s v="RJ"/>
    <s v="Rua Almirante Cochrane"/>
    <n v="216"/>
    <s v="0"/>
    <x v="0"/>
    <n v="20550040"/>
    <n v="21"/>
    <x v="1676"/>
    <x v="7"/>
    <x v="0"/>
    <n v="42"/>
  </r>
  <r>
    <x v="1922"/>
    <n v="488327"/>
    <s v="Rio de Janeiro"/>
    <s v="RJ"/>
    <s v="Rua Siqueira Campos"/>
    <n v="59"/>
    <s v="601"/>
    <x v="11"/>
    <n v="22031071"/>
    <n v="21"/>
    <x v="1677"/>
    <x v="18"/>
    <x v="0"/>
    <n v="11"/>
  </r>
  <r>
    <x v="1923"/>
    <n v="431110"/>
    <s v="Rio de Janeiro"/>
    <s v="RJ"/>
    <s v="Estrada do Galeao"/>
    <n v="1035"/>
    <s v="320"/>
    <x v="22"/>
    <n v="21931383"/>
    <n v="21"/>
    <x v="1678"/>
    <x v="2"/>
    <x v="2"/>
    <n v="25"/>
  </r>
  <r>
    <x v="1924"/>
    <n v="323020"/>
    <s v="Rio de Janeiro"/>
    <s v="RJ"/>
    <s v="Rua Dois de Dezembro"/>
    <n v="78"/>
    <s v="519"/>
    <x v="15"/>
    <n v="22220040"/>
    <n v="21"/>
    <x v="1679"/>
    <x v="11"/>
    <x v="0"/>
    <n v="50"/>
  </r>
  <r>
    <x v="1925"/>
    <n v="441142"/>
    <s v="Rio de Janeiro"/>
    <s v="RJ"/>
    <s v="Avenida Cesario de Melo"/>
    <n v="3006"/>
    <s v="219"/>
    <x v="6"/>
    <n v="23050102"/>
    <n v="21"/>
    <x v="1680"/>
    <x v="2"/>
    <x v="4"/>
    <n v="296"/>
  </r>
  <r>
    <x v="1926"/>
    <n v="164032"/>
    <s v="Rio de Janeiro"/>
    <s v="RJ"/>
    <s v="Rua da Assembleia"/>
    <n v="10"/>
    <s v="1716"/>
    <x v="5"/>
    <n v="20011000"/>
    <n v="21"/>
    <x v="1681"/>
    <x v="1"/>
    <x v="3"/>
    <n v="4"/>
  </r>
  <r>
    <x v="1927"/>
    <n v="324166"/>
    <s v="Rio de Janeiro"/>
    <s v="RJ"/>
    <s v="RUA SILVA PINTO"/>
    <n v="49"/>
    <s v="918"/>
    <x v="32"/>
    <n v="20551902"/>
    <n v="21"/>
    <x v="1682"/>
    <x v="22"/>
    <x v="0"/>
    <n v="163"/>
  </r>
  <r>
    <x v="1928"/>
    <n v="398963"/>
    <s v="Rio de Janeiro"/>
    <s v="RJ"/>
    <s v="RUA ALVARO MIRANDA"/>
    <n v="791"/>
    <s v="A"/>
    <x v="51"/>
    <n v="20760000"/>
    <n v="21"/>
    <x v="1683"/>
    <x v="2"/>
    <x v="2"/>
    <n v="46"/>
  </r>
  <r>
    <x v="1929"/>
    <n v="848395"/>
    <s v="Rio de Janeiro"/>
    <s v="RJ"/>
    <s v="RUA MONSENHOR ALVES ROCHA"/>
    <n v="140"/>
    <s v="914"/>
    <x v="41"/>
    <n v="21070540"/>
    <n v="21"/>
    <x v="1684"/>
    <x v="12"/>
    <x v="2"/>
    <n v="5"/>
  </r>
  <r>
    <x v="1930"/>
    <n v="345398"/>
    <s v="Rio de Janeiro"/>
    <s v="RJ"/>
    <s v="Rua Medina"/>
    <n v="127"/>
    <s v="804"/>
    <x v="4"/>
    <n v="20735130"/>
    <n v="21"/>
    <x v="1685"/>
    <x v="11"/>
    <x v="2"/>
    <n v="42"/>
  </r>
  <r>
    <x v="1931"/>
    <n v="195417"/>
    <s v="Rio de Janeiro"/>
    <s v="RJ"/>
    <s v="Avenida das Americas"/>
    <n v="3939"/>
    <s v="Bl 1 - 219"/>
    <x v="1"/>
    <n v="22631003"/>
    <n v="21"/>
    <x v="1686"/>
    <x v="24"/>
    <x v="1"/>
    <n v="19"/>
  </r>
  <r>
    <x v="1932"/>
    <n v="312430"/>
    <s v="Rio de Janeiro"/>
    <s v="RJ"/>
    <s v="Rua Haddock Lobo"/>
    <n v="369"/>
    <s v="206"/>
    <x v="0"/>
    <n v="20260141"/>
    <n v="21"/>
    <x v="1687"/>
    <x v="11"/>
    <x v="0"/>
    <n v="17"/>
  </r>
  <r>
    <x v="1933"/>
    <n v="524693"/>
    <s v="Rio de Janeiro"/>
    <s v="RJ"/>
    <s v="Rua Moura Brito"/>
    <n v="105"/>
    <s v="Bl 9 - 111 - A"/>
    <x v="0"/>
    <n v="20520060"/>
    <n v="21"/>
    <x v="1688"/>
    <x v="22"/>
    <x v="0"/>
    <n v="2"/>
  </r>
  <r>
    <x v="1934"/>
    <n v="199384"/>
    <s v="Rio de Janeiro"/>
    <s v="RJ"/>
    <s v="Avenida Meriti"/>
    <n v="2577"/>
    <s v="606 - Ptr 4"/>
    <x v="16"/>
    <n v="21211007"/>
    <n v="21"/>
    <x v="1035"/>
    <x v="3"/>
    <x v="2"/>
    <n v="15"/>
  </r>
  <r>
    <x v="1935"/>
    <n v="238165"/>
    <s v="Rio de Janeiro"/>
    <s v="RJ"/>
    <s v="Avenida Nossa Senhora de Copacabana"/>
    <n v="1133"/>
    <s v="702"/>
    <x v="11"/>
    <n v="22070011"/>
    <n v="21"/>
    <x v="1689"/>
    <x v="2"/>
    <x v="0"/>
    <n v="3"/>
  </r>
  <r>
    <x v="1936"/>
    <n v="457083"/>
    <s v="Rio de Janeiro"/>
    <s v="RJ"/>
    <s v="AVENIDA NELSON CARDOSO"/>
    <n v="1149"/>
    <s v="1317 - 1319"/>
    <x v="2"/>
    <n v="22730001"/>
    <n v="21"/>
    <x v="1690"/>
    <x v="12"/>
    <x v="1"/>
    <n v="8"/>
  </r>
  <r>
    <x v="1937"/>
    <n v="619965"/>
    <s v="Rio de Janeiro"/>
    <s v="RJ"/>
    <s v="Avenida Nossa Senhora de Copacabana"/>
    <n v="978"/>
    <s v="805"/>
    <x v="11"/>
    <n v="22060002"/>
    <n v="21"/>
    <x v="1691"/>
    <x v="15"/>
    <x v="0"/>
    <n v="20"/>
  </r>
  <r>
    <x v="1938"/>
    <n v="426450"/>
    <s v="Rio de Janeiro"/>
    <s v="RJ"/>
    <s v="Rua Joao Vicente"/>
    <n v="1235"/>
    <s v="201"/>
    <x v="44"/>
    <n v="21331260"/>
    <n v="21"/>
    <x v="1692"/>
    <x v="32"/>
    <x v="2"/>
    <n v="24"/>
  </r>
  <r>
    <x v="1939"/>
    <n v="568638"/>
    <s v="Rio de Janeiro"/>
    <s v="RJ"/>
    <s v="RUA FERNANDO LEITE MENDES"/>
    <n v="61"/>
    <s v="302"/>
    <x v="17"/>
    <n v="22795335"/>
    <n v="21"/>
    <x v="1693"/>
    <x v="3"/>
    <x v="1"/>
    <n v="4"/>
  </r>
  <r>
    <x v="1940"/>
    <n v="623130"/>
    <s v="Rio de Janeiro"/>
    <s v="RJ"/>
    <s v="ESTRADA DOS TRES RIOS"/>
    <n v="1200"/>
    <s v="418"/>
    <x v="29"/>
    <n v="22745005"/>
    <n v="21"/>
    <x v="1694"/>
    <x v="3"/>
    <x v="1"/>
    <n v="19"/>
  </r>
  <r>
    <x v="1941"/>
    <n v="244906"/>
    <s v="Rio de Janeiro"/>
    <s v="RJ"/>
    <s v="Rua Torquato Cabral"/>
    <n v="89"/>
    <s v="Bl 9 - 126"/>
    <x v="38"/>
    <n v="21230170"/>
    <n v="21"/>
    <x v="1695"/>
    <x v="3"/>
    <x v="2"/>
    <n v="21"/>
  </r>
  <r>
    <x v="1942"/>
    <n v="803880"/>
    <s v="Rio de Janeiro"/>
    <s v="RJ"/>
    <s v="Avenida Nossa Senhora de Copacabana"/>
    <n v="664"/>
    <s v="808 e 809"/>
    <x v="11"/>
    <n v="22050001"/>
    <n v="21"/>
    <x v="851"/>
    <x v="5"/>
    <x v="0"/>
    <n v="32"/>
  </r>
  <r>
    <x v="1943"/>
    <n v="790745"/>
    <s v="Rio de Janeiro"/>
    <s v="RJ"/>
    <s v="Rua Dois de Dezembro"/>
    <n v="78"/>
    <s v="514"/>
    <x v="15"/>
    <n v="22220040"/>
    <n v="21"/>
    <x v="1525"/>
    <x v="6"/>
    <x v="0"/>
    <n v="120"/>
  </r>
  <r>
    <x v="1944"/>
    <n v="650803"/>
    <s v="Rio de Janeiro"/>
    <s v="RJ"/>
    <s v="AVENIDA AYRTON SENNA"/>
    <n v="2600"/>
    <s v="Bl 5 - 231"/>
    <x v="1"/>
    <n v="22775003"/>
    <n v="21"/>
    <x v="1696"/>
    <x v="14"/>
    <x v="1"/>
    <n v="14"/>
  </r>
  <r>
    <x v="1945"/>
    <n v="239740"/>
    <s v="Rio de Janeiro"/>
    <s v="RJ"/>
    <s v="Estrada do Portela"/>
    <n v="99"/>
    <s v="1217"/>
    <x v="19"/>
    <n v="21351901"/>
    <n v="21"/>
    <x v="1697"/>
    <x v="22"/>
    <x v="2"/>
    <n v="16"/>
  </r>
  <r>
    <x v="1946"/>
    <n v="138276"/>
    <s v="Rio de Janeiro"/>
    <s v="RJ"/>
    <s v="Rua Buenos Aires"/>
    <n v="228"/>
    <s v="501"/>
    <x v="5"/>
    <n v="20061000"/>
    <n v="21"/>
    <x v="1698"/>
    <x v="6"/>
    <x v="3"/>
    <n v="11"/>
  </r>
  <r>
    <x v="1947"/>
    <n v="608677"/>
    <s v="Rio de Janeiro"/>
    <s v="RJ"/>
    <s v="Rua Sao Januario"/>
    <n v="153"/>
    <s v="214"/>
    <x v="57"/>
    <n v="20921002"/>
    <n v="21"/>
    <x v="1699"/>
    <x v="1"/>
    <x v="3"/>
    <n v="32"/>
  </r>
  <r>
    <x v="1948"/>
    <n v="277165"/>
    <s v="Rio de Janeiro"/>
    <s v="RJ"/>
    <s v="RUA DIAS DA CRUZ"/>
    <n v="155"/>
    <s v="314"/>
    <x v="4"/>
    <n v="20720010"/>
    <n v="21"/>
    <x v="1700"/>
    <x v="3"/>
    <x v="2"/>
    <n v="3"/>
  </r>
  <r>
    <x v="1949"/>
    <n v="397024"/>
    <s v="Rio de Janeiro"/>
    <s v="RJ"/>
    <s v="AVENIDA MARECHAL FONTENELLE"/>
    <n v="4388"/>
    <s v="214"/>
    <x v="75"/>
    <n v="21750120"/>
    <n v="21"/>
    <x v="1701"/>
    <x v="14"/>
    <x v="4"/>
    <n v="45"/>
  </r>
  <r>
    <x v="1950"/>
    <n v="180901"/>
    <s v="Rio de Janeiro"/>
    <s v="RJ"/>
    <s v="RUA CONDE DE BONFIM"/>
    <n v="232"/>
    <s v="513"/>
    <x v="0"/>
    <n v="20520054"/>
    <n v="21"/>
    <x v="1702"/>
    <x v="16"/>
    <x v="0"/>
    <n v="15"/>
  </r>
  <r>
    <x v="1951"/>
    <n v="385305"/>
    <s v="Rio de Janeiro"/>
    <s v="RJ"/>
    <s v="Avenida Rio Branco"/>
    <n v="156"/>
    <s v="1011"/>
    <x v="5"/>
    <n v="20040901"/>
    <n v="21"/>
    <x v="1219"/>
    <x v="15"/>
    <x v="3"/>
    <n v="13"/>
  </r>
  <r>
    <x v="1952"/>
    <n v="245343"/>
    <s v="Rio de Janeiro"/>
    <s v="RJ"/>
    <s v="Rua do Catete"/>
    <n v="311"/>
    <s v="507"/>
    <x v="23"/>
    <n v="22220001"/>
    <n v="21"/>
    <x v="1703"/>
    <x v="0"/>
    <x v="0"/>
    <n v="121"/>
  </r>
  <r>
    <x v="1953"/>
    <n v="378110"/>
    <s v="Rio de Janeiro"/>
    <s v="RJ"/>
    <s v="Avenida Nossa Senhora de Copacabana"/>
    <n v="680"/>
    <s v="1102"/>
    <x v="11"/>
    <n v="22050001"/>
    <n v="21"/>
    <x v="1704"/>
    <x v="4"/>
    <x v="0"/>
    <n v="17"/>
  </r>
  <r>
    <x v="1954"/>
    <n v="209817"/>
    <s v="Rio de Janeiro"/>
    <s v="RJ"/>
    <s v="Praca Saenz Pena"/>
    <n v="45"/>
    <s v="1408"/>
    <x v="0"/>
    <n v="20520901"/>
    <n v="21"/>
    <x v="396"/>
    <x v="6"/>
    <x v="0"/>
    <n v="24"/>
  </r>
  <r>
    <x v="1955"/>
    <n v="399187"/>
    <s v="Duque de Caxias"/>
    <s v="RJ"/>
    <s v="AVENIDA DOUTOR MANUEL TELES"/>
    <n v="77"/>
    <s v="704"/>
    <x v="5"/>
    <n v="25010090"/>
    <n v="21"/>
    <x v="1705"/>
    <x v="3"/>
    <x v="5"/>
    <n v="35"/>
  </r>
  <r>
    <x v="1956"/>
    <n v="851574"/>
    <s v="Rio de Janeiro"/>
    <s v="RJ"/>
    <s v="Avenida das Americas"/>
    <n v="4200"/>
    <s v="103"/>
    <x v="1"/>
    <n v="22775040"/>
    <n v="21"/>
    <x v="1706"/>
    <x v="12"/>
    <x v="1"/>
    <n v="26"/>
  </r>
  <r>
    <x v="1957"/>
    <n v="317835"/>
    <s v="Rio de Janeiro"/>
    <s v="RJ"/>
    <s v="RUA CONDE DE BONFIM"/>
    <n v="211"/>
    <s v="708"/>
    <x v="0"/>
    <n v="20520050"/>
    <n v="21"/>
    <x v="1707"/>
    <x v="11"/>
    <x v="0"/>
    <n v="34"/>
  </r>
  <r>
    <x v="1958"/>
    <n v="750530"/>
    <s v="Rio de Janeiro"/>
    <s v="RJ"/>
    <s v="ESTRADA DOS TRES RIOS"/>
    <n v="200"/>
    <s v="Bl 2 - 320"/>
    <x v="29"/>
    <n v="22745005"/>
    <n v="21"/>
    <x v="1708"/>
    <x v="11"/>
    <x v="1"/>
    <n v="2"/>
  </r>
  <r>
    <x v="1959"/>
    <n v="798576"/>
    <s v="Rio de Janeiro"/>
    <s v="RJ"/>
    <s v="Avenida Embaixador Abelardo Bueno"/>
    <n v="1"/>
    <s v="Bl 1 - 406"/>
    <x v="13"/>
    <n v="22775022"/>
    <n v="21"/>
    <x v="1709"/>
    <x v="1"/>
    <x v="1"/>
    <n v="2"/>
  </r>
  <r>
    <x v="1960"/>
    <n v="820466"/>
    <s v="Rio de Janeiro"/>
    <s v="RJ"/>
    <s v="Avenida Nossa Senhora de Copacabana"/>
    <n v="664"/>
    <s v="808 e 809"/>
    <x v="11"/>
    <n v="22050001"/>
    <n v="21"/>
    <x v="851"/>
    <x v="15"/>
    <x v="0"/>
    <n v="20"/>
  </r>
  <r>
    <x v="1961"/>
    <n v="747599"/>
    <s v="Rio de Janeiro"/>
    <s v="RJ"/>
    <s v="RUA SOARES CALDEIRA"/>
    <n v="142"/>
    <s v="Lj A e B"/>
    <x v="19"/>
    <n v="21351080"/>
    <n v="21"/>
    <x v="444"/>
    <x v="7"/>
    <x v="2"/>
    <n v="6"/>
  </r>
  <r>
    <x v="1962"/>
    <n v="687952"/>
    <s v="Rio de Janeiro"/>
    <s v="RJ"/>
    <s v="Estrada do Portela"/>
    <n v="99"/>
    <s v="1008"/>
    <x v="19"/>
    <n v="21351901"/>
    <n v="21"/>
    <x v="1710"/>
    <x v="12"/>
    <x v="2"/>
    <n v="44"/>
  </r>
  <r>
    <x v="1963"/>
    <n v="294873"/>
    <s v="Rio de Janeiro"/>
    <s v="RJ"/>
    <s v="Largo do Machado"/>
    <n v="39"/>
    <s v="And 1 - 3"/>
    <x v="23"/>
    <n v="22221020"/>
    <n v="21"/>
    <x v="1711"/>
    <x v="11"/>
    <x v="0"/>
    <n v="4"/>
  </r>
  <r>
    <x v="1964"/>
    <n v="818844"/>
    <s v="Rio de Janeiro"/>
    <s v="RJ"/>
    <s v="Rua Doutor Caetano de Faria Castro"/>
    <n v="77"/>
    <s v="101"/>
    <x v="6"/>
    <n v="23052010"/>
    <n v="21"/>
    <x v="1088"/>
    <x v="3"/>
    <x v="4"/>
    <n v="13"/>
  </r>
  <r>
    <x v="1965"/>
    <n v="753866"/>
    <s v="Rio de Janeiro"/>
    <s v="RJ"/>
    <s v="Avenida das Americas"/>
    <n v="3500"/>
    <s v="Bl 7 - 430"/>
    <x v="1"/>
    <n v="22640102"/>
    <n v="21"/>
    <x v="1712"/>
    <x v="6"/>
    <x v="1"/>
    <n v="17"/>
  </r>
  <r>
    <x v="1966"/>
    <n v="859850"/>
    <s v="Rio de Janeiro"/>
    <s v="RJ"/>
    <s v="Rua Dagmar da Fonseca"/>
    <n v="17"/>
    <s v="506"/>
    <x v="19"/>
    <n v="21351040"/>
    <n v="21"/>
    <x v="1713"/>
    <x v="3"/>
    <x v="2"/>
    <n v="14"/>
  </r>
  <r>
    <x v="1967"/>
    <n v="716952"/>
    <s v="Rio de Janeiro"/>
    <s v="RJ"/>
    <s v="Avenida Embaixador Abelardo Bueno"/>
    <n v="1"/>
    <s v="Bl 1 - 720"/>
    <x v="13"/>
    <n v="22775022"/>
    <n v="21"/>
    <x v="1714"/>
    <x v="12"/>
    <x v="1"/>
    <n v="24"/>
  </r>
  <r>
    <x v="1968"/>
    <n v="475483"/>
    <s v="Rio de Janeiro"/>
    <s v="RJ"/>
    <s v="Avenida Ataulfo de Paiva"/>
    <n v="135"/>
    <s v="607"/>
    <x v="24"/>
    <n v="22440032"/>
    <n v="21"/>
    <x v="1715"/>
    <x v="8"/>
    <x v="0"/>
    <n v="13"/>
  </r>
  <r>
    <x v="1969"/>
    <n v="192206"/>
    <s v="Rio de Janeiro"/>
    <s v="RJ"/>
    <s v="Rua Cardoso de Morais"/>
    <n v="61"/>
    <s v="622"/>
    <x v="21"/>
    <n v="21032000"/>
    <n v="21"/>
    <x v="1716"/>
    <x v="12"/>
    <x v="2"/>
    <n v="37"/>
  </r>
  <r>
    <x v="1970"/>
    <n v="873942"/>
    <s v="Rio de Janeiro"/>
    <s v="RJ"/>
    <s v="Rua Felipe Cardoso"/>
    <n v="288"/>
    <s v="304"/>
    <x v="25"/>
    <n v="23515000"/>
    <n v="21"/>
    <x v="1717"/>
    <x v="1"/>
    <x v="4"/>
    <n v="55"/>
  </r>
  <r>
    <x v="1971"/>
    <n v="639001"/>
    <s v="Rio de Janeiro"/>
    <s v="RJ"/>
    <s v="RUA VOLUNTARIOS DA PATRIA"/>
    <n v="445"/>
    <s v="504"/>
    <x v="3"/>
    <n v="22270903"/>
    <n v="21"/>
    <x v="1718"/>
    <x v="7"/>
    <x v="0"/>
    <n v="33"/>
  </r>
  <r>
    <x v="1972"/>
    <n v="524233"/>
    <s v="Rio de Janeiro"/>
    <s v="RJ"/>
    <s v="Avenida Joao Carlos Machado"/>
    <n v="380"/>
    <s v="202"/>
    <x v="1"/>
    <n v="22621222"/>
    <n v="21"/>
    <x v="1318"/>
    <x v="9"/>
    <x v="1"/>
    <n v="1"/>
  </r>
  <r>
    <x v="1973"/>
    <n v="936359"/>
    <s v="Rio de Janeiro"/>
    <s v="RJ"/>
    <s v="Rua Gildasio Amado"/>
    <n v="55"/>
    <s v="1707"/>
    <x v="1"/>
    <n v="22631020"/>
    <n v="21"/>
    <x v="1719"/>
    <x v="20"/>
    <x v="1"/>
    <n v="22"/>
  </r>
  <r>
    <x v="1974"/>
    <n v="526781"/>
    <s v="Rio de Janeiro"/>
    <s v="RJ"/>
    <s v="Rua Paulo Barreto"/>
    <n v="41"/>
    <s v="1401"/>
    <x v="3"/>
    <n v="22280010"/>
    <n v="21"/>
    <x v="1720"/>
    <x v="3"/>
    <x v="0"/>
    <n v="9"/>
  </r>
  <r>
    <x v="1975"/>
    <n v="642240"/>
    <s v="Rio de Janeiro"/>
    <s v="RJ"/>
    <s v="Avenida Princesa Isabel"/>
    <n v="150"/>
    <s v="704"/>
    <x v="11"/>
    <n v="22011010"/>
    <n v="21"/>
    <x v="249"/>
    <x v="8"/>
    <x v="0"/>
    <n v="3"/>
  </r>
  <r>
    <x v="1976"/>
    <n v="529897"/>
    <s v="Rio de Janeiro"/>
    <s v="RJ"/>
    <s v="Avenida das Americas"/>
    <n v="1155"/>
    <s v="407"/>
    <x v="1"/>
    <n v="22631000"/>
    <n v="21"/>
    <x v="1721"/>
    <x v="12"/>
    <x v="1"/>
    <n v="10"/>
  </r>
  <r>
    <x v="1977"/>
    <n v="276237"/>
    <s v="Rio de Janeiro"/>
    <s v="RJ"/>
    <s v="Rua Visconde de Piraja"/>
    <n v="142"/>
    <s v="804"/>
    <x v="8"/>
    <n v="22410000"/>
    <n v="21"/>
    <x v="1722"/>
    <x v="16"/>
    <x v="0"/>
    <n v="1"/>
  </r>
  <r>
    <x v="1978"/>
    <n v="466024"/>
    <s v="Rio de Janeiro"/>
    <s v="RJ"/>
    <s v="Rua Uruguaiana"/>
    <n v="10"/>
    <s v="1210"/>
    <x v="5"/>
    <n v="20050090"/>
    <n v="21"/>
    <x v="1723"/>
    <x v="12"/>
    <x v="3"/>
    <n v="9"/>
  </r>
  <r>
    <x v="1979"/>
    <n v="551649"/>
    <s v="Rio de Janeiro"/>
    <s v="RJ"/>
    <s v="Rua Cerqueira Daltro"/>
    <n v="157"/>
    <s v="508"/>
    <x v="53"/>
    <n v="21380320"/>
    <n v="21"/>
    <x v="1724"/>
    <x v="7"/>
    <x v="2"/>
    <n v="12"/>
  </r>
  <r>
    <x v="1980"/>
    <n v="623970"/>
    <s v="Rio de Janeiro"/>
    <s v="RJ"/>
    <s v="AVENIDA ITAOCA"/>
    <n v="119"/>
    <s v="Sl 5"/>
    <x v="21"/>
    <n v="21061021"/>
    <n v="21"/>
    <x v="1725"/>
    <x v="7"/>
    <x v="2"/>
    <n v="3"/>
  </r>
  <r>
    <x v="1981"/>
    <n v="195937"/>
    <s v="Rio de Janeiro"/>
    <s v="RJ"/>
    <s v="Rua Americo Brasiliense"/>
    <n v="248"/>
    <s v="206"/>
    <x v="19"/>
    <n v="21351060"/>
    <n v="21"/>
    <x v="1726"/>
    <x v="5"/>
    <x v="2"/>
    <n v="11"/>
  </r>
  <r>
    <x v="1982"/>
    <n v="553559"/>
    <s v="Rio de Janeiro"/>
    <s v="RJ"/>
    <s v="Rua da Assembleia"/>
    <n v="10"/>
    <s v="2511"/>
    <x v="5"/>
    <n v="20011000"/>
    <n v="21"/>
    <x v="1727"/>
    <x v="7"/>
    <x v="3"/>
    <n v="1"/>
  </r>
  <r>
    <x v="1983"/>
    <n v="483726"/>
    <s v="Rio de Janeiro"/>
    <s v="RJ"/>
    <s v="Rua Barao de Itapagipe"/>
    <n v="55"/>
    <s v="906"/>
    <x v="64"/>
    <n v="20261005"/>
    <n v="21"/>
    <x v="1728"/>
    <x v="2"/>
    <x v="3"/>
    <n v="1"/>
  </r>
  <r>
    <x v="1984"/>
    <n v="612070"/>
    <s v="Rio de Janeiro"/>
    <s v="RJ"/>
    <s v="ESTRADA DOS BANDEIRANTES"/>
    <n v="8591"/>
    <s v="Sl 308"/>
    <x v="13"/>
    <n v="22783115"/>
    <n v="21"/>
    <x v="1729"/>
    <x v="15"/>
    <x v="1"/>
    <n v="21"/>
  </r>
  <r>
    <x v="1985"/>
    <n v="623792"/>
    <s v="Rio de Janeiro"/>
    <s v="RJ"/>
    <s v="RUA VOLUNTARIOS DA PATRIA"/>
    <n v="408"/>
    <s v="1307"/>
    <x v="3"/>
    <n v="22270016"/>
    <n v="21"/>
    <x v="667"/>
    <x v="1"/>
    <x v="0"/>
    <n v="15"/>
  </r>
  <r>
    <x v="1986"/>
    <n v="568957"/>
    <s v="Rio de Janeiro"/>
    <s v="RJ"/>
    <s v="Rua Barao de Sao Francisco"/>
    <n v="373"/>
    <s v="419"/>
    <x v="32"/>
    <n v="20541371"/>
    <n v="21"/>
    <x v="1730"/>
    <x v="14"/>
    <x v="0"/>
    <n v="44"/>
  </r>
  <r>
    <x v="1987"/>
    <n v="822060"/>
    <s v="Rio de Janeiro"/>
    <s v="RJ"/>
    <s v="Rua Sao Francisco Xavier"/>
    <n v="246"/>
    <s v="Lj A"/>
    <x v="0"/>
    <n v="20550012"/>
    <n v="21"/>
    <x v="1731"/>
    <x v="1"/>
    <x v="0"/>
    <n v="3"/>
  </r>
  <r>
    <x v="1988"/>
    <n v="580190"/>
    <s v="Rio de Janeiro"/>
    <s v="RJ"/>
    <s v="RUA FRANCISCO REAL"/>
    <n v="1004"/>
    <s v="402"/>
    <x v="26"/>
    <n v="21810042"/>
    <n v="21"/>
    <x v="1732"/>
    <x v="1"/>
    <x v="4"/>
    <n v="102"/>
  </r>
  <r>
    <x v="1989"/>
    <n v="799459"/>
    <s v="Rio de Janeiro"/>
    <s v="RJ"/>
    <s v="Avenida Cesario de Melo"/>
    <n v="3600"/>
    <s v="Bl 2 - 619"/>
    <x v="6"/>
    <n v="23050102"/>
    <n v="21"/>
    <x v="1733"/>
    <x v="4"/>
    <x v="4"/>
    <n v="12"/>
  </r>
  <r>
    <x v="1990"/>
    <n v="817988"/>
    <s v="Rio de Janeiro"/>
    <s v="RJ"/>
    <s v="Rua Carolina Machado"/>
    <n v="380"/>
    <s v="602"/>
    <x v="19"/>
    <n v="21351021"/>
    <n v="21"/>
    <x v="1734"/>
    <x v="1"/>
    <x v="2"/>
    <n v="12"/>
  </r>
  <r>
    <x v="1991"/>
    <n v="530966"/>
    <s v="Rio de Janeiro"/>
    <s v="RJ"/>
    <s v="RUA VOLUNTARIOS DA PATRIA"/>
    <n v="445"/>
    <s v="509"/>
    <x v="3"/>
    <n v="22270903"/>
    <n v="21"/>
    <x v="1735"/>
    <x v="7"/>
    <x v="0"/>
    <n v="2"/>
  </r>
  <r>
    <x v="1992"/>
    <n v="825174"/>
    <s v="Rio de Janeiro"/>
    <s v="RJ"/>
    <s v="RUA CONDE DE BONFIM"/>
    <n v="255"/>
    <s v="915 - 918"/>
    <x v="0"/>
    <n v="20520051"/>
    <n v="21"/>
    <x v="366"/>
    <x v="6"/>
    <x v="0"/>
    <n v="48"/>
  </r>
  <r>
    <x v="1993"/>
    <n v="637424"/>
    <s v="Rio de Janeiro"/>
    <s v="RJ"/>
    <s v="Rua Campos Sales"/>
    <n v="148"/>
    <s v="406"/>
    <x v="0"/>
    <n v="20270215"/>
    <n v="21"/>
    <x v="1038"/>
    <x v="1"/>
    <x v="0"/>
    <n v="1"/>
  </r>
  <r>
    <x v="1994"/>
    <n v="402372"/>
    <s v="Rio de Janeiro"/>
    <s v="RJ"/>
    <s v="Rua Sao Clemente"/>
    <n v="452"/>
    <s v="322"/>
    <x v="3"/>
    <n v="22260006"/>
    <n v="21"/>
    <x v="1736"/>
    <x v="3"/>
    <x v="0"/>
    <n v="2"/>
  </r>
  <r>
    <x v="1995"/>
    <n v="686506"/>
    <s v="Rio de Janeiro"/>
    <s v="RJ"/>
    <s v="Avenida Almirante Barroso"/>
    <n v="97"/>
    <s v="1105"/>
    <x v="5"/>
    <n v="20031005"/>
    <n v="21"/>
    <x v="1737"/>
    <x v="3"/>
    <x v="3"/>
    <n v="14"/>
  </r>
  <r>
    <x v="1996"/>
    <n v="712574"/>
    <s v="Rio de Janeiro"/>
    <s v="RJ"/>
    <s v="Avenida Padre Roser"/>
    <n v="223"/>
    <s v="511"/>
    <x v="16"/>
    <n v="21220560"/>
    <n v="21"/>
    <x v="1738"/>
    <x v="2"/>
    <x v="2"/>
    <n v="17"/>
  </r>
  <r>
    <x v="1997"/>
    <n v="624250"/>
    <s v="Rio de Janeiro"/>
    <s v="RJ"/>
    <s v="Rua Bom Pastor"/>
    <n v="295"/>
    <s v="205"/>
    <x v="0"/>
    <n v="20521060"/>
    <n v="21"/>
    <x v="1739"/>
    <x v="4"/>
    <x v="0"/>
    <n v="6"/>
  </r>
  <r>
    <x v="1998"/>
    <n v="382376"/>
    <s v="Rio de Janeiro"/>
    <s v="RJ"/>
    <s v="Rua Siqueira Campos"/>
    <n v="43"/>
    <s v="907"/>
    <x v="11"/>
    <n v="22031071"/>
    <n v="21"/>
    <x v="1740"/>
    <x v="6"/>
    <x v="0"/>
    <n v="36"/>
  </r>
  <r>
    <x v="1999"/>
    <n v="646970"/>
    <s v="Rio de Janeiro"/>
    <s v="RJ"/>
    <s v="Rua Santa Clara"/>
    <n v="50"/>
    <s v="1217"/>
    <x v="11"/>
    <n v="22041012"/>
    <n v="21"/>
    <x v="1741"/>
    <x v="15"/>
    <x v="0"/>
    <n v="1"/>
  </r>
  <r>
    <x v="2000"/>
    <n v="675342"/>
    <s v="Rio de Janeiro"/>
    <s v="RJ"/>
    <s v="Rua Barao de Lucena"/>
    <n v="48"/>
    <s v="2 - Sl 5"/>
    <x v="3"/>
    <n v="22260020"/>
    <n v="21"/>
    <x v="1742"/>
    <x v="5"/>
    <x v="0"/>
    <n v="27"/>
  </r>
  <r>
    <x v="2001"/>
    <n v="871907"/>
    <s v="Rio de Janeiro"/>
    <s v="RJ"/>
    <s v="Rua Haddock Lobo"/>
    <n v="356"/>
    <s v="502"/>
    <x v="0"/>
    <n v="20260142"/>
    <n v="21"/>
    <x v="1743"/>
    <x v="4"/>
    <x v="0"/>
    <n v="49"/>
  </r>
  <r>
    <x v="2002"/>
    <n v="540344"/>
    <s v="Rio de Janeiro"/>
    <s v="RJ"/>
    <s v="RUA SOARES CALDEIRA"/>
    <n v="142"/>
    <s v="Lj A e B"/>
    <x v="19"/>
    <n v="21351080"/>
    <n v="21"/>
    <x v="1440"/>
    <x v="1"/>
    <x v="2"/>
    <n v="60"/>
  </r>
  <r>
    <x v="2003"/>
    <n v="508955"/>
    <s v="Rio de Janeiro"/>
    <s v="RJ"/>
    <s v="Avenida Padre Leonel Franca"/>
    <n v="110"/>
    <s v="504"/>
    <x v="69"/>
    <n v="22451000"/>
    <n v="21"/>
    <x v="1744"/>
    <x v="14"/>
    <x v="0"/>
    <n v="12"/>
  </r>
  <r>
    <x v="2004"/>
    <n v="596563"/>
    <s v="Rio de Janeiro"/>
    <s v="RJ"/>
    <s v="Avenida das Americas"/>
    <n v="500"/>
    <s v="Bl 22 A - 216"/>
    <x v="1"/>
    <n v="22640102"/>
    <n v="21"/>
    <x v="446"/>
    <x v="15"/>
    <x v="1"/>
    <n v="1"/>
  </r>
  <r>
    <x v="2005"/>
    <n v="577270"/>
    <s v="Rio de Janeiro"/>
    <s v="RJ"/>
    <s v="Avenida das Americas"/>
    <n v="16401"/>
    <s v="306 - 309"/>
    <x v="17"/>
    <n v="22790703"/>
    <n v="21"/>
    <x v="1745"/>
    <x v="1"/>
    <x v="1"/>
    <n v="14"/>
  </r>
  <r>
    <x v="2006"/>
    <n v="640425"/>
    <s v="Rio de Janeiro"/>
    <s v="RJ"/>
    <s v="PRACA SAIQUI"/>
    <n v="42"/>
    <s v="311"/>
    <x v="14"/>
    <n v="21330320"/>
    <n v="21"/>
    <x v="182"/>
    <x v="14"/>
    <x v="1"/>
    <n v="104"/>
  </r>
  <r>
    <x v="2007"/>
    <n v="565657"/>
    <s v="Rio de Janeiro"/>
    <s v="RJ"/>
    <s v="RUA CONDE DE BONFIM"/>
    <n v="297"/>
    <s v="307"/>
    <x v="0"/>
    <n v="20520051"/>
    <n v="21"/>
    <x v="1648"/>
    <x v="21"/>
    <x v="0"/>
    <n v="6"/>
  </r>
  <r>
    <x v="2007"/>
    <n v="788406"/>
    <s v="Rio de Janeiro"/>
    <s v="RJ"/>
    <s v="Avenida Embaixador Abelardo Bueno"/>
    <n v="1"/>
    <s v="Bl 1 - 202 - D"/>
    <x v="13"/>
    <n v="22775022"/>
    <n v="21"/>
    <x v="1746"/>
    <x v="1"/>
    <x v="1"/>
    <n v="17"/>
  </r>
  <r>
    <x v="2008"/>
    <n v="723592"/>
    <s v="Rio de Janeiro"/>
    <s v="RJ"/>
    <s v="Rua Visconde de Piraja"/>
    <n v="303"/>
    <s v="502"/>
    <x v="8"/>
    <n v="22410001"/>
    <n v="21"/>
    <x v="1410"/>
    <x v="1"/>
    <x v="0"/>
    <n v="25"/>
  </r>
  <r>
    <x v="2009"/>
    <n v="533143"/>
    <s v="Rio de Janeiro"/>
    <s v="RJ"/>
    <s v="Avenida das Americas"/>
    <n v="505"/>
    <s v="Lj K - L"/>
    <x v="1"/>
    <n v="22631000"/>
    <n v="21"/>
    <x v="1747"/>
    <x v="1"/>
    <x v="1"/>
    <n v="71"/>
  </r>
  <r>
    <x v="2010"/>
    <n v="558574"/>
    <s v="Rio de Janeiro"/>
    <s v="RJ"/>
    <s v="Rua Figueiredo Magalhaes"/>
    <n v="286"/>
    <s v="710"/>
    <x v="11"/>
    <n v="22031012"/>
    <n v="21"/>
    <x v="1748"/>
    <x v="1"/>
    <x v="0"/>
    <n v="48"/>
  </r>
  <r>
    <x v="2011"/>
    <n v="603964"/>
    <s v="Rio de Janeiro"/>
    <s v="RJ"/>
    <s v="AVENIDA NELSON CARDOSO"/>
    <n v="1149"/>
    <s v="611"/>
    <x v="2"/>
    <n v="22730001"/>
    <n v="21"/>
    <x v="1749"/>
    <x v="12"/>
    <x v="1"/>
    <n v="94"/>
  </r>
  <r>
    <x v="2012"/>
    <n v="580852"/>
    <s v="Rio de Janeiro"/>
    <s v="RJ"/>
    <s v="Rua Viuva Dantas"/>
    <n v="214"/>
    <s v="203"/>
    <x v="6"/>
    <n v="23052090"/>
    <n v="21"/>
    <x v="1750"/>
    <x v="24"/>
    <x v="4"/>
    <n v="100"/>
  </r>
  <r>
    <x v="2013"/>
    <n v="668923"/>
    <s v="Rio de Janeiro"/>
    <s v="RJ"/>
    <s v="RUA VOLUNTARIOS DA PATRIA"/>
    <n v="190"/>
    <s v="1008"/>
    <x v="3"/>
    <n v="22270902"/>
    <n v="21"/>
    <x v="1751"/>
    <x v="1"/>
    <x v="0"/>
    <n v="8"/>
  </r>
  <r>
    <x v="2014"/>
    <n v="396852"/>
    <s v="Rio de Janeiro"/>
    <s v="RJ"/>
    <s v="Avenida das Americas"/>
    <n v="4200"/>
    <s v="Bl 9 - 130"/>
    <x v="1"/>
    <n v="22640102"/>
    <n v="21"/>
    <x v="1752"/>
    <x v="22"/>
    <x v="1"/>
    <n v="4"/>
  </r>
  <r>
    <x v="2015"/>
    <n v="792152"/>
    <s v="Rio de Janeiro"/>
    <s v="RJ"/>
    <s v="Largo do Machado"/>
    <n v="29"/>
    <s v="723"/>
    <x v="23"/>
    <n v="22221901"/>
    <n v="21"/>
    <x v="832"/>
    <x v="1"/>
    <x v="0"/>
    <n v="142"/>
  </r>
  <r>
    <x v="2016"/>
    <n v="547151"/>
    <s v="Rio de Janeiro"/>
    <s v="RJ"/>
    <s v="Avenida das Americas"/>
    <n v="555"/>
    <s v="204"/>
    <x v="1"/>
    <n v="22631000"/>
    <n v="21"/>
    <x v="1753"/>
    <x v="3"/>
    <x v="1"/>
    <n v="19"/>
  </r>
  <r>
    <x v="2017"/>
    <n v="514105"/>
    <s v="Rio de Janeiro"/>
    <s v="RJ"/>
    <s v="Rua Visconde de Piraja"/>
    <n v="414"/>
    <s v="1304"/>
    <x v="8"/>
    <n v="22410002"/>
    <n v="21"/>
    <x v="1754"/>
    <x v="12"/>
    <x v="0"/>
    <n v="17"/>
  </r>
  <r>
    <x v="2018"/>
    <n v="668931"/>
    <s v="Rio de Janeiro"/>
    <s v="RJ"/>
    <s v="Rua Carolina Machado"/>
    <n v="380"/>
    <s v="602"/>
    <x v="19"/>
    <n v="21351021"/>
    <n v="21"/>
    <x v="1734"/>
    <x v="2"/>
    <x v="2"/>
    <n v="5"/>
  </r>
  <r>
    <x v="2019"/>
    <n v="561955"/>
    <s v="Rio de Janeiro"/>
    <s v="RJ"/>
    <s v="RUA DESEMBARGADOR IZIDRO"/>
    <n v="28"/>
    <s v="1105"/>
    <x v="0"/>
    <n v="20521160"/>
    <n v="21"/>
    <x v="1755"/>
    <x v="32"/>
    <x v="0"/>
    <n v="21"/>
  </r>
  <r>
    <x v="2020"/>
    <n v="600612"/>
    <s v="Rio de Janeiro"/>
    <s v="RJ"/>
    <s v="RUA LUIZ BELTRAO"/>
    <n v="160"/>
    <s v="309"/>
    <x v="14"/>
    <n v="21321230"/>
    <n v="21"/>
    <x v="40"/>
    <x v="6"/>
    <x v="1"/>
    <n v="11"/>
  </r>
  <r>
    <x v="2021"/>
    <n v="545399"/>
    <s v="Rio de Janeiro"/>
    <s v="RJ"/>
    <s v="ESTRADA DE JACAREPAGUA"/>
    <n v="7880"/>
    <s v="308"/>
    <x v="29"/>
    <n v="22755158"/>
    <n v="21"/>
    <x v="1756"/>
    <x v="11"/>
    <x v="1"/>
    <n v="14"/>
  </r>
  <r>
    <x v="2022"/>
    <n v="483844"/>
    <s v="Rio de Janeiro"/>
    <s v="RJ"/>
    <s v="Avenida Vicente de Carvalho"/>
    <n v="909"/>
    <s v="Trr 1000 - 1308"/>
    <x v="16"/>
    <n v="21210623"/>
    <n v="21"/>
    <x v="1757"/>
    <x v="21"/>
    <x v="2"/>
    <n v="80"/>
  </r>
  <r>
    <x v="2023"/>
    <n v="601787"/>
    <s v="Rio de Janeiro"/>
    <s v="RJ"/>
    <s v="Rua Visconde de Piraja"/>
    <n v="595"/>
    <s v="402"/>
    <x v="8"/>
    <n v="22410003"/>
    <n v="21"/>
    <x v="1758"/>
    <x v="12"/>
    <x v="0"/>
    <n v="27"/>
  </r>
  <r>
    <x v="2024"/>
    <n v="601847"/>
    <s v="Rio de Janeiro"/>
    <s v="RJ"/>
    <s v="Rua Cardoso de Morais"/>
    <n v="145"/>
    <s v="602"/>
    <x v="21"/>
    <n v="21032000"/>
    <n v="21"/>
    <x v="1759"/>
    <x v="12"/>
    <x v="2"/>
    <n v="11"/>
  </r>
  <r>
    <x v="2025"/>
    <n v="632996"/>
    <s v="Rio de Janeiro"/>
    <s v="RJ"/>
    <s v="ESTRADA DOS TRES RIOS"/>
    <n v="90"/>
    <s v="320"/>
    <x v="29"/>
    <n v="22755900"/>
    <n v="21"/>
    <x v="1760"/>
    <x v="18"/>
    <x v="1"/>
    <n v="8"/>
  </r>
  <r>
    <x v="2026"/>
    <n v="589669"/>
    <s v="Rio de Janeiro"/>
    <s v="RJ"/>
    <s v="RUA DIAS DA CRUZ"/>
    <n v="445"/>
    <s v="102"/>
    <x v="4"/>
    <n v="20720010"/>
    <n v="21"/>
    <x v="1761"/>
    <x v="12"/>
    <x v="2"/>
    <n v="30"/>
  </r>
  <r>
    <x v="2027"/>
    <n v="536911"/>
    <s v="Rio de Janeiro"/>
    <s v="RJ"/>
    <s v="RUA NELSON TARQUINO"/>
    <n v="150"/>
    <s v="304"/>
    <x v="17"/>
    <n v="22790385"/>
    <n v="21"/>
    <x v="1762"/>
    <x v="18"/>
    <x v="1"/>
    <n v="19"/>
  </r>
  <r>
    <x v="2028"/>
    <n v="494440"/>
    <s v="Rio de Janeiro"/>
    <s v="RJ"/>
    <s v="Rua Republica Arabe da Siria"/>
    <n v="451"/>
    <s v="303"/>
    <x v="35"/>
    <n v="21931370"/>
    <n v="21"/>
    <x v="1763"/>
    <x v="12"/>
    <x v="2"/>
    <n v="98"/>
  </r>
  <r>
    <x v="2029"/>
    <n v="626783"/>
    <s v="Rio de Janeiro"/>
    <s v="RJ"/>
    <s v="Rua Siqueira Campos"/>
    <n v="43"/>
    <s v="632"/>
    <x v="11"/>
    <n v="22031071"/>
    <n v="21"/>
    <x v="391"/>
    <x v="21"/>
    <x v="0"/>
    <n v="35"/>
  </r>
  <r>
    <x v="2030"/>
    <n v="587185"/>
    <s v="Rio de Janeiro"/>
    <s v="RJ"/>
    <s v="Avenida Dom Helder Camara"/>
    <n v="5644"/>
    <s v="617"/>
    <x v="36"/>
    <n v="20771034"/>
    <n v="21"/>
    <x v="1764"/>
    <x v="12"/>
    <x v="2"/>
    <n v="31"/>
  </r>
  <r>
    <x v="2031"/>
    <n v="341584"/>
    <s v="Rio de Janeiro"/>
    <s v="RJ"/>
    <s v="Praca Serzedelo Correia"/>
    <n v="15"/>
    <s v="1003"/>
    <x v="11"/>
    <n v="22040050"/>
    <n v="21"/>
    <x v="1765"/>
    <x v="33"/>
    <x v="0"/>
    <n v="16"/>
  </r>
  <r>
    <x v="2032"/>
    <n v="399170"/>
    <s v="Rio de Janeiro"/>
    <s v="RJ"/>
    <s v="RUA DESEMBARGADOR IZIDRO"/>
    <n v="28"/>
    <s v="906"/>
    <x v="0"/>
    <n v="20521160"/>
    <n v="21"/>
    <x v="1766"/>
    <x v="3"/>
    <x v="0"/>
    <n v="33"/>
  </r>
  <r>
    <x v="2033"/>
    <n v="461908"/>
    <s v="Rio de Janeiro"/>
    <s v="RJ"/>
    <s v="Rua Sao Januario"/>
    <n v="153"/>
    <s v="206"/>
    <x v="57"/>
    <n v="20921002"/>
    <n v="21"/>
    <x v="1767"/>
    <x v="2"/>
    <x v="3"/>
    <n v="21"/>
  </r>
  <r>
    <x v="2034"/>
    <n v="537610"/>
    <s v="Rio de Janeiro"/>
    <s v="RJ"/>
    <s v="Avenida Ataulfo de Paiva"/>
    <n v="135"/>
    <s v="Lj 310"/>
    <x v="24"/>
    <n v="22440901"/>
    <n v="21"/>
    <x v="1768"/>
    <x v="11"/>
    <x v="0"/>
    <n v="7"/>
  </r>
  <r>
    <x v="2035"/>
    <n v="259888"/>
    <s v="Rio de Janeiro"/>
    <s v="RJ"/>
    <s v="AVENIDA EVANDRO LINS E SILVA"/>
    <n v="840"/>
    <s v="1302"/>
    <x v="1"/>
    <n v="22631470"/>
    <n v="21"/>
    <x v="1769"/>
    <x v="2"/>
    <x v="1"/>
    <n v="32"/>
  </r>
  <r>
    <x v="2036"/>
    <n v="460903"/>
    <s v="Rio de Janeiro"/>
    <s v="RJ"/>
    <s v="Avenida das Americas"/>
    <n v="500"/>
    <s v="Bl 20 - 216"/>
    <x v="1"/>
    <n v="22640100"/>
    <n v="21"/>
    <x v="1770"/>
    <x v="12"/>
    <x v="1"/>
    <n v="64"/>
  </r>
  <r>
    <x v="2037"/>
    <n v="535580"/>
    <s v="Rio de Janeiro"/>
    <s v="RJ"/>
    <s v="RUA CONDE DE BONFIM"/>
    <n v="232"/>
    <s v="904"/>
    <x v="0"/>
    <n v="20520054"/>
    <n v="21"/>
    <x v="1771"/>
    <x v="3"/>
    <x v="0"/>
    <n v="19"/>
  </r>
  <r>
    <x v="2038"/>
    <n v="486854"/>
    <s v="Rio de Janeiro"/>
    <s v="RJ"/>
    <s v="Rua General Roca"/>
    <n v="685"/>
    <s v="701"/>
    <x v="0"/>
    <n v="20521071"/>
    <n v="21"/>
    <x v="151"/>
    <x v="12"/>
    <x v="0"/>
    <n v="9"/>
  </r>
  <r>
    <x v="2039"/>
    <n v="595664"/>
    <s v="Rio de Janeiro"/>
    <s v="RJ"/>
    <s v="Avenida das Americas"/>
    <n v="3500"/>
    <s v="Bl 4 - 334"/>
    <x v="1"/>
    <n v="22640102"/>
    <n v="21"/>
    <x v="1772"/>
    <x v="12"/>
    <x v="1"/>
    <n v="10"/>
  </r>
  <r>
    <x v="2040"/>
    <n v="513904"/>
    <s v="Rio de Janeiro"/>
    <s v="RJ"/>
    <s v="Avenida Nossa Senhora de Copacabana"/>
    <n v="195"/>
    <s v="1212"/>
    <x v="11"/>
    <n v="22020002"/>
    <n v="21"/>
    <x v="1773"/>
    <x v="11"/>
    <x v="0"/>
    <n v="70"/>
  </r>
  <r>
    <x v="2041"/>
    <n v="379598"/>
    <s v="Rio de Janeiro"/>
    <s v="RJ"/>
    <s v="RUA LUIZ BELTRAO"/>
    <n v="29"/>
    <s v="205"/>
    <x v="14"/>
    <n v="21321230"/>
    <n v="21"/>
    <x v="1774"/>
    <x v="11"/>
    <x v="1"/>
    <n v="16"/>
  </r>
  <r>
    <x v="2042"/>
    <n v="499549"/>
    <s v="Rio de Janeiro"/>
    <s v="RJ"/>
    <s v="Largo do Machado"/>
    <n v="29"/>
    <s v="428"/>
    <x v="23"/>
    <n v="22221901"/>
    <n v="21"/>
    <x v="1775"/>
    <x v="18"/>
    <x v="0"/>
    <n v="47"/>
  </r>
  <r>
    <x v="2043"/>
    <n v="192092"/>
    <s v="Rio de Janeiro"/>
    <s v="RJ"/>
    <s v="AVENIDA AYRTON SENNA"/>
    <n v="1850"/>
    <s v="339"/>
    <x v="1"/>
    <n v="22775003"/>
    <n v="21"/>
    <x v="1776"/>
    <x v="5"/>
    <x v="1"/>
    <n v="6"/>
  </r>
  <r>
    <x v="2044"/>
    <n v="374477"/>
    <s v="Rio de Janeiro"/>
    <s v="RJ"/>
    <s v="AVENIDAS DAS AMERICAS"/>
    <n v="4801"/>
    <s v="124"/>
    <x v="1"/>
    <n v="22631004"/>
    <n v="21"/>
    <x v="1777"/>
    <x v="0"/>
    <x v="1"/>
    <n v="2"/>
  </r>
  <r>
    <x v="2045"/>
    <n v="532333"/>
    <s v="Rio de Janeiro"/>
    <s v="RJ"/>
    <s v="Avenida das Americas"/>
    <n v="19019"/>
    <s v="311"/>
    <x v="17"/>
    <n v="22790703"/>
    <n v="21"/>
    <x v="1778"/>
    <x v="1"/>
    <x v="1"/>
    <n v="62"/>
  </r>
  <r>
    <x v="2046"/>
    <n v="494894"/>
    <s v="Rio de Janeiro"/>
    <s v="RJ"/>
    <s v="Avenida Dom Helder Camara"/>
    <n v="6769"/>
    <s v="401"/>
    <x v="51"/>
    <n v="20751000"/>
    <n v="21"/>
    <x v="1779"/>
    <x v="11"/>
    <x v="2"/>
    <n v="9"/>
  </r>
  <r>
    <x v="2047"/>
    <n v="171977"/>
    <s v="Rio de Janeiro"/>
    <s v="RJ"/>
    <s v="Avenida Ataulfo de Paiva"/>
    <n v="1079"/>
    <s v="406"/>
    <x v="24"/>
    <n v="22440034"/>
    <n v="21"/>
    <x v="1528"/>
    <x v="6"/>
    <x v="0"/>
    <n v="31"/>
  </r>
  <r>
    <x v="2048"/>
    <n v="573020"/>
    <s v="Rio de Janeiro"/>
    <s v="RJ"/>
    <s v="Rua Manaus"/>
    <n v="99"/>
    <s v="301"/>
    <x v="58"/>
    <n v="21730050"/>
    <n v="21"/>
    <x v="1780"/>
    <x v="1"/>
    <x v="4"/>
    <n v="2"/>
  </r>
  <r>
    <x v="2049"/>
    <n v="377470"/>
    <s v="Rio de Janeiro"/>
    <s v="RJ"/>
    <s v="Rua Coronel Agostinho"/>
    <n v="76"/>
    <s v="8"/>
    <x v="6"/>
    <n v="23050360"/>
    <n v="21"/>
    <x v="1781"/>
    <x v="12"/>
    <x v="4"/>
    <n v="29"/>
  </r>
  <r>
    <x v="2050"/>
    <n v="419444"/>
    <s v="Rio de Janeiro"/>
    <s v="RJ"/>
    <s v="Rua Vinte e Quatro de Maio"/>
    <n v="332"/>
    <s v="LOJA B"/>
    <x v="76"/>
    <n v="20950090"/>
    <n v="21"/>
    <x v="1782"/>
    <x v="1"/>
    <x v="2"/>
    <n v="17"/>
  </r>
  <r>
    <x v="2051"/>
    <n v="740080"/>
    <s v="Rio de Janeiro"/>
    <s v="RJ"/>
    <s v="Rua Visconde de Piraja"/>
    <n v="351"/>
    <s v="614"/>
    <x v="8"/>
    <n v="22410906"/>
    <n v="21"/>
    <x v="338"/>
    <x v="15"/>
    <x v="0"/>
    <n v="5"/>
  </r>
  <r>
    <x v="2052"/>
    <n v="797510"/>
    <s v="Rio de Janeiro"/>
    <s v="RJ"/>
    <s v="AVENIDA AYRTON SENNA"/>
    <n v="2600"/>
    <s v="Bl 5 - 301"/>
    <x v="1"/>
    <n v="22775003"/>
    <n v="21"/>
    <x v="1783"/>
    <x v="4"/>
    <x v="1"/>
    <n v="11"/>
  </r>
  <r>
    <x v="2053"/>
    <n v="627305"/>
    <s v="Rio de Janeiro"/>
    <s v="RJ"/>
    <s v="Rua Arquias Cordeiro"/>
    <n v="324"/>
    <s v="410"/>
    <x v="4"/>
    <n v="20770000"/>
    <n v="21"/>
    <x v="1784"/>
    <x v="7"/>
    <x v="2"/>
    <n v="7"/>
  </r>
  <r>
    <x v="2054"/>
    <n v="632970"/>
    <s v="Rio de Janeiro"/>
    <s v="RJ"/>
    <s v="Avenida das Americas"/>
    <n v="4790"/>
    <s v="603"/>
    <x v="1"/>
    <n v="22640102"/>
    <n v="21"/>
    <x v="1785"/>
    <x v="7"/>
    <x v="1"/>
    <n v="16"/>
  </r>
  <r>
    <x v="2055"/>
    <n v="643254"/>
    <s v="Rio de Janeiro"/>
    <s v="RJ"/>
    <s v="RUA VOLUNTARIOS DA PATRIA"/>
    <n v="190"/>
    <s v="1013"/>
    <x v="3"/>
    <n v="22270902"/>
    <n v="21"/>
    <x v="1786"/>
    <x v="4"/>
    <x v="0"/>
    <n v="22"/>
  </r>
  <r>
    <x v="2056"/>
    <n v="418404"/>
    <s v="Rio de Janeiro"/>
    <s v="RJ"/>
    <s v="Rua Americo Brasiliense"/>
    <n v="248"/>
    <s v="0"/>
    <x v="19"/>
    <n v="21351060"/>
    <n v="21"/>
    <x v="1726"/>
    <x v="14"/>
    <x v="2"/>
    <n v="81"/>
  </r>
  <r>
    <x v="2057"/>
    <n v="535225"/>
    <s v="Rio de Janeiro"/>
    <s v="RJ"/>
    <s v="Avenida Rio Branco"/>
    <n v="156"/>
    <s v="1318"/>
    <x v="5"/>
    <n v="20040003"/>
    <n v="21"/>
    <x v="1787"/>
    <x v="6"/>
    <x v="3"/>
    <n v="34"/>
  </r>
  <r>
    <x v="2058"/>
    <n v="619787"/>
    <s v="Duque de Caxias"/>
    <s v="RJ"/>
    <s v="Avenida Pastor Martin Luther King Jr"/>
    <n v="126"/>
    <s v="Bl 1 - 307 - A"/>
    <x v="33"/>
    <n v="20765000"/>
    <n v="21"/>
    <x v="1788"/>
    <x v="3"/>
    <x v="5"/>
    <n v="45"/>
  </r>
  <r>
    <x v="2059"/>
    <n v="544052"/>
    <s v="Rio de Janeiro"/>
    <s v="RJ"/>
    <s v="Avenida Franklin Roosevelt"/>
    <n v="126"/>
    <s v="503"/>
    <x v="5"/>
    <n v="20021120"/>
    <n v="21"/>
    <x v="1789"/>
    <x v="28"/>
    <x v="3"/>
    <n v="41"/>
  </r>
  <r>
    <x v="2060"/>
    <n v="223005"/>
    <s v="Rio de Janeiro"/>
    <s v="RJ"/>
    <s v="Rua Senador Dantas"/>
    <n v="75"/>
    <s v="2215"/>
    <x v="5"/>
    <n v="20031204"/>
    <n v="21"/>
    <x v="1790"/>
    <x v="14"/>
    <x v="3"/>
    <n v="32"/>
  </r>
  <r>
    <x v="2061"/>
    <n v="750280"/>
    <s v="Rio de Janeiro"/>
    <s v="RJ"/>
    <s v="RUA CONDE DE BONFIM"/>
    <n v="310"/>
    <s v="504"/>
    <x v="0"/>
    <n v="20520054"/>
    <n v="21"/>
    <x v="1791"/>
    <x v="4"/>
    <x v="0"/>
    <n v="101"/>
  </r>
  <r>
    <x v="2062"/>
    <n v="789038"/>
    <s v="Rio de Janeiro"/>
    <s v="RJ"/>
    <s v="RUA CONDE DE BONFIM"/>
    <n v="44"/>
    <s v="1302"/>
    <x v="0"/>
    <n v="20520053"/>
    <n v="21"/>
    <x v="1792"/>
    <x v="22"/>
    <x v="0"/>
    <n v="86"/>
  </r>
  <r>
    <x v="2063"/>
    <n v="685330"/>
    <s v="Rio de Janeiro"/>
    <s v="RJ"/>
    <s v="RUA VOLUNTARIOS DA PATRIA"/>
    <n v="408"/>
    <s v="1101"/>
    <x v="3"/>
    <n v="22270016"/>
    <n v="21"/>
    <x v="667"/>
    <x v="1"/>
    <x v="0"/>
    <n v="27"/>
  </r>
  <r>
    <x v="2064"/>
    <n v="152098"/>
    <s v="Rio de Janeiro"/>
    <s v="RJ"/>
    <s v="Avenida das Americas"/>
    <n v="505"/>
    <s v="214"/>
    <x v="1"/>
    <n v="22631000"/>
    <n v="21"/>
    <x v="1793"/>
    <x v="12"/>
    <x v="1"/>
    <n v="23"/>
  </r>
  <r>
    <x v="2065"/>
    <n v="502214"/>
    <s v="Rio de Janeiro"/>
    <s v="RJ"/>
    <s v="RUA CONDE DE BONFIM"/>
    <n v="255"/>
    <s v="214"/>
    <x v="0"/>
    <n v="20520051"/>
    <n v="21"/>
    <x v="1575"/>
    <x v="6"/>
    <x v="0"/>
    <n v="31"/>
  </r>
  <r>
    <x v="2066"/>
    <n v="563670"/>
    <s v="Rio de Janeiro"/>
    <s v="RJ"/>
    <s v="Avenida Oliveira Belo"/>
    <n v="767"/>
    <s v="0"/>
    <x v="16"/>
    <n v="21221300"/>
    <n v="21"/>
    <x v="1794"/>
    <x v="8"/>
    <x v="2"/>
    <n v="2"/>
  </r>
  <r>
    <x v="2067"/>
    <n v="343353"/>
    <s v="Rio de Janeiro"/>
    <s v="RJ"/>
    <s v="Rua Petrolandia"/>
    <n v="16"/>
    <s v="109"/>
    <x v="77"/>
    <n v="21230720"/>
    <n v="21"/>
    <x v="1795"/>
    <x v="2"/>
    <x v="2"/>
    <n v="2"/>
  </r>
  <r>
    <x v="2068"/>
    <n v="273606"/>
    <s v="Rio de Janeiro"/>
    <s v="RJ"/>
    <s v="RUA SOARES CABRAL"/>
    <n v="36"/>
    <s v="1204"/>
    <x v="30"/>
    <n v="22240070"/>
    <n v="21"/>
    <x v="709"/>
    <x v="7"/>
    <x v="0"/>
    <n v="13"/>
  </r>
  <r>
    <x v="2069"/>
    <n v="504466"/>
    <s v="Rio de Janeiro"/>
    <s v="RJ"/>
    <s v="Avenida Nossa Senhora de Copacabana"/>
    <n v="195"/>
    <s v="1105"/>
    <x v="11"/>
    <n v="22020002"/>
    <n v="21"/>
    <x v="1796"/>
    <x v="26"/>
    <x v="0"/>
    <n v="3"/>
  </r>
  <r>
    <x v="2070"/>
    <n v="632120"/>
    <s v="Rio de Janeiro"/>
    <s v="RJ"/>
    <s v="AVENIDA AYRTON SENNA"/>
    <n v="3000"/>
    <s v="Bl 2 - 108"/>
    <x v="1"/>
    <n v="22775003"/>
    <n v="21"/>
    <x v="1797"/>
    <x v="29"/>
    <x v="1"/>
    <n v="35"/>
  </r>
  <r>
    <x v="2071"/>
    <n v="236775"/>
    <s v="Rio de Janeiro"/>
    <s v="RJ"/>
    <s v="Rua do Catete"/>
    <n v="311"/>
    <s v="311"/>
    <x v="23"/>
    <n v="22220001"/>
    <n v="21"/>
    <x v="1798"/>
    <x v="6"/>
    <x v="0"/>
    <n v="44"/>
  </r>
  <r>
    <x v="2072"/>
    <n v="531641"/>
    <s v="Rio de Janeiro"/>
    <s v="RJ"/>
    <s v="Avenida das Americas"/>
    <n v="500"/>
    <s v="Bl 9 - 304"/>
    <x v="1"/>
    <n v="22640100"/>
    <n v="21"/>
    <x v="1799"/>
    <x v="14"/>
    <x v="1"/>
    <n v="3"/>
  </r>
  <r>
    <x v="2073"/>
    <n v="842320"/>
    <s v="Rio de Janeiro"/>
    <s v="RJ"/>
    <s v="RUA VOLUNTARIOS DA PATRIA"/>
    <n v="45"/>
    <s v="305"/>
    <x v="3"/>
    <n v="22270900"/>
    <n v="21"/>
    <x v="506"/>
    <x v="4"/>
    <x v="0"/>
    <n v="23"/>
  </r>
  <r>
    <x v="2074"/>
    <n v="513436"/>
    <s v="Rio de Janeiro"/>
    <s v="RJ"/>
    <s v="RUA FRANCISCO REAL"/>
    <n v="1950"/>
    <s v="120"/>
    <x v="26"/>
    <n v="21810042"/>
    <n v="21"/>
    <x v="1800"/>
    <x v="1"/>
    <x v="4"/>
    <n v="15"/>
  </r>
  <r>
    <x v="2075"/>
    <n v="211458"/>
    <s v="Rio de Janeiro"/>
    <s v="RJ"/>
    <s v="Rua Camaragibe"/>
    <n v="19"/>
    <s v="317"/>
    <x v="0"/>
    <n v="20520130"/>
    <n v="21"/>
    <x v="1801"/>
    <x v="6"/>
    <x v="0"/>
    <n v="19"/>
  </r>
  <r>
    <x v="2076"/>
    <n v="367916"/>
    <s v="Rio de Janeiro"/>
    <s v="RJ"/>
    <s v="AVENIDA NELSON CARDOSO"/>
    <n v="1149"/>
    <s v="623"/>
    <x v="2"/>
    <n v="22730001"/>
    <n v="21"/>
    <x v="1802"/>
    <x v="14"/>
    <x v="1"/>
    <n v="13"/>
  </r>
  <r>
    <x v="2077"/>
    <n v="256393"/>
    <s v="Rio de Janeiro"/>
    <s v="RJ"/>
    <s v="Avenida das Americas"/>
    <n v="1155"/>
    <s v="712"/>
    <x v="1"/>
    <n v="22631000"/>
    <n v="21"/>
    <x v="1803"/>
    <x v="14"/>
    <x v="1"/>
    <n v="4"/>
  </r>
  <r>
    <x v="2078"/>
    <n v="238395"/>
    <s v="Rio de Janeiro"/>
    <s v="RJ"/>
    <s v="AVENIDA SANTA CRUZ"/>
    <n v="1223"/>
    <s v="201"/>
    <x v="58"/>
    <n v="21710231"/>
    <n v="21"/>
    <x v="1804"/>
    <x v="12"/>
    <x v="4"/>
    <n v="2"/>
  </r>
  <r>
    <x v="2079"/>
    <n v="440740"/>
    <s v="Rio de Janeiro"/>
    <s v="RJ"/>
    <s v="RUA CONDE DE BONFIM"/>
    <n v="255"/>
    <s v="915 - 918"/>
    <x v="0"/>
    <n v="20520051"/>
    <n v="21"/>
    <x v="366"/>
    <x v="6"/>
    <x v="0"/>
    <n v="40"/>
  </r>
  <r>
    <x v="2080"/>
    <n v="559326"/>
    <s v="Rio de Janeiro"/>
    <s v="RJ"/>
    <s v="Praca Saenz Pena"/>
    <n v="45"/>
    <s v="Ssl - Lj - 123"/>
    <x v="0"/>
    <n v="20520901"/>
    <n v="21"/>
    <x v="431"/>
    <x v="9"/>
    <x v="0"/>
    <n v="10"/>
  </r>
  <r>
    <x v="2081"/>
    <n v="228468"/>
    <s v="Rio de Janeiro"/>
    <s v="RJ"/>
    <s v="RUA CONDE DE BONFIM"/>
    <n v="1033"/>
    <s v="709"/>
    <x v="0"/>
    <n v="20530001"/>
    <n v="21"/>
    <x v="100"/>
    <x v="2"/>
    <x v="0"/>
    <n v="27"/>
  </r>
  <r>
    <x v="2082"/>
    <n v="380816"/>
    <s v="Rio de Janeiro"/>
    <s v="RJ"/>
    <s v="Avenida Bruxelas"/>
    <n v="134"/>
    <s v="203"/>
    <x v="21"/>
    <n v="21041000"/>
    <n v="21"/>
    <x v="1805"/>
    <x v="3"/>
    <x v="2"/>
    <n v="13"/>
  </r>
  <r>
    <x v="2083"/>
    <n v="249298"/>
    <s v="Rio de Janeiro"/>
    <s v="RJ"/>
    <s v="Rua Divisoria"/>
    <n v="10"/>
    <s v="503"/>
    <x v="44"/>
    <n v="21331250"/>
    <n v="21"/>
    <x v="1806"/>
    <x v="3"/>
    <x v="2"/>
    <n v="1"/>
  </r>
  <r>
    <x v="2084"/>
    <n v="288654"/>
    <s v="Rio de Janeiro"/>
    <s v="RJ"/>
    <s v="RUA CONDE DE BONFIM"/>
    <n v="310"/>
    <s v="501"/>
    <x v="0"/>
    <n v="20520054"/>
    <n v="21"/>
    <x v="1807"/>
    <x v="6"/>
    <x v="0"/>
    <n v="42"/>
  </r>
  <r>
    <x v="2085"/>
    <n v="284308"/>
    <s v="Rio de Janeiro"/>
    <s v="RJ"/>
    <s v="Avenida das Americas"/>
    <n v="2300"/>
    <s v="Bl B - 121"/>
    <x v="1"/>
    <n v="22640101"/>
    <n v="21"/>
    <x v="1808"/>
    <x v="11"/>
    <x v="1"/>
    <n v="5"/>
  </r>
  <r>
    <x v="2086"/>
    <n v="489255"/>
    <s v="Rio de Janeiro"/>
    <s v="RJ"/>
    <s v="Avenida das Americas"/>
    <n v="500"/>
    <s v="Bl 20 - 213"/>
    <x v="1"/>
    <n v="22640100"/>
    <n v="21"/>
    <x v="1809"/>
    <x v="1"/>
    <x v="1"/>
    <n v="19"/>
  </r>
  <r>
    <x v="2087"/>
    <n v="21810"/>
    <s v="Rio de Janeiro"/>
    <s v="RJ"/>
    <s v="RUA DO BISPO"/>
    <n v="84"/>
    <s v="305"/>
    <x v="64"/>
    <n v="20261064"/>
    <n v="21"/>
    <x v="1810"/>
    <x v="20"/>
    <x v="3"/>
    <n v="1"/>
  </r>
  <r>
    <x v="2088"/>
    <n v="791466"/>
    <s v="Rio de Janeiro"/>
    <s v="RJ"/>
    <s v="Praca da Taquara"/>
    <n v="14"/>
    <s v="305"/>
    <x v="2"/>
    <n v="22730250"/>
    <n v="21"/>
    <x v="1811"/>
    <x v="6"/>
    <x v="1"/>
    <n v="52"/>
  </r>
  <r>
    <x v="2089"/>
    <n v="287703"/>
    <s v="Rio de Janeiro"/>
    <s v="RJ"/>
    <s v="RUA REAL GRANDEZA"/>
    <n v="193"/>
    <s v="212"/>
    <x v="3"/>
    <n v="22281035"/>
    <n v="21"/>
    <x v="1812"/>
    <x v="5"/>
    <x v="0"/>
    <n v="6"/>
  </r>
  <r>
    <x v="2090"/>
    <n v="568928"/>
    <s v="Rio de Janeiro"/>
    <s v="RJ"/>
    <s v="Avenida Meriti"/>
    <n v="1996"/>
    <s v="0"/>
    <x v="16"/>
    <n v="21211006"/>
    <n v="21"/>
    <x v="1813"/>
    <x v="12"/>
    <x v="2"/>
    <n v="30"/>
  </r>
  <r>
    <x v="2091"/>
    <n v="520643"/>
    <s v="Rio de Janeiro"/>
    <s v="RJ"/>
    <s v="Avenida das Americas"/>
    <n v="3255"/>
    <s v="328"/>
    <x v="1"/>
    <n v="22631002"/>
    <n v="21"/>
    <x v="1814"/>
    <x v="29"/>
    <x v="1"/>
    <n v="21"/>
  </r>
  <r>
    <x v="2092"/>
    <n v="419289"/>
    <s v="Rio de Janeiro"/>
    <s v="RJ"/>
    <s v="AVENIDA AYRTON SENNA"/>
    <n v="2600"/>
    <s v="Bl 5 - 352"/>
    <x v="1"/>
    <n v="22775003"/>
    <n v="21"/>
    <x v="1815"/>
    <x v="3"/>
    <x v="1"/>
    <n v="80"/>
  </r>
  <r>
    <x v="2093"/>
    <n v="407576"/>
    <s v="Rio de Janeiro"/>
    <s v="RJ"/>
    <s v="Rua Medina"/>
    <n v="150"/>
    <s v="302"/>
    <x v="4"/>
    <n v="20735130"/>
    <n v="21"/>
    <x v="1816"/>
    <x v="21"/>
    <x v="2"/>
    <n v="10"/>
  </r>
  <r>
    <x v="2094"/>
    <n v="378469"/>
    <s v="Rio de Janeiro"/>
    <s v="RJ"/>
    <s v="Largo do Ibam"/>
    <n v="1"/>
    <s v="And 2"/>
    <x v="63"/>
    <n v="22271070"/>
    <n v="21"/>
    <x v="1817"/>
    <x v="1"/>
    <x v="0"/>
    <n v="32"/>
  </r>
  <r>
    <x v="2095"/>
    <n v="596652"/>
    <s v="Rio de Janeiro"/>
    <s v="RJ"/>
    <s v="Avenida Joao Cabral de Mello Neto"/>
    <n v="850"/>
    <s v="Bl 3 - 1526"/>
    <x v="1"/>
    <n v="22775057"/>
    <n v="21"/>
    <x v="1818"/>
    <x v="5"/>
    <x v="1"/>
    <n v="5"/>
  </r>
  <r>
    <x v="2096"/>
    <n v="821080"/>
    <s v="Rio de Janeiro"/>
    <s v="RJ"/>
    <s v="RUA CAMBAUBA"/>
    <n v="269"/>
    <s v="0"/>
    <x v="22"/>
    <n v="21940005"/>
    <n v="21"/>
    <x v="87"/>
    <x v="1"/>
    <x v="2"/>
    <n v="19"/>
  </r>
  <r>
    <x v="2097"/>
    <n v="359800"/>
    <s v="Rio de Janeiro"/>
    <s v="RJ"/>
    <s v="Rua Augusto de Vasconcelos"/>
    <n v="535"/>
    <s v="101 a 202"/>
    <x v="6"/>
    <n v="23050340"/>
    <n v="21"/>
    <x v="1819"/>
    <x v="14"/>
    <x v="4"/>
    <n v="15"/>
  </r>
  <r>
    <x v="2098"/>
    <n v="519806"/>
    <s v="Rio de Janeiro"/>
    <s v="RJ"/>
    <s v="RUA DEBRET"/>
    <n v="23"/>
    <s v="1216 e 1217"/>
    <x v="5"/>
    <n v="20030080"/>
    <n v="21"/>
    <x v="1820"/>
    <x v="22"/>
    <x v="3"/>
    <n v="53"/>
  </r>
  <r>
    <x v="2099"/>
    <n v="602723"/>
    <s v="Rio de Janeiro"/>
    <s v="RJ"/>
    <s v="Largo do Machado"/>
    <n v="29"/>
    <s v="826"/>
    <x v="23"/>
    <n v="22221901"/>
    <n v="21"/>
    <x v="1821"/>
    <x v="21"/>
    <x v="0"/>
    <n v="51"/>
  </r>
  <r>
    <x v="2100"/>
    <n v="251651"/>
    <s v="Rio de Janeiro"/>
    <s v="RJ"/>
    <s v="Praca Saenz Pena"/>
    <n v="45"/>
    <s v="1306"/>
    <x v="0"/>
    <n v="20520901"/>
    <n v="21"/>
    <x v="1822"/>
    <x v="24"/>
    <x v="0"/>
    <n v="10"/>
  </r>
  <r>
    <x v="2101"/>
    <n v="598059"/>
    <s v="Rio de Janeiro"/>
    <s v="RJ"/>
    <s v="Avenida Erico Verissimo"/>
    <n v="901"/>
    <s v="201"/>
    <x v="1"/>
    <n v="22621180"/>
    <n v="21"/>
    <x v="381"/>
    <x v="1"/>
    <x v="1"/>
    <n v="12"/>
  </r>
  <r>
    <x v="2102"/>
    <n v="870986"/>
    <s v="Rio de Janeiro"/>
    <s v="RJ"/>
    <s v="AVENIDA GRACA ARANHA"/>
    <n v="416"/>
    <s v="1001 - 1003"/>
    <x v="5"/>
    <n v="20030903"/>
    <n v="21"/>
    <x v="1429"/>
    <x v="22"/>
    <x v="3"/>
    <n v="76"/>
  </r>
  <r>
    <x v="2103"/>
    <n v="620378"/>
    <s v="Duque de Caxias"/>
    <s v="RJ"/>
    <s v="AV. PERIMETRAL MARECHAL DEODORO"/>
    <n v="557"/>
    <s v="806"/>
    <x v="33"/>
    <n v="25071190"/>
    <n v="21"/>
    <x v="1823"/>
    <x v="22"/>
    <x v="5"/>
    <n v="49"/>
  </r>
  <r>
    <x v="2104"/>
    <n v="213316"/>
    <s v="Rio de Janeiro"/>
    <s v="RJ"/>
    <s v="AVENIDA AYRTON SENNA"/>
    <n v="2600"/>
    <s v="Bl 4 - 419"/>
    <x v="1"/>
    <n v="22775003"/>
    <n v="21"/>
    <x v="1824"/>
    <x v="1"/>
    <x v="1"/>
    <n v="4"/>
  </r>
  <r>
    <x v="2105"/>
    <n v="838802"/>
    <s v="Rio de Janeiro"/>
    <s v="RJ"/>
    <s v="Rua Conde de Agrolongo"/>
    <n v="1215"/>
    <s v="Lj A"/>
    <x v="41"/>
    <n v="21020190"/>
    <n v="21"/>
    <x v="1825"/>
    <x v="8"/>
    <x v="2"/>
    <n v="1"/>
  </r>
  <r>
    <x v="2106"/>
    <n v="732150"/>
    <s v="Rio de Janeiro"/>
    <s v="RJ"/>
    <s v="Avenida das Americas"/>
    <n v="500"/>
    <s v="Bl 3 - 103"/>
    <x v="1"/>
    <n v="22640100"/>
    <n v="21"/>
    <x v="126"/>
    <x v="6"/>
    <x v="1"/>
    <n v="28"/>
  </r>
  <r>
    <x v="2107"/>
    <n v="583690"/>
    <s v="Rio de Janeiro"/>
    <s v="RJ"/>
    <s v="Rua Barao de Lucena"/>
    <n v="48"/>
    <s v="10"/>
    <x v="3"/>
    <n v="22260020"/>
    <n v="21"/>
    <x v="1826"/>
    <x v="15"/>
    <x v="0"/>
    <n v="2"/>
  </r>
  <r>
    <x v="2108"/>
    <n v="606980"/>
    <s v="Rio de Janeiro"/>
    <s v="RJ"/>
    <s v="RUA CONDE DE BONFIM"/>
    <n v="44"/>
    <s v="1804"/>
    <x v="0"/>
    <n v="20520053"/>
    <n v="21"/>
    <x v="1827"/>
    <x v="24"/>
    <x v="0"/>
    <n v="40"/>
  </r>
  <r>
    <x v="2109"/>
    <n v="381916"/>
    <s v="Rio de Janeiro"/>
    <s v="RJ"/>
    <s v="Rua Constanca Barbosa"/>
    <n v="188"/>
    <s v="303"/>
    <x v="4"/>
    <n v="20735090"/>
    <n v="21"/>
    <x v="1828"/>
    <x v="14"/>
    <x v="2"/>
    <n v="33"/>
  </r>
  <r>
    <x v="2110"/>
    <n v="359785"/>
    <s v="Rio de Janeiro"/>
    <s v="RJ"/>
    <s v="Avenida Rio Branco"/>
    <n v="156"/>
    <s v="1308 e 1309"/>
    <x v="5"/>
    <n v="20040003"/>
    <n v="21"/>
    <x v="1829"/>
    <x v="6"/>
    <x v="3"/>
    <n v="37"/>
  </r>
  <r>
    <x v="2111"/>
    <n v="358165"/>
    <s v="Rio de Janeiro"/>
    <s v="RJ"/>
    <s v="Estrada do Portela"/>
    <n v="99"/>
    <s v="602"/>
    <x v="19"/>
    <n v="21351050"/>
    <n v="21"/>
    <x v="1830"/>
    <x v="7"/>
    <x v="2"/>
    <n v="27"/>
  </r>
  <r>
    <x v="2112"/>
    <n v="784605"/>
    <s v="Rio de Janeiro"/>
    <s v="RJ"/>
    <s v="Avenida Nuta James"/>
    <n v="65"/>
    <s v="E - F"/>
    <x v="1"/>
    <n v="22640030"/>
    <n v="21"/>
    <x v="358"/>
    <x v="1"/>
    <x v="1"/>
    <n v="6"/>
  </r>
  <r>
    <x v="2113"/>
    <n v="436342"/>
    <s v="Rio de Janeiro"/>
    <s v="RJ"/>
    <s v="AVENIDA NELSON CARDOSO"/>
    <n v="1149"/>
    <s v="516"/>
    <x v="2"/>
    <n v="22730001"/>
    <n v="21"/>
    <x v="1831"/>
    <x v="14"/>
    <x v="1"/>
    <n v="8"/>
  </r>
  <r>
    <x v="2114"/>
    <n v="623750"/>
    <s v="Rio de Janeiro"/>
    <s v="RJ"/>
    <s v="Largo do Machado"/>
    <n v="21"/>
    <s v="507"/>
    <x v="23"/>
    <n v="22221020"/>
    <n v="21"/>
    <x v="986"/>
    <x v="4"/>
    <x v="0"/>
    <n v="42"/>
  </r>
  <r>
    <x v="2115"/>
    <n v="486044"/>
    <s v="Rio de Janeiro"/>
    <s v="RJ"/>
    <s v="RUA MONSENHOR ALVES ROCHA"/>
    <n v="140"/>
    <s v="316"/>
    <x v="41"/>
    <n v="21070540"/>
    <n v="21"/>
    <x v="1832"/>
    <x v="3"/>
    <x v="2"/>
    <n v="7"/>
  </r>
  <r>
    <x v="2116"/>
    <n v="659401"/>
    <s v="Duque de Caxias"/>
    <s v="RJ"/>
    <s v="RUA CONDE DE PORTO ALEGRE"/>
    <n v="477"/>
    <s v="814"/>
    <x v="33"/>
    <n v="25070350"/>
    <n v="21"/>
    <x v="1833"/>
    <x v="3"/>
    <x v="5"/>
    <n v="220"/>
  </r>
  <r>
    <x v="2117"/>
    <n v="622826"/>
    <s v="Rio de Janeiro"/>
    <s v="RJ"/>
    <s v="AVENIDA JORGE CURI"/>
    <n v="550"/>
    <s v="Bl A - 367"/>
    <x v="1"/>
    <n v="22775001"/>
    <n v="21"/>
    <x v="1834"/>
    <x v="3"/>
    <x v="1"/>
    <n v="10"/>
  </r>
  <r>
    <x v="2118"/>
    <n v="365290"/>
    <s v="Rio de Janeiro"/>
    <s v="RJ"/>
    <s v="Rua Medina"/>
    <n v="150"/>
    <s v="701 e 702"/>
    <x v="4"/>
    <n v="20735130"/>
    <n v="21"/>
    <x v="1835"/>
    <x v="24"/>
    <x v="2"/>
    <n v="52"/>
  </r>
  <r>
    <x v="2119"/>
    <n v="498320"/>
    <s v="Rio de Janeiro"/>
    <s v="RJ"/>
    <s v="Rua Republica Arabe da Siria"/>
    <n v="451"/>
    <s v="209"/>
    <x v="35"/>
    <n v="21931370"/>
    <n v="21"/>
    <x v="1836"/>
    <x v="32"/>
    <x v="2"/>
    <n v="24"/>
  </r>
  <r>
    <x v="2120"/>
    <n v="493966"/>
    <s v="Rio de Janeiro"/>
    <s v="RJ"/>
    <s v="RUA MONSENHOR ALVES ROCHA"/>
    <n v="140"/>
    <s v="309"/>
    <x v="41"/>
    <n v="21070540"/>
    <n v="21"/>
    <x v="1837"/>
    <x v="22"/>
    <x v="2"/>
    <n v="4"/>
  </r>
  <r>
    <x v="2121"/>
    <n v="436661"/>
    <s v="Rio de Janeiro"/>
    <s v="RJ"/>
    <s v="RUA CONDE DE BONFIM"/>
    <n v="289"/>
    <s v="A - 702"/>
    <x v="0"/>
    <n v="20520051"/>
    <n v="21"/>
    <x v="1838"/>
    <x v="3"/>
    <x v="0"/>
    <n v="17"/>
  </r>
  <r>
    <x v="2122"/>
    <n v="283177"/>
    <s v="Rio de Janeiro"/>
    <s v="RJ"/>
    <s v="Estrada do Galeao"/>
    <n v="2500"/>
    <s v="Bl B - 302"/>
    <x v="35"/>
    <n v="21931582"/>
    <n v="21"/>
    <x v="1839"/>
    <x v="11"/>
    <x v="2"/>
    <n v="5"/>
  </r>
  <r>
    <x v="2123"/>
    <n v="376803"/>
    <s v="Rio de Janeiro"/>
    <s v="RJ"/>
    <s v="Avenida Rio Branco"/>
    <n v="156"/>
    <s v="2106 e 2107"/>
    <x v="5"/>
    <n v="20040003"/>
    <n v="21"/>
    <x v="1840"/>
    <x v="3"/>
    <x v="3"/>
    <n v="30"/>
  </r>
  <r>
    <x v="2124"/>
    <n v="409049"/>
    <s v="Rio de Janeiro"/>
    <s v="RJ"/>
    <s v="Avenida Nossa Senhora de Copacabana"/>
    <n v="542"/>
    <s v="707"/>
    <x v="11"/>
    <n v="22020001"/>
    <n v="21"/>
    <x v="1841"/>
    <x v="11"/>
    <x v="0"/>
    <n v="19"/>
  </r>
  <r>
    <x v="2125"/>
    <n v="495505"/>
    <s v="Rio de Janeiro"/>
    <s v="RJ"/>
    <s v="Estrada do Tindiba"/>
    <n v="1428"/>
    <s v="306 - 307"/>
    <x v="2"/>
    <n v="22740362"/>
    <n v="21"/>
    <x v="1842"/>
    <x v="22"/>
    <x v="1"/>
    <n v="6"/>
  </r>
  <r>
    <x v="2126"/>
    <n v="409196"/>
    <s v="Rio de Janeiro"/>
    <s v="RJ"/>
    <s v="Rua Medina"/>
    <n v="192"/>
    <s v="403"/>
    <x v="4"/>
    <n v="20735130"/>
    <n v="21"/>
    <x v="201"/>
    <x v="11"/>
    <x v="2"/>
    <n v="70"/>
  </r>
  <r>
    <x v="2127"/>
    <n v="375040"/>
    <s v="Rio de Janeiro"/>
    <s v="RJ"/>
    <s v="AVENIDA NELSON CARDOSO"/>
    <n v="1149"/>
    <s v="1118"/>
    <x v="2"/>
    <n v="22730900"/>
    <n v="21"/>
    <x v="1843"/>
    <x v="14"/>
    <x v="1"/>
    <n v="21"/>
  </r>
  <r>
    <x v="2128"/>
    <n v="383418"/>
    <s v="Rio de Janeiro"/>
    <s v="RJ"/>
    <s v="RUA VOLUNTARIOS DA PATRIA"/>
    <n v="445"/>
    <s v="509"/>
    <x v="3"/>
    <n v="22270903"/>
    <n v="21"/>
    <x v="1735"/>
    <x v="11"/>
    <x v="0"/>
    <n v="15"/>
  </r>
  <r>
    <x v="2129"/>
    <n v="640115"/>
    <s v="Rio de Janeiro"/>
    <s v="RJ"/>
    <s v="RUA DESEMBARGADOR IZIDRO"/>
    <n v="40"/>
    <s v="501"/>
    <x v="0"/>
    <n v="20521160"/>
    <n v="21"/>
    <x v="1844"/>
    <x v="17"/>
    <x v="0"/>
    <n v="8"/>
  </r>
  <r>
    <x v="2130"/>
    <n v="546565"/>
    <s v="Rio de Janeiro"/>
    <s v="RJ"/>
    <s v="Rua General Roca"/>
    <n v="935"/>
    <s v="904"/>
    <x v="0"/>
    <n v="20521071"/>
    <n v="21"/>
    <x v="1845"/>
    <x v="3"/>
    <x v="0"/>
    <n v="39"/>
  </r>
  <r>
    <x v="2131"/>
    <n v="236150"/>
    <s v="Rio de Janeiro"/>
    <s v="RJ"/>
    <s v="RUA CONDE DE BONFIM"/>
    <n v="344"/>
    <s v="Bl 2 - 509"/>
    <x v="0"/>
    <n v="20520054"/>
    <n v="21"/>
    <x v="1846"/>
    <x v="11"/>
    <x v="0"/>
    <n v="7"/>
  </r>
  <r>
    <x v="2132"/>
    <n v="277001"/>
    <s v="Rio de Janeiro"/>
    <s v="RJ"/>
    <s v="Estrada do Galeao"/>
    <n v="994"/>
    <s v="120"/>
    <x v="9"/>
    <n v="21931522"/>
    <n v="21"/>
    <x v="1847"/>
    <x v="11"/>
    <x v="2"/>
    <n v="27"/>
  </r>
  <r>
    <x v="2133"/>
    <n v="359437"/>
    <s v="Rio de Janeiro"/>
    <s v="RJ"/>
    <s v="Largo do Machado"/>
    <n v="29"/>
    <s v="309"/>
    <x v="23"/>
    <n v="22221901"/>
    <n v="21"/>
    <x v="1848"/>
    <x v="3"/>
    <x v="0"/>
    <n v="56"/>
  </r>
  <r>
    <x v="2134"/>
    <n v="256602"/>
    <s v="Rio de Janeiro"/>
    <s v="RJ"/>
    <s v="RUA CONDE DE BONFIM"/>
    <n v="232"/>
    <s v="513"/>
    <x v="0"/>
    <n v="20520054"/>
    <n v="21"/>
    <x v="1702"/>
    <x v="3"/>
    <x v="0"/>
    <n v="28"/>
  </r>
  <r>
    <x v="2135"/>
    <n v="273300"/>
    <s v="Rio de Janeiro"/>
    <s v="RJ"/>
    <s v="Rua General Roca"/>
    <n v="778"/>
    <s v="1005 e 1006"/>
    <x v="0"/>
    <n v="20521071"/>
    <n v="21"/>
    <x v="1849"/>
    <x v="12"/>
    <x v="0"/>
    <n v="4"/>
  </r>
  <r>
    <x v="2136"/>
    <n v="226890"/>
    <s v="Rio de Janeiro"/>
    <s v="RJ"/>
    <s v="RUA PADRE MANUEL DA NOBREGA"/>
    <n v="16"/>
    <s v="Lj D"/>
    <x v="78"/>
    <n v="21381009"/>
    <n v="21"/>
    <x v="1850"/>
    <x v="11"/>
    <x v="2"/>
    <n v="10"/>
  </r>
  <r>
    <x v="2137"/>
    <n v="338725"/>
    <s v="Rio de Janeiro"/>
    <s v="RJ"/>
    <s v="ESTRADA DOS TRES RIOS"/>
    <n v="741"/>
    <s v="403"/>
    <x v="29"/>
    <n v="22745004"/>
    <n v="21"/>
    <x v="1530"/>
    <x v="7"/>
    <x v="1"/>
    <n v="34"/>
  </r>
  <r>
    <x v="2138"/>
    <n v="470209"/>
    <s v="Rio de Janeiro"/>
    <s v="RJ"/>
    <s v="Avenida Padre Roser"/>
    <n v="42"/>
    <s v="1001"/>
    <x v="16"/>
    <n v="21220560"/>
    <n v="21"/>
    <x v="972"/>
    <x v="11"/>
    <x v="2"/>
    <n v="25"/>
  </r>
  <r>
    <x v="2139"/>
    <n v="382844"/>
    <s v="Rio de Janeiro"/>
    <s v="RJ"/>
    <s v="Avenida Nossa Senhora de Copacabana"/>
    <n v="435"/>
    <s v="902"/>
    <x v="11"/>
    <n v="22020002"/>
    <n v="21"/>
    <x v="1851"/>
    <x v="12"/>
    <x v="0"/>
    <n v="7"/>
  </r>
  <r>
    <x v="2140"/>
    <n v="595316"/>
    <s v="Rio de Janeiro"/>
    <s v="RJ"/>
    <s v="Avenida Geremario Dantas"/>
    <n v="1389"/>
    <s v="322"/>
    <x v="29"/>
    <n v="22760400"/>
    <n v="21"/>
    <x v="1852"/>
    <x v="3"/>
    <x v="1"/>
    <n v="31"/>
  </r>
  <r>
    <x v="2141"/>
    <n v="686581"/>
    <s v="Rio de Janeiro"/>
    <s v="RJ"/>
    <s v="Rua Gildasio Amado"/>
    <n v="55"/>
    <s v="1702"/>
    <x v="1"/>
    <n v="22631020"/>
    <n v="21"/>
    <x v="1853"/>
    <x v="3"/>
    <x v="1"/>
    <n v="7"/>
  </r>
  <r>
    <x v="2142"/>
    <n v="341934"/>
    <s v="Rio de Janeiro"/>
    <s v="RJ"/>
    <s v="Estrada do Portela"/>
    <n v="99"/>
    <s v="411"/>
    <x v="19"/>
    <n v="21351901"/>
    <n v="21"/>
    <x v="1854"/>
    <x v="3"/>
    <x v="2"/>
    <n v="9"/>
  </r>
  <r>
    <x v="2143"/>
    <n v="750727"/>
    <s v="Rio de Janeiro"/>
    <s v="RJ"/>
    <s v="ESTRADA DE JACAREPAGUA"/>
    <n v="7655"/>
    <s v="714"/>
    <x v="29"/>
    <n v="22755155"/>
    <n v="21"/>
    <x v="1855"/>
    <x v="3"/>
    <x v="1"/>
    <n v="3"/>
  </r>
  <r>
    <x v="2144"/>
    <n v="879355"/>
    <s v="Rio de Janeiro"/>
    <s v="RJ"/>
    <s v="Avenida Pastor Martin Luther King Jr"/>
    <n v="126"/>
    <s v="Bl 9 - 1012"/>
    <x v="18"/>
    <n v="20765000"/>
    <n v="21"/>
    <x v="1856"/>
    <x v="16"/>
    <x v="2"/>
    <n v="17"/>
  </r>
  <r>
    <x v="2145"/>
    <n v="438140"/>
    <s v="Rio de Janeiro"/>
    <s v="RJ"/>
    <s v="RUA MONSENHOR ALVES ROCHA"/>
    <n v="140"/>
    <s v="312"/>
    <x v="41"/>
    <n v="21070540"/>
    <n v="21"/>
    <x v="1857"/>
    <x v="3"/>
    <x v="2"/>
    <n v="43"/>
  </r>
  <r>
    <x v="2146"/>
    <n v="394149"/>
    <s v="Rio de Janeiro"/>
    <s v="RJ"/>
    <s v="RUA MONSENHOR ALVES ROCHA"/>
    <n v="140"/>
    <s v="1003"/>
    <x v="41"/>
    <n v="21070540"/>
    <n v="21"/>
    <x v="1858"/>
    <x v="3"/>
    <x v="2"/>
    <n v="4"/>
  </r>
  <r>
    <x v="2147"/>
    <n v="420878"/>
    <s v="Rio de Janeiro"/>
    <s v="RJ"/>
    <s v="Rua Visconde de Piraja"/>
    <n v="550"/>
    <s v="1602"/>
    <x v="8"/>
    <n v="22410901"/>
    <n v="21"/>
    <x v="1859"/>
    <x v="7"/>
    <x v="0"/>
    <n v="19"/>
  </r>
  <r>
    <x v="2148"/>
    <n v="259262"/>
    <s v="Rio de Janeiro"/>
    <s v="RJ"/>
    <s v="Rua Dois de Dezembro"/>
    <n v="78"/>
    <s v="819"/>
    <x v="15"/>
    <n v="22220040"/>
    <n v="21"/>
    <x v="1860"/>
    <x v="11"/>
    <x v="0"/>
    <n v="12"/>
  </r>
  <r>
    <x v="2149"/>
    <n v="328187"/>
    <s v="Rio de Janeiro"/>
    <s v="RJ"/>
    <s v="Boulevard Vinte e Oito de Setembro"/>
    <n v="44"/>
    <s v="209"/>
    <x v="32"/>
    <n v="20551031"/>
    <n v="21"/>
    <x v="258"/>
    <x v="14"/>
    <x v="0"/>
    <n v="15"/>
  </r>
  <r>
    <x v="2150"/>
    <n v="482023"/>
    <s v="Rio de Janeiro"/>
    <s v="RJ"/>
    <s v="RUA SILVA PINTO"/>
    <n v="49"/>
    <s v="213"/>
    <x v="32"/>
    <n v="20551902"/>
    <n v="21"/>
    <x v="1861"/>
    <x v="2"/>
    <x v="0"/>
    <n v="3"/>
  </r>
  <r>
    <x v="2151"/>
    <n v="735345"/>
    <s v="Rio de Janeiro"/>
    <s v="RJ"/>
    <s v="ESTRADA DE JACAREPAGUA"/>
    <n v="7221"/>
    <s v="320"/>
    <x v="29"/>
    <n v="22755155"/>
    <n v="21"/>
    <x v="1862"/>
    <x v="4"/>
    <x v="1"/>
    <n v="9"/>
  </r>
  <r>
    <x v="2152"/>
    <n v="478116"/>
    <s v="Rio de Janeiro"/>
    <s v="RJ"/>
    <s v="Avenida Rio Branco"/>
    <n v="156"/>
    <s v="2106 e 2107"/>
    <x v="5"/>
    <n v="20040003"/>
    <n v="21"/>
    <x v="1863"/>
    <x v="3"/>
    <x v="3"/>
    <n v="37"/>
  </r>
  <r>
    <x v="2153"/>
    <n v="328885"/>
    <s v="Rio de Janeiro"/>
    <s v="RJ"/>
    <s v="RUA REAL GRANDEZA"/>
    <n v="108"/>
    <s v="328"/>
    <x v="3"/>
    <n v="22281033"/>
    <n v="21"/>
    <x v="1864"/>
    <x v="14"/>
    <x v="0"/>
    <n v="13"/>
  </r>
  <r>
    <x v="2154"/>
    <n v="371935"/>
    <s v="Rio de Janeiro"/>
    <s v="RJ"/>
    <s v="Avenida Vicente de Carvalho"/>
    <n v="1590"/>
    <s v="309"/>
    <x v="40"/>
    <n v="21210154"/>
    <n v="21"/>
    <x v="1865"/>
    <x v="8"/>
    <x v="2"/>
    <n v="27"/>
  </r>
  <r>
    <x v="2155"/>
    <n v="591152"/>
    <s v="Rio de Janeiro"/>
    <s v="RJ"/>
    <s v="RUA VOLUNTARIOS DA PATRIA"/>
    <n v="190"/>
    <s v="726"/>
    <x v="3"/>
    <n v="22270902"/>
    <n v="21"/>
    <x v="1866"/>
    <x v="12"/>
    <x v="0"/>
    <n v="26"/>
  </r>
  <r>
    <x v="2156"/>
    <n v="593665"/>
    <s v="Rio de Janeiro"/>
    <s v="RJ"/>
    <s v="Avenida Cesario de Melo"/>
    <n v="2623"/>
    <s v="310 e 311"/>
    <x v="6"/>
    <n v="23052102"/>
    <n v="21"/>
    <x v="71"/>
    <x v="22"/>
    <x v="4"/>
    <n v="77"/>
  </r>
  <r>
    <x v="2157"/>
    <n v="294710"/>
    <s v="Rio de Janeiro"/>
    <s v="RJ"/>
    <s v="Estrada do Galeao"/>
    <n v="2730"/>
    <s v="307"/>
    <x v="35"/>
    <n v="21931582"/>
    <n v="21"/>
    <x v="1867"/>
    <x v="3"/>
    <x v="2"/>
    <n v="21"/>
  </r>
  <r>
    <x v="2158"/>
    <n v="401958"/>
    <s v="Rio de Janeiro"/>
    <s v="RJ"/>
    <s v="Rua Visconde de Piraja"/>
    <n v="550"/>
    <s v="Ssl"/>
    <x v="8"/>
    <n v="22410901"/>
    <n v="21"/>
    <x v="126"/>
    <x v="6"/>
    <x v="0"/>
    <n v="85"/>
  </r>
  <r>
    <x v="2159"/>
    <n v="426757"/>
    <s v="Rio de Janeiro"/>
    <s v="RJ"/>
    <s v="RUA CONDE DE BONFIM"/>
    <n v="211"/>
    <s v="913"/>
    <x v="0"/>
    <n v="20520050"/>
    <n v="21"/>
    <x v="1868"/>
    <x v="2"/>
    <x v="0"/>
    <n v="16"/>
  </r>
  <r>
    <x v="2160"/>
    <n v="517374"/>
    <s v="Rio de Janeiro"/>
    <s v="RJ"/>
    <s v="Estrada do Portela"/>
    <n v="99"/>
    <s v="601"/>
    <x v="19"/>
    <n v="21351901"/>
    <n v="21"/>
    <x v="1869"/>
    <x v="27"/>
    <x v="2"/>
    <n v="6"/>
  </r>
  <r>
    <x v="2161"/>
    <n v="421040"/>
    <s v="Rio de Janeiro"/>
    <s v="RJ"/>
    <s v="ESTRADA DE JACAREPAGUA"/>
    <n v="7655"/>
    <s v="712"/>
    <x v="29"/>
    <n v="22755155"/>
    <n v="21"/>
    <x v="1870"/>
    <x v="21"/>
    <x v="1"/>
    <n v="15"/>
  </r>
  <r>
    <x v="2162"/>
    <n v="228310"/>
    <s v="Rio de Janeiro"/>
    <s v="RJ"/>
    <s v="Rua Ipiranga"/>
    <n v="97"/>
    <s v="415"/>
    <x v="30"/>
    <n v="22231120"/>
    <n v="21"/>
    <x v="371"/>
    <x v="28"/>
    <x v="0"/>
    <n v="21"/>
  </r>
  <r>
    <x v="2163"/>
    <n v="163529"/>
    <s v="Rio de Janeiro"/>
    <s v="RJ"/>
    <s v="RUA BARONESA"/>
    <n v="427"/>
    <s v="807"/>
    <x v="49"/>
    <n v="21321000"/>
    <n v="21"/>
    <x v="1412"/>
    <x v="6"/>
    <x v="1"/>
    <n v="18"/>
  </r>
  <r>
    <x v="2164"/>
    <n v="144584"/>
    <s v="Rio de Janeiro"/>
    <s v="RJ"/>
    <s v="RUA VOLUNTARIOS DA PATRIA"/>
    <n v="190"/>
    <s v="322"/>
    <x v="3"/>
    <n v="22270902"/>
    <n v="21"/>
    <x v="898"/>
    <x v="22"/>
    <x v="0"/>
    <n v="27"/>
  </r>
  <r>
    <x v="2165"/>
    <n v="353506"/>
    <s v="Rio de Janeiro"/>
    <s v="RJ"/>
    <s v="Rua Viuva Dantas"/>
    <n v="214"/>
    <s v="221"/>
    <x v="6"/>
    <n v="23052090"/>
    <n v="21"/>
    <x v="1871"/>
    <x v="3"/>
    <x v="4"/>
    <n v="28"/>
  </r>
  <r>
    <x v="2166"/>
    <n v="288938"/>
    <s v="Rio de Janeiro"/>
    <s v="RJ"/>
    <s v="RUA DONA CLARA"/>
    <n v="11"/>
    <s v="Lj M"/>
    <x v="19"/>
    <n v="21310030"/>
    <n v="21"/>
    <x v="198"/>
    <x v="11"/>
    <x v="2"/>
    <n v="9"/>
  </r>
  <r>
    <x v="2167"/>
    <n v="411661"/>
    <s v="Rio de Janeiro"/>
    <s v="RJ"/>
    <s v="AVENIDA NELSON CARDOSO"/>
    <n v="795"/>
    <s v="306"/>
    <x v="54"/>
    <n v="22730000"/>
    <n v="21"/>
    <x v="1872"/>
    <x v="3"/>
    <x v="1"/>
    <n v="35"/>
  </r>
  <r>
    <x v="2168"/>
    <n v="319515"/>
    <s v="Rio de Janeiro"/>
    <s v="RJ"/>
    <s v="Rua Conselheiro Zenha"/>
    <n v="19"/>
    <s v="B"/>
    <x v="0"/>
    <n v="20550090"/>
    <n v="21"/>
    <x v="1873"/>
    <x v="32"/>
    <x v="0"/>
    <n v="17"/>
  </r>
  <r>
    <x v="2169"/>
    <n v="352576"/>
    <s v="Rio de Janeiro"/>
    <s v="RJ"/>
    <s v="Rua Araujo Porto Alegre"/>
    <n v="71"/>
    <s v="607"/>
    <x v="5"/>
    <n v="20030012"/>
    <n v="21"/>
    <x v="1874"/>
    <x v="18"/>
    <x v="3"/>
    <n v="9"/>
  </r>
  <r>
    <x v="2170"/>
    <n v="309942"/>
    <s v="Rio de Janeiro"/>
    <s v="RJ"/>
    <s v="Rua Santa Luzia"/>
    <n v="799"/>
    <s v="1103"/>
    <x v="5"/>
    <n v="20030041"/>
    <n v="21"/>
    <x v="1875"/>
    <x v="17"/>
    <x v="3"/>
    <n v="30"/>
  </r>
  <r>
    <x v="2171"/>
    <n v="356338"/>
    <s v="Rio de Janeiro"/>
    <s v="RJ"/>
    <s v="AVENIDA NELSON CARDOSO"/>
    <n v="1149"/>
    <s v="817"/>
    <x v="2"/>
    <n v="22730001"/>
    <n v="21"/>
    <x v="1876"/>
    <x v="3"/>
    <x v="1"/>
    <n v="23"/>
  </r>
  <r>
    <x v="2172"/>
    <n v="657220"/>
    <s v="Rio de Janeiro"/>
    <s v="RJ"/>
    <s v="Avenida Vicente de Carvalho"/>
    <n v="909"/>
    <s v="1026"/>
    <x v="79"/>
    <n v="21210623"/>
    <n v="21"/>
    <x v="1877"/>
    <x v="12"/>
    <x v="2"/>
    <n v="30"/>
  </r>
  <r>
    <x v="2173"/>
    <n v="494470"/>
    <s v="Rio de Janeiro"/>
    <s v="RJ"/>
    <s v="AVENIDA ARMANDO LOMBARDI"/>
    <n v="1000"/>
    <s v="Bl 1 - 301"/>
    <x v="1"/>
    <n v="22640000"/>
    <n v="21"/>
    <x v="1878"/>
    <x v="7"/>
    <x v="1"/>
    <n v="2"/>
  </r>
  <r>
    <x v="2174"/>
    <n v="334710"/>
    <s v="Rio de Janeiro"/>
    <s v="RJ"/>
    <s v="Rua Santa Luzia"/>
    <n v="799"/>
    <s v="1303"/>
    <x v="5"/>
    <n v="20030041"/>
    <n v="21"/>
    <x v="1879"/>
    <x v="21"/>
    <x v="3"/>
    <n v="3"/>
  </r>
  <r>
    <x v="2175"/>
    <n v="348149"/>
    <s v="Rio de Janeiro"/>
    <s v="RJ"/>
    <s v="Rua Visconde de Piraja"/>
    <n v="156"/>
    <s v="1011"/>
    <x v="8"/>
    <n v="22410000"/>
    <n v="21"/>
    <x v="1880"/>
    <x v="8"/>
    <x v="0"/>
    <n v="6"/>
  </r>
  <r>
    <x v="2176"/>
    <n v="211932"/>
    <s v="Rio de Janeiro"/>
    <s v="RJ"/>
    <s v="ESTRADA DE JACAREPAGUA"/>
    <n v="7709"/>
    <s v="411"/>
    <x v="29"/>
    <n v="22755155"/>
    <n v="21"/>
    <x v="1881"/>
    <x v="14"/>
    <x v="1"/>
    <n v="23"/>
  </r>
  <r>
    <x v="2177"/>
    <n v="500273"/>
    <s v="Rio de Janeiro"/>
    <s v="RJ"/>
    <s v="Largo do Machado"/>
    <n v="29"/>
    <s v="626"/>
    <x v="23"/>
    <n v="22221901"/>
    <n v="21"/>
    <x v="1882"/>
    <x v="11"/>
    <x v="0"/>
    <n v="19"/>
  </r>
  <r>
    <x v="2178"/>
    <n v="484861"/>
    <s v="Rio de Janeiro"/>
    <s v="RJ"/>
    <s v="AVENIDA NELSON CARDOSO"/>
    <n v="596"/>
    <s v="504"/>
    <x v="54"/>
    <n v="22730000"/>
    <n v="21"/>
    <x v="1883"/>
    <x v="12"/>
    <x v="1"/>
    <n v="1"/>
  </r>
  <r>
    <x v="2179"/>
    <n v="368011"/>
    <s v="Rio de Janeiro"/>
    <s v="RJ"/>
    <s v="Avenida das Americas"/>
    <n v="4801"/>
    <s v="214"/>
    <x v="1"/>
    <n v="22631004"/>
    <n v="21"/>
    <x v="1884"/>
    <x v="16"/>
    <x v="1"/>
    <n v="22"/>
  </r>
  <r>
    <x v="2180"/>
    <n v="483130"/>
    <s v="Rio de Janeiro"/>
    <s v="RJ"/>
    <s v="Avenida das Americas"/>
    <n v="4801"/>
    <s v="222"/>
    <x v="1"/>
    <n v="22631004"/>
    <n v="21"/>
    <x v="1885"/>
    <x v="18"/>
    <x v="1"/>
    <n v="9"/>
  </r>
  <r>
    <x v="2181"/>
    <n v="234888"/>
    <s v="Rio de Janeiro"/>
    <s v="RJ"/>
    <s v="Avenida Nossa Senhora de Copacabana"/>
    <n v="769"/>
    <s v="603"/>
    <x v="11"/>
    <n v="22050002"/>
    <n v="21"/>
    <x v="1886"/>
    <x v="14"/>
    <x v="0"/>
    <n v="5"/>
  </r>
  <r>
    <x v="2182"/>
    <n v="531575"/>
    <s v="Rio de Janeiro"/>
    <s v="RJ"/>
    <s v="AVENIDA GRACA ARANHA"/>
    <n v="416"/>
    <s v="Pvm 11 - Grp 1 - 1001 - 1003"/>
    <x v="5"/>
    <n v="20030903"/>
    <n v="21"/>
    <x v="1887"/>
    <x v="22"/>
    <x v="3"/>
    <n v="11"/>
  </r>
  <r>
    <x v="2183"/>
    <n v="325415"/>
    <s v="Rio de Janeiro"/>
    <s v="RJ"/>
    <s v="Rua Guarapari"/>
    <n v="41"/>
    <s v="409 e 410"/>
    <x v="19"/>
    <n v="21351120"/>
    <n v="21"/>
    <x v="282"/>
    <x v="11"/>
    <x v="2"/>
    <n v="1"/>
  </r>
  <r>
    <x v="2184"/>
    <n v="398957"/>
    <s v="Rio de Janeiro"/>
    <s v="RJ"/>
    <s v="RUA BORJA REIS"/>
    <n v="96"/>
    <s v="0"/>
    <x v="36"/>
    <n v="20730470"/>
    <n v="21"/>
    <x v="758"/>
    <x v="11"/>
    <x v="2"/>
    <n v="9"/>
  </r>
  <r>
    <x v="2185"/>
    <n v="420476"/>
    <s v="Rio de Janeiro"/>
    <s v="RJ"/>
    <s v="Avenida Braz de Pina"/>
    <n v="38"/>
    <s v="207"/>
    <x v="41"/>
    <n v="21070032"/>
    <n v="21"/>
    <x v="1888"/>
    <x v="2"/>
    <x v="2"/>
    <n v="11"/>
  </r>
  <r>
    <x v="2186"/>
    <n v="468632"/>
    <s v="Rio de Janeiro"/>
    <s v="RJ"/>
    <s v="AVENIDA NELSON CARDOSO"/>
    <n v="1149"/>
    <s v="415"/>
    <x v="2"/>
    <n v="22730001"/>
    <n v="21"/>
    <x v="1889"/>
    <x v="18"/>
    <x v="1"/>
    <n v="8"/>
  </r>
  <r>
    <x v="2187"/>
    <n v="287608"/>
    <s v="Rio de Janeiro"/>
    <s v="RJ"/>
    <s v="Estrada do Portela"/>
    <n v="99"/>
    <s v="205 e 206"/>
    <x v="19"/>
    <n v="21351901"/>
    <n v="21"/>
    <x v="1890"/>
    <x v="22"/>
    <x v="2"/>
    <n v="59"/>
  </r>
  <r>
    <x v="2188"/>
    <n v="463735"/>
    <s v="Rio de Janeiro"/>
    <s v="RJ"/>
    <s v="Praca Saenz Pena"/>
    <n v="45"/>
    <s v="1309 e 1310"/>
    <x v="0"/>
    <n v="20520090"/>
    <n v="21"/>
    <x v="1891"/>
    <x v="24"/>
    <x v="0"/>
    <n v="3"/>
  </r>
  <r>
    <x v="2189"/>
    <n v="522270"/>
    <s v="Rio de Janeiro"/>
    <s v="RJ"/>
    <s v="Rua Manuela Barbosa"/>
    <n v="39"/>
    <s v="205"/>
    <x v="4"/>
    <n v="20735110"/>
    <n v="21"/>
    <x v="1892"/>
    <x v="0"/>
    <x v="2"/>
    <n v="50"/>
  </r>
  <r>
    <x v="2190"/>
    <n v="218458"/>
    <s v="Rio de Janeiro"/>
    <s v="RJ"/>
    <s v="Largo do Machado"/>
    <n v="54"/>
    <s v="1208"/>
    <x v="23"/>
    <n v="22221020"/>
    <n v="21"/>
    <x v="1893"/>
    <x v="6"/>
    <x v="0"/>
    <n v="52"/>
  </r>
  <r>
    <x v="2191"/>
    <n v="948322"/>
    <s v="Rio de Janeiro"/>
    <s v="RJ"/>
    <s v="Avenida Luis Carlos Prestes"/>
    <n v="410"/>
    <s v="215"/>
    <x v="1"/>
    <n v="22775055"/>
    <n v="21"/>
    <x v="1894"/>
    <x v="5"/>
    <x v="1"/>
    <n v="14"/>
  </r>
  <r>
    <x v="2192"/>
    <n v="638030"/>
    <s v="Rio de Janeiro"/>
    <s v="RJ"/>
    <s v="Praca Seca"/>
    <n v="50"/>
    <s v="309"/>
    <x v="49"/>
    <n v="21321010"/>
    <n v="21"/>
    <x v="1895"/>
    <x v="12"/>
    <x v="1"/>
    <n v="30"/>
  </r>
  <r>
    <x v="2193"/>
    <n v="637378"/>
    <s v="Rio de Janeiro"/>
    <s v="RJ"/>
    <s v="Avenida Ataulfo de Paiva"/>
    <n v="135"/>
    <s v="1208"/>
    <x v="24"/>
    <n v="22440901"/>
    <n v="21"/>
    <x v="1896"/>
    <x v="12"/>
    <x v="0"/>
    <n v="10"/>
  </r>
  <r>
    <x v="2194"/>
    <n v="552175"/>
    <s v="Rio de Janeiro"/>
    <s v="RJ"/>
    <s v="Avenida Nossa Senhora de Copacabana"/>
    <n v="647"/>
    <s v="713"/>
    <x v="11"/>
    <n v="22050002"/>
    <n v="21"/>
    <x v="1897"/>
    <x v="12"/>
    <x v="0"/>
    <n v="20"/>
  </r>
  <r>
    <x v="2195"/>
    <n v="458042"/>
    <s v="Rio de Janeiro"/>
    <s v="RJ"/>
    <s v="Avenida Conego de Vasconcelos"/>
    <n v="30"/>
    <s v="801"/>
    <x v="26"/>
    <n v="21810012"/>
    <n v="21"/>
    <x v="795"/>
    <x v="11"/>
    <x v="4"/>
    <n v="4"/>
  </r>
  <r>
    <x v="2196"/>
    <n v="492180"/>
    <s v="Rio de Janeiro"/>
    <s v="RJ"/>
    <s v="RUA DIAS DA CRUZ"/>
    <n v="59"/>
    <s v="301"/>
    <x v="4"/>
    <n v="20720010"/>
    <n v="21"/>
    <x v="1898"/>
    <x v="12"/>
    <x v="2"/>
    <n v="14"/>
  </r>
  <r>
    <x v="2197"/>
    <n v="490063"/>
    <s v="Rio de Janeiro"/>
    <s v="RJ"/>
    <s v="Avenida das Americas"/>
    <n v="2480"/>
    <s v="Bl 5 - Cob 303"/>
    <x v="1"/>
    <n v="22640101"/>
    <n v="21"/>
    <x v="1899"/>
    <x v="3"/>
    <x v="1"/>
    <n v="46"/>
  </r>
  <r>
    <x v="2198"/>
    <n v="450052"/>
    <s v="Rio de Janeiro"/>
    <s v="RJ"/>
    <s v="Estrada do Portela"/>
    <n v="99"/>
    <s v="1002"/>
    <x v="19"/>
    <n v="21351901"/>
    <n v="21"/>
    <x v="1900"/>
    <x v="12"/>
    <x v="2"/>
    <n v="17"/>
  </r>
  <r>
    <x v="2199"/>
    <n v="401639"/>
    <s v="Rio de Janeiro"/>
    <s v="RJ"/>
    <s v="Rua Almirante Tamandare"/>
    <n v="66"/>
    <s v="416"/>
    <x v="15"/>
    <n v="22210060"/>
    <n v="21"/>
    <x v="1901"/>
    <x v="11"/>
    <x v="0"/>
    <n v="33"/>
  </r>
  <r>
    <x v="2200"/>
    <n v="491335"/>
    <s v="Rio de Janeiro"/>
    <s v="RJ"/>
    <s v="ESTRADA DOS TRES RIOS"/>
    <n v="1653"/>
    <s v="0"/>
    <x v="29"/>
    <n v="22745004"/>
    <n v="21"/>
    <x v="1902"/>
    <x v="20"/>
    <x v="1"/>
    <n v="3"/>
  </r>
  <r>
    <x v="2201"/>
    <n v="291410"/>
    <s v="Rio de Janeiro"/>
    <s v="RJ"/>
    <s v="Rua Doutor Caetano de Faria Castro"/>
    <n v="25"/>
    <s v="507"/>
    <x v="6"/>
    <n v="23052010"/>
    <n v="21"/>
    <x v="1903"/>
    <x v="6"/>
    <x v="4"/>
    <n v="18"/>
  </r>
  <r>
    <x v="2202"/>
    <n v="415067"/>
    <s v="Rio de Janeiro"/>
    <s v="RJ"/>
    <s v="RUA VOLUNTARIOS DA PATRIA"/>
    <n v="190"/>
    <s v="824"/>
    <x v="3"/>
    <n v="22270902"/>
    <n v="21"/>
    <x v="1904"/>
    <x v="28"/>
    <x v="0"/>
    <n v="49"/>
  </r>
  <r>
    <x v="2203"/>
    <n v="544840"/>
    <s v="Rio de Janeiro"/>
    <s v="RJ"/>
    <s v="Rua Senador Dantas"/>
    <n v="71"/>
    <s v="1104"/>
    <x v="5"/>
    <n v="20031202"/>
    <n v="21"/>
    <x v="1905"/>
    <x v="17"/>
    <x v="3"/>
    <n v="28"/>
  </r>
  <r>
    <x v="2204"/>
    <n v="324350"/>
    <s v="Rio de Janeiro"/>
    <s v="RJ"/>
    <s v="Avenida Nossa Senhora de Copacabana"/>
    <n v="664"/>
    <s v="707 - Ptr 4"/>
    <x v="11"/>
    <n v="22050001"/>
    <n v="21"/>
    <x v="1906"/>
    <x v="12"/>
    <x v="0"/>
    <n v="18"/>
  </r>
  <r>
    <x v="2205"/>
    <n v="463280"/>
    <s v="Rio de Janeiro"/>
    <s v="RJ"/>
    <s v="RUA PRESIDENTE CARLOS DE CAMPOS"/>
    <n v="45"/>
    <s v="508"/>
    <x v="30"/>
    <n v="22231080"/>
    <n v="21"/>
    <x v="1907"/>
    <x v="28"/>
    <x v="0"/>
    <n v="66"/>
  </r>
  <r>
    <x v="2206"/>
    <n v="451459"/>
    <s v="Rio de Janeiro"/>
    <s v="RJ"/>
    <s v="Avenida Conego de Vasconcelos"/>
    <n v="30"/>
    <s v="804"/>
    <x v="26"/>
    <n v="21810012"/>
    <n v="21"/>
    <x v="1908"/>
    <x v="3"/>
    <x v="4"/>
    <n v="34"/>
  </r>
  <r>
    <x v="2207"/>
    <n v="596474"/>
    <s v="Rio de Janeiro"/>
    <s v="RJ"/>
    <s v="Rua Cardoso de Morais"/>
    <n v="145"/>
    <s v="511"/>
    <x v="21"/>
    <n v="21032000"/>
    <n v="21"/>
    <x v="1909"/>
    <x v="12"/>
    <x v="2"/>
    <n v="19"/>
  </r>
  <r>
    <x v="2208"/>
    <n v="473426"/>
    <s v="Rio de Janeiro"/>
    <s v="RJ"/>
    <s v="AVENIDA NELSON CARDOSO"/>
    <n v="1149"/>
    <s v="310"/>
    <x v="2"/>
    <n v="22730001"/>
    <n v="21"/>
    <x v="1910"/>
    <x v="12"/>
    <x v="1"/>
    <n v="4"/>
  </r>
  <r>
    <x v="2209"/>
    <n v="466662"/>
    <s v="Rio de Janeiro"/>
    <s v="RJ"/>
    <s v="Rua Carolina Machado"/>
    <n v="530"/>
    <s v="508"/>
    <x v="19"/>
    <n v="21351021"/>
    <n v="21"/>
    <x v="1911"/>
    <x v="21"/>
    <x v="2"/>
    <n v="23"/>
  </r>
  <r>
    <x v="2210"/>
    <n v="409664"/>
    <s v="Rio de Janeiro"/>
    <s v="RJ"/>
    <s v="Largo do Machado"/>
    <n v="21"/>
    <s v="218"/>
    <x v="23"/>
    <n v="22221020"/>
    <n v="21"/>
    <x v="1912"/>
    <x v="5"/>
    <x v="0"/>
    <n v="7"/>
  </r>
  <r>
    <x v="2211"/>
    <n v="311293"/>
    <s v="Rio de Janeiro"/>
    <s v="RJ"/>
    <s v="Rua Cerqueira Daltro"/>
    <n v="157"/>
    <s v="206"/>
    <x v="53"/>
    <n v="21380320"/>
    <n v="21"/>
    <x v="1913"/>
    <x v="11"/>
    <x v="2"/>
    <n v="13"/>
  </r>
  <r>
    <x v="2212"/>
    <n v="288619"/>
    <s v="Rio de Janeiro"/>
    <s v="RJ"/>
    <s v="Rua Cardoso de Morais"/>
    <n v="61"/>
    <s v="626"/>
    <x v="21"/>
    <n v="21032000"/>
    <n v="21"/>
    <x v="1914"/>
    <x v="11"/>
    <x v="2"/>
    <n v="1"/>
  </r>
  <r>
    <x v="2213"/>
    <n v="391100"/>
    <s v="Rio de Janeiro"/>
    <s v="RJ"/>
    <s v="RUA MONSENHOR ALVES ROCHA"/>
    <n v="140"/>
    <s v="401"/>
    <x v="41"/>
    <n v="21070540"/>
    <n v="21"/>
    <x v="1915"/>
    <x v="17"/>
    <x v="2"/>
    <n v="46"/>
  </r>
  <r>
    <x v="2214"/>
    <n v="229321"/>
    <s v="Rio de Janeiro"/>
    <s v="RJ"/>
    <s v="Estrada do Galeao"/>
    <n v="645"/>
    <s v="209"/>
    <x v="22"/>
    <n v="21931383"/>
    <n v="21"/>
    <x v="1916"/>
    <x v="3"/>
    <x v="2"/>
    <n v="26"/>
  </r>
  <r>
    <x v="2215"/>
    <n v="287198"/>
    <s v="Rio de Janeiro"/>
    <s v="RJ"/>
    <s v="Rua Viuva Dantas"/>
    <n v="214"/>
    <s v="412"/>
    <x v="6"/>
    <n v="23052090"/>
    <n v="21"/>
    <x v="1917"/>
    <x v="11"/>
    <x v="4"/>
    <n v="6"/>
  </r>
  <r>
    <x v="2216"/>
    <n v="409180"/>
    <s v="Rio de Janeiro"/>
    <s v="RJ"/>
    <s v="Avenida das Americas"/>
    <n v="16150"/>
    <s v="111"/>
    <x v="17"/>
    <n v="22790704"/>
    <n v="21"/>
    <x v="1918"/>
    <x v="12"/>
    <x v="1"/>
    <n v="73"/>
  </r>
  <r>
    <x v="2217"/>
    <n v="561151"/>
    <s v="Rio de Janeiro"/>
    <s v="RJ"/>
    <s v="RUA DESEMBARGADOR IZIDRO"/>
    <n v="18"/>
    <s v="302"/>
    <x v="0"/>
    <n v="20521160"/>
    <n v="21"/>
    <x v="1354"/>
    <x v="17"/>
    <x v="0"/>
    <n v="2"/>
  </r>
  <r>
    <x v="2218"/>
    <n v="511319"/>
    <s v="Rio de Janeiro"/>
    <s v="RJ"/>
    <s v="RUA VOLUNTARIOS DA PATRIA"/>
    <n v="190"/>
    <s v="624"/>
    <x v="3"/>
    <n v="22270902"/>
    <n v="21"/>
    <x v="1919"/>
    <x v="11"/>
    <x v="0"/>
    <n v="9"/>
  </r>
  <r>
    <x v="2219"/>
    <n v="479601"/>
    <s v="Rio de Janeiro"/>
    <s v="RJ"/>
    <s v="Avenida das Americas"/>
    <n v="4801"/>
    <s v="212"/>
    <x v="1"/>
    <n v="22631004"/>
    <n v="21"/>
    <x v="687"/>
    <x v="11"/>
    <x v="1"/>
    <n v="2"/>
  </r>
  <r>
    <x v="2220"/>
    <n v="351460"/>
    <s v="Rio de Janeiro"/>
    <s v="RJ"/>
    <s v="Avenida Ministro Ary Franco"/>
    <n v="109"/>
    <s v="201"/>
    <x v="26"/>
    <n v="21862005"/>
    <n v="21"/>
    <x v="1920"/>
    <x v="11"/>
    <x v="4"/>
    <n v="8"/>
  </r>
  <r>
    <x v="2221"/>
    <n v="317427"/>
    <s v="Rio de Janeiro"/>
    <s v="RJ"/>
    <s v="ESTRADA DOS TRES RIOS"/>
    <n v="1200"/>
    <s v="526"/>
    <x v="29"/>
    <n v="22745005"/>
    <n v="21"/>
    <x v="1921"/>
    <x v="11"/>
    <x v="1"/>
    <n v="6"/>
  </r>
  <r>
    <x v="2222"/>
    <n v="518066"/>
    <s v="Rio de Janeiro"/>
    <s v="RJ"/>
    <s v="Avenida Dom Helder Camara"/>
    <n v="5555"/>
    <s v="801"/>
    <x v="39"/>
    <n v="20770145"/>
    <n v="21"/>
    <x v="1922"/>
    <x v="3"/>
    <x v="2"/>
    <n v="25"/>
  </r>
  <r>
    <x v="2223"/>
    <n v="380704"/>
    <s v="Rio de Janeiro"/>
    <s v="RJ"/>
    <s v="AVENIDA ARMANDO LOMBARDI"/>
    <n v="800"/>
    <s v="222"/>
    <x v="1"/>
    <n v="22640000"/>
    <n v="21"/>
    <x v="268"/>
    <x v="21"/>
    <x v="1"/>
    <n v="15"/>
  </r>
  <r>
    <x v="2224"/>
    <n v="447498"/>
    <s v="Rio de Janeiro"/>
    <s v="RJ"/>
    <s v="RUA SETE DE SETEMBRO"/>
    <n v="98"/>
    <s v="706"/>
    <x v="5"/>
    <n v="20050002"/>
    <n v="21"/>
    <x v="1923"/>
    <x v="8"/>
    <x v="3"/>
    <n v="117"/>
  </r>
  <r>
    <x v="2225"/>
    <n v="597730"/>
    <s v="Rio de Janeiro"/>
    <s v="RJ"/>
    <s v="Rua Almirante Tamandare"/>
    <n v="66"/>
    <s v="622"/>
    <x v="15"/>
    <n v="22210060"/>
    <n v="21"/>
    <x v="1924"/>
    <x v="3"/>
    <x v="0"/>
    <n v="51"/>
  </r>
  <r>
    <x v="2226"/>
    <n v="283007"/>
    <s v="Rio de Janeiro"/>
    <s v="RJ"/>
    <s v="RUA BORJA REIS"/>
    <n v="96"/>
    <s v="0"/>
    <x v="36"/>
    <n v="20730470"/>
    <n v="21"/>
    <x v="758"/>
    <x v="24"/>
    <x v="2"/>
    <n v="2"/>
  </r>
  <r>
    <x v="2227"/>
    <n v="236143"/>
    <s v="Rio de Janeiro"/>
    <s v="RJ"/>
    <s v="Rua Marques de Sao Vicente"/>
    <n v="124"/>
    <s v="227"/>
    <x v="69"/>
    <n v="22451040"/>
    <n v="21"/>
    <x v="1925"/>
    <x v="12"/>
    <x v="0"/>
    <n v="12"/>
  </r>
  <r>
    <x v="2228"/>
    <n v="651664"/>
    <s v="Rio de Janeiro"/>
    <s v="RJ"/>
    <s v="Rua Visconde de Piraja"/>
    <n v="414"/>
    <s v="1112"/>
    <x v="8"/>
    <n v="22410002"/>
    <n v="21"/>
    <x v="728"/>
    <x v="3"/>
    <x v="0"/>
    <n v="43"/>
  </r>
  <r>
    <x v="2229"/>
    <n v="423687"/>
    <s v="Rio de Janeiro"/>
    <s v="RJ"/>
    <s v="Avenida Brasil"/>
    <n v="4400"/>
    <s v="Via B 1 - 161 Sob Sl 2"/>
    <x v="21"/>
    <n v="21040361"/>
    <n v="21"/>
    <x v="1926"/>
    <x v="11"/>
    <x v="2"/>
    <n v="14"/>
  </r>
  <r>
    <x v="2230"/>
    <n v="438111"/>
    <s v="Rio de Janeiro"/>
    <s v="RJ"/>
    <s v="Estrada do Galeao"/>
    <n v="2500"/>
    <s v="Bl A - 202"/>
    <x v="35"/>
    <n v="21931582"/>
    <n v="21"/>
    <x v="1927"/>
    <x v="18"/>
    <x v="2"/>
    <n v="38"/>
  </r>
  <r>
    <x v="2231"/>
    <n v="266457"/>
    <s v="Rio de Janeiro"/>
    <s v="RJ"/>
    <s v="RUA SILVA PINTO"/>
    <n v="49"/>
    <s v="918"/>
    <x v="32"/>
    <n v="20551902"/>
    <n v="21"/>
    <x v="1682"/>
    <x v="11"/>
    <x v="0"/>
    <n v="7"/>
  </r>
  <r>
    <x v="2232"/>
    <n v="287005"/>
    <s v="Rio de Janeiro"/>
    <s v="RJ"/>
    <s v="Rua Lucidio Lago"/>
    <n v="126"/>
    <s v="406"/>
    <x v="4"/>
    <n v="20780020"/>
    <n v="21"/>
    <x v="1928"/>
    <x v="28"/>
    <x v="2"/>
    <n v="23"/>
  </r>
  <r>
    <x v="2233"/>
    <n v="651346"/>
    <s v="Rio de Janeiro"/>
    <s v="RJ"/>
    <s v="Rua Jardim Botanico"/>
    <n v="657"/>
    <s v="520"/>
    <x v="37"/>
    <n v="22470050"/>
    <n v="21"/>
    <x v="1929"/>
    <x v="12"/>
    <x v="0"/>
    <n v="25"/>
  </r>
  <r>
    <x v="2234"/>
    <n v="638757"/>
    <s v="Rio de Janeiro"/>
    <s v="RJ"/>
    <s v="Rua Barao de Lucena"/>
    <n v="48"/>
    <s v="8"/>
    <x v="3"/>
    <n v="22260020"/>
    <n v="21"/>
    <x v="1930"/>
    <x v="16"/>
    <x v="0"/>
    <n v="36"/>
  </r>
  <r>
    <x v="2235"/>
    <n v="667293"/>
    <s v="Rio de Janeiro"/>
    <s v="RJ"/>
    <s v="Avenida Pastor Martin Luther King Jr"/>
    <n v="126"/>
    <s v="1019 - Office 1000"/>
    <x v="18"/>
    <n v="20765000"/>
    <n v="21"/>
    <x v="1931"/>
    <x v="12"/>
    <x v="2"/>
    <n v="17"/>
  </r>
  <r>
    <x v="2236"/>
    <n v="809713"/>
    <s v="Rio de Janeiro"/>
    <s v="RJ"/>
    <s v="Avenida das Americas"/>
    <n v="500"/>
    <s v="Bl 13 - 314"/>
    <x v="1"/>
    <n v="22640100"/>
    <n v="21"/>
    <x v="1932"/>
    <x v="29"/>
    <x v="1"/>
    <n v="2"/>
  </r>
  <r>
    <x v="2237"/>
    <n v="879371"/>
    <s v="Rio de Janeiro"/>
    <s v="RJ"/>
    <s v="RUA FRANCISCO SA"/>
    <n v="23"/>
    <s v="1007"/>
    <x v="11"/>
    <n v="22080010"/>
    <n v="21"/>
    <x v="1933"/>
    <x v="3"/>
    <x v="0"/>
    <n v="13"/>
  </r>
  <r>
    <x v="2238"/>
    <n v="590974"/>
    <s v="Rio de Janeiro"/>
    <s v="RJ"/>
    <s v="Rua Siqueira Campos"/>
    <n v="43"/>
    <s v="512"/>
    <x v="11"/>
    <n v="22031901"/>
    <n v="21"/>
    <x v="1934"/>
    <x v="12"/>
    <x v="0"/>
    <n v="5"/>
  </r>
  <r>
    <x v="2239"/>
    <n v="443419"/>
    <s v="Rio de Janeiro"/>
    <s v="RJ"/>
    <s v="Estrada do Galeao"/>
    <n v="1280"/>
    <s v="302"/>
    <x v="9"/>
    <n v="21931522"/>
    <n v="21"/>
    <x v="1935"/>
    <x v="21"/>
    <x v="2"/>
    <n v="21"/>
  </r>
  <r>
    <x v="2240"/>
    <n v="750301"/>
    <s v="Rio de Janeiro"/>
    <s v="RJ"/>
    <s v="Rua Cardoso de Morais"/>
    <n v="61"/>
    <s v="616"/>
    <x v="21"/>
    <n v="21032000"/>
    <n v="21"/>
    <x v="84"/>
    <x v="11"/>
    <x v="2"/>
    <n v="41"/>
  </r>
  <r>
    <x v="2241"/>
    <n v="717029"/>
    <s v="Rio de Janeiro"/>
    <s v="RJ"/>
    <s v="Avenida Ataulfo de Paiva"/>
    <n v="135"/>
    <s v="1312"/>
    <x v="24"/>
    <n v="22440901"/>
    <n v="21"/>
    <x v="1936"/>
    <x v="22"/>
    <x v="0"/>
    <n v="14"/>
  </r>
  <r>
    <x v="2242"/>
    <n v="613230"/>
    <s v="Rio de Janeiro"/>
    <s v="RJ"/>
    <s v="Largo do Machado"/>
    <n v="29"/>
    <s v="826"/>
    <x v="23"/>
    <n v="22221901"/>
    <n v="21"/>
    <x v="1821"/>
    <x v="35"/>
    <x v="0"/>
    <n v="29"/>
  </r>
  <r>
    <x v="2243"/>
    <n v="634018"/>
    <s v="Rio de Janeiro"/>
    <s v="RJ"/>
    <s v="RUA CONDE DE BONFIM"/>
    <n v="120"/>
    <s v="516"/>
    <x v="0"/>
    <n v="20520053"/>
    <n v="21"/>
    <x v="1937"/>
    <x v="12"/>
    <x v="0"/>
    <n v="65"/>
  </r>
  <r>
    <x v="2244"/>
    <n v="334147"/>
    <s v="Rio de Janeiro"/>
    <s v="RJ"/>
    <s v="Estrada do Portela"/>
    <n v="99"/>
    <s v="602"/>
    <x v="19"/>
    <n v="21351901"/>
    <n v="21"/>
    <x v="1938"/>
    <x v="21"/>
    <x v="2"/>
    <n v="23"/>
  </r>
  <r>
    <x v="2245"/>
    <n v="297765"/>
    <s v="Rio de Janeiro"/>
    <s v="RJ"/>
    <s v="Rua Republica Arabe da Siria"/>
    <n v="129"/>
    <s v="301"/>
    <x v="35"/>
    <n v="21931370"/>
    <n v="21"/>
    <x v="1939"/>
    <x v="3"/>
    <x v="2"/>
    <n v="9"/>
  </r>
  <r>
    <x v="2246"/>
    <n v="314430"/>
    <s v="Rio de Janeiro"/>
    <s v="RJ"/>
    <s v="Rua Garcia D Avila"/>
    <n v="64"/>
    <s v="405"/>
    <x v="8"/>
    <n v="22421010"/>
    <n v="21"/>
    <x v="1940"/>
    <x v="6"/>
    <x v="0"/>
    <n v="9"/>
  </r>
  <r>
    <x v="2247"/>
    <n v="292733"/>
    <s v="Rio de Janeiro"/>
    <s v="RJ"/>
    <s v="Rua Almirante Pereira Guimaraes"/>
    <n v="72"/>
    <s v="802"/>
    <x v="24"/>
    <n v="22440005"/>
    <n v="21"/>
    <x v="1941"/>
    <x v="2"/>
    <x v="0"/>
    <n v="49"/>
  </r>
  <r>
    <x v="2248"/>
    <n v="594475"/>
    <s v="Rio de Janeiro"/>
    <s v="RJ"/>
    <s v="RUA SOARES CALDEIRA"/>
    <n v="142"/>
    <s v="401"/>
    <x v="19"/>
    <n v="21351080"/>
    <n v="21"/>
    <x v="1942"/>
    <x v="6"/>
    <x v="2"/>
    <n v="37"/>
  </r>
  <r>
    <x v="2249"/>
    <n v="356166"/>
    <s v="Rio de Janeiro"/>
    <s v="RJ"/>
    <s v="Rua Evaristo da Veiga"/>
    <n v="41"/>
    <s v="403"/>
    <x v="5"/>
    <n v="20031040"/>
    <n v="21"/>
    <x v="1943"/>
    <x v="21"/>
    <x v="3"/>
    <n v="57"/>
  </r>
  <r>
    <x v="2250"/>
    <n v="260242"/>
    <s v="Rio de Janeiro"/>
    <s v="RJ"/>
    <s v="RUA VOLUNTARIOS DA PATRIA"/>
    <n v="445"/>
    <s v="1302"/>
    <x v="3"/>
    <n v="22270903"/>
    <n v="21"/>
    <x v="1944"/>
    <x v="3"/>
    <x v="0"/>
    <n v="18"/>
  </r>
  <r>
    <x v="2251"/>
    <n v="611797"/>
    <s v="Rio de Janeiro"/>
    <s v="RJ"/>
    <s v="Rua Gildasio Amado"/>
    <n v="55"/>
    <s v="704"/>
    <x v="1"/>
    <n v="22631020"/>
    <n v="21"/>
    <x v="1945"/>
    <x v="6"/>
    <x v="1"/>
    <n v="21"/>
  </r>
  <r>
    <x v="2252"/>
    <n v="558924"/>
    <s v="Rio de Janeiro"/>
    <s v="RJ"/>
    <s v="Avenida Nossa Senhora de Copacabana"/>
    <n v="605"/>
    <s v="508"/>
    <x v="11"/>
    <n v="22050002"/>
    <n v="21"/>
    <x v="1946"/>
    <x v="24"/>
    <x v="0"/>
    <n v="244"/>
  </r>
  <r>
    <x v="2253"/>
    <n v="241546"/>
    <s v="Rio de Janeiro"/>
    <s v="RJ"/>
    <s v="RUA CONDE DE BONFIM"/>
    <n v="1033"/>
    <s v="614"/>
    <x v="0"/>
    <n v="20530001"/>
    <n v="21"/>
    <x v="1352"/>
    <x v="35"/>
    <x v="0"/>
    <n v="21"/>
  </r>
  <r>
    <x v="2254"/>
    <n v="682772"/>
    <s v="Rio de Janeiro"/>
    <s v="RJ"/>
    <s v="RUA CONDE DE BONFIM"/>
    <n v="369"/>
    <s v="706"/>
    <x v="0"/>
    <n v="20520051"/>
    <n v="21"/>
    <x v="1947"/>
    <x v="12"/>
    <x v="0"/>
    <n v="9"/>
  </r>
  <r>
    <x v="2255"/>
    <n v="329063"/>
    <s v="Rio de Janeiro"/>
    <s v="RJ"/>
    <s v="Avenida Rio Branco"/>
    <n v="156"/>
    <s v="525"/>
    <x v="5"/>
    <n v="20040003"/>
    <n v="21"/>
    <x v="1948"/>
    <x v="18"/>
    <x v="3"/>
    <n v="15"/>
  </r>
  <r>
    <x v="2256"/>
    <n v="295281"/>
    <s v="Rio de Janeiro"/>
    <s v="RJ"/>
    <s v="Avenida das Americas"/>
    <n v="2480"/>
    <s v="237 e 238"/>
    <x v="1"/>
    <n v="22640101"/>
    <n v="21"/>
    <x v="1949"/>
    <x v="21"/>
    <x v="1"/>
    <n v="5"/>
  </r>
  <r>
    <x v="2257"/>
    <n v="310827"/>
    <s v="Rio de Janeiro"/>
    <s v="RJ"/>
    <s v="Avenida Rio Branco"/>
    <n v="245"/>
    <s v="2407 e 2408"/>
    <x v="5"/>
    <n v="20040009"/>
    <n v="21"/>
    <x v="1950"/>
    <x v="12"/>
    <x v="3"/>
    <n v="15"/>
  </r>
  <r>
    <x v="2258"/>
    <n v="840785"/>
    <s v="Rio de Janeiro"/>
    <s v="RJ"/>
    <s v="Rua Ipiranga"/>
    <n v="97"/>
    <s v="807"/>
    <x v="30"/>
    <n v="22231120"/>
    <n v="21"/>
    <x v="371"/>
    <x v="22"/>
    <x v="0"/>
    <n v="24"/>
  </r>
  <r>
    <x v="2259"/>
    <n v="591293"/>
    <s v="Rio de Janeiro"/>
    <s v="RJ"/>
    <s v="Estrada do Galeao"/>
    <n v="2730"/>
    <s v="304"/>
    <x v="35"/>
    <n v="21931582"/>
    <n v="21"/>
    <x v="1951"/>
    <x v="11"/>
    <x v="2"/>
    <n v="12"/>
  </r>
  <r>
    <x v="2260"/>
    <n v="400730"/>
    <s v="Duque de Caxias"/>
    <s v="RJ"/>
    <s v="Rua Nunes Alves"/>
    <n v="13"/>
    <s v="315"/>
    <x v="5"/>
    <n v="25020085"/>
    <n v="21"/>
    <x v="1952"/>
    <x v="3"/>
    <x v="5"/>
    <n v="13"/>
  </r>
  <r>
    <x v="2261"/>
    <n v="264381"/>
    <s v="Rio de Janeiro"/>
    <s v="RJ"/>
    <s v="Rua da Assembleia"/>
    <n v="10"/>
    <s v="1414"/>
    <x v="5"/>
    <n v="20011000"/>
    <n v="21"/>
    <x v="1953"/>
    <x v="8"/>
    <x v="3"/>
    <n v="11"/>
  </r>
  <r>
    <x v="2262"/>
    <n v="261394"/>
    <s v="Rio de Janeiro"/>
    <s v="RJ"/>
    <s v="Estrada do Galeao"/>
    <n v="2500"/>
    <s v="Bl A - 203"/>
    <x v="35"/>
    <n v="21931582"/>
    <n v="21"/>
    <x v="1954"/>
    <x v="12"/>
    <x v="2"/>
    <n v="15"/>
  </r>
  <r>
    <x v="2263"/>
    <n v="320688"/>
    <s v="Rio de Janeiro"/>
    <s v="RJ"/>
    <s v="Rua Visconde de Piraja"/>
    <n v="430"/>
    <s v="901 e 902"/>
    <x v="8"/>
    <n v="22410002"/>
    <n v="21"/>
    <x v="1955"/>
    <x v="22"/>
    <x v="0"/>
    <n v="33"/>
  </r>
  <r>
    <x v="2264"/>
    <n v="511302"/>
    <s v="Rio de Janeiro"/>
    <s v="RJ"/>
    <s v="Avenida das Americas"/>
    <n v="4200"/>
    <s v="Bl 1 - 415"/>
    <x v="1"/>
    <n v="22640102"/>
    <n v="21"/>
    <x v="1956"/>
    <x v="3"/>
    <x v="1"/>
    <n v="7"/>
  </r>
  <r>
    <x v="2265"/>
    <n v="141798"/>
    <s v="Rio de Janeiro"/>
    <s v="RJ"/>
    <s v="Avenida Almirante Barroso"/>
    <n v="97"/>
    <s v="1104 - 1106"/>
    <x v="5"/>
    <n v="20031005"/>
    <n v="21"/>
    <x v="1957"/>
    <x v="20"/>
    <x v="3"/>
    <n v="14"/>
  </r>
  <r>
    <x v="2266"/>
    <n v="504377"/>
    <s v="Rio de Janeiro"/>
    <s v="RJ"/>
    <s v="Estrada do Tindiba"/>
    <n v="1103"/>
    <s v="521 e 522"/>
    <x v="2"/>
    <n v="22740361"/>
    <n v="21"/>
    <x v="1958"/>
    <x v="11"/>
    <x v="1"/>
    <n v="66"/>
  </r>
  <r>
    <x v="2267"/>
    <n v="771643"/>
    <s v="Rio de Janeiro"/>
    <s v="RJ"/>
    <s v="Rua Viuva Dantas"/>
    <n v="214"/>
    <s v="304"/>
    <x v="6"/>
    <n v="23052090"/>
    <n v="21"/>
    <x v="1124"/>
    <x v="6"/>
    <x v="4"/>
    <n v="39"/>
  </r>
  <r>
    <x v="2268"/>
    <n v="591850"/>
    <s v="Rio de Janeiro"/>
    <s v="RJ"/>
    <s v="Avenida Ataulfo de Paiva"/>
    <n v="1079"/>
    <s v="606"/>
    <x v="24"/>
    <n v="22440034"/>
    <n v="21"/>
    <x v="944"/>
    <x v="6"/>
    <x v="0"/>
    <n v="2"/>
  </r>
  <r>
    <x v="2269"/>
    <n v="393902"/>
    <s v="Rio de Janeiro"/>
    <s v="RJ"/>
    <s v="Avenida Dom Helder Camara"/>
    <n v="5555"/>
    <s v="806"/>
    <x v="39"/>
    <n v="20770145"/>
    <n v="21"/>
    <x v="1959"/>
    <x v="14"/>
    <x v="2"/>
    <n v="126"/>
  </r>
  <r>
    <x v="2270"/>
    <n v="365432"/>
    <s v="Rio de Janeiro"/>
    <s v="RJ"/>
    <s v="AVENIDA NELSON CARDOSO"/>
    <n v="1149"/>
    <s v="1318"/>
    <x v="54"/>
    <n v="22730000"/>
    <n v="21"/>
    <x v="1690"/>
    <x v="14"/>
    <x v="1"/>
    <n v="45"/>
  </r>
  <r>
    <x v="2271"/>
    <n v="220998"/>
    <s v="Rio de Janeiro"/>
    <s v="RJ"/>
    <s v="AVENIDA MARECHAL FONTENELLE"/>
    <n v="4388"/>
    <s v="303"/>
    <x v="75"/>
    <n v="21750120"/>
    <n v="21"/>
    <x v="1960"/>
    <x v="2"/>
    <x v="4"/>
    <n v="34"/>
  </r>
  <r>
    <x v="2272"/>
    <n v="994618"/>
    <s v="Rio de Janeiro"/>
    <s v="RJ"/>
    <s v="Estrada do Galeao"/>
    <n v="2879"/>
    <s v="206 e 207"/>
    <x v="35"/>
    <n v="21931387"/>
    <n v="21"/>
    <x v="1961"/>
    <x v="1"/>
    <x v="2"/>
    <n v="5"/>
  </r>
  <r>
    <x v="2273"/>
    <n v="506465"/>
    <s v="Rio de Janeiro"/>
    <s v="RJ"/>
    <s v="Rua Julio Ribeiro"/>
    <n v="14"/>
    <s v="Bl 7 - 203 - B"/>
    <x v="21"/>
    <n v="21040330"/>
    <n v="21"/>
    <x v="1962"/>
    <x v="22"/>
    <x v="2"/>
    <n v="39"/>
  </r>
  <r>
    <x v="2274"/>
    <n v="32848"/>
    <s v="Rio de Janeiro"/>
    <s v="RJ"/>
    <s v="Rua Silva Rabelo"/>
    <n v="18"/>
    <s v="505"/>
    <x v="4"/>
    <n v="20735080"/>
    <n v="21"/>
    <x v="1963"/>
    <x v="11"/>
    <x v="2"/>
    <n v="31"/>
  </r>
  <r>
    <x v="2275"/>
    <n v="386167"/>
    <s v="Rio de Janeiro"/>
    <s v="RJ"/>
    <s v="RUA CONDE DE BONFIM"/>
    <n v="344"/>
    <s v="Bl 1 - 702"/>
    <x v="0"/>
    <n v="20520054"/>
    <n v="21"/>
    <x v="1964"/>
    <x v="6"/>
    <x v="0"/>
    <n v="10"/>
  </r>
  <r>
    <x v="2276"/>
    <n v="295105"/>
    <s v="Rio de Janeiro"/>
    <s v="RJ"/>
    <s v="Praca Saenz Pena"/>
    <n v="55"/>
    <s v="401"/>
    <x v="0"/>
    <n v="20520090"/>
    <n v="21"/>
    <x v="1965"/>
    <x v="28"/>
    <x v="0"/>
    <n v="20"/>
  </r>
  <r>
    <x v="2277"/>
    <n v="321009"/>
    <s v="Rio de Janeiro"/>
    <s v="RJ"/>
    <s v="Avenida das Americas"/>
    <n v="700"/>
    <s v="Bl 3 - 216"/>
    <x v="1"/>
    <n v="22640100"/>
    <n v="21"/>
    <x v="1966"/>
    <x v="18"/>
    <x v="1"/>
    <n v="5"/>
  </r>
  <r>
    <x v="2278"/>
    <n v="677442"/>
    <s v="Rio de Janeiro"/>
    <s v="RJ"/>
    <s v="Avenida das Americas"/>
    <n v="4200"/>
    <s v="Bl 1 - 506"/>
    <x v="1"/>
    <n v="22640102"/>
    <n v="21"/>
    <x v="1967"/>
    <x v="12"/>
    <x v="1"/>
    <n v="1"/>
  </r>
  <r>
    <x v="2279"/>
    <n v="522180"/>
    <s v="Rio de Janeiro"/>
    <s v="RJ"/>
    <s v="RUA CONDE DE BONFIM"/>
    <n v="120"/>
    <s v="909"/>
    <x v="0"/>
    <n v="20520053"/>
    <n v="21"/>
    <x v="1968"/>
    <x v="7"/>
    <x v="0"/>
    <n v="3"/>
  </r>
  <r>
    <x v="2280"/>
    <n v="532066"/>
    <s v="Rio de Janeiro"/>
    <s v="RJ"/>
    <s v="RUA CONDE DE BONFIM"/>
    <n v="344"/>
    <s v="Bl 1 - 402"/>
    <x v="0"/>
    <n v="20520054"/>
    <n v="21"/>
    <x v="1969"/>
    <x v="6"/>
    <x v="0"/>
    <n v="5"/>
  </r>
  <r>
    <x v="2281"/>
    <n v="264010"/>
    <s v="Rio de Janeiro"/>
    <s v="RJ"/>
    <s v="Estrada do Portela"/>
    <n v="99"/>
    <s v="1004"/>
    <x v="19"/>
    <n v="21351901"/>
    <n v="21"/>
    <x v="1970"/>
    <x v="11"/>
    <x v="2"/>
    <n v="16"/>
  </r>
  <r>
    <x v="2282"/>
    <n v="227836"/>
    <s v="Rio de Janeiro"/>
    <s v="RJ"/>
    <s v="RUA VOLUNTARIOS DA PATRIA"/>
    <n v="445"/>
    <s v="602"/>
    <x v="3"/>
    <n v="22270903"/>
    <n v="21"/>
    <x v="912"/>
    <x v="24"/>
    <x v="0"/>
    <n v="43"/>
  </r>
  <r>
    <x v="2283"/>
    <n v="965073"/>
    <s v="Rio de Janeiro"/>
    <s v="RJ"/>
    <s v="Rua Silva Rabelo"/>
    <n v="57"/>
    <s v="404"/>
    <x v="4"/>
    <n v="20735080"/>
    <n v="21"/>
    <x v="768"/>
    <x v="1"/>
    <x v="2"/>
    <n v="7"/>
  </r>
  <r>
    <x v="2284"/>
    <n v="278093"/>
    <s v="Rio de Janeiro"/>
    <s v="RJ"/>
    <s v="Avenida das Americas"/>
    <n v="500"/>
    <s v="Bl 22 - 309"/>
    <x v="1"/>
    <n v="22640100"/>
    <n v="21"/>
    <x v="1971"/>
    <x v="5"/>
    <x v="1"/>
    <n v="7"/>
  </r>
  <r>
    <x v="2285"/>
    <n v="342922"/>
    <s v="Rio de Janeiro"/>
    <s v="RJ"/>
    <s v="RUA CONDE DE BONFIM"/>
    <n v="255"/>
    <s v="405"/>
    <x v="1"/>
    <n v="22775055"/>
    <n v="21"/>
    <x v="1972"/>
    <x v="24"/>
    <x v="1"/>
    <n v="38"/>
  </r>
  <r>
    <x v="2286"/>
    <n v="261550"/>
    <s v="Rio de Janeiro"/>
    <s v="RJ"/>
    <s v="Avenida Treze de Maio"/>
    <n v="47"/>
    <s v="1406"/>
    <x v="5"/>
    <n v="20031007"/>
    <n v="21"/>
    <x v="1973"/>
    <x v="3"/>
    <x v="3"/>
    <n v="25"/>
  </r>
  <r>
    <x v="2287"/>
    <n v="320530"/>
    <s v="Rio de Janeiro"/>
    <s v="RJ"/>
    <s v="Estrada do Portela"/>
    <n v="99"/>
    <s v="1228"/>
    <x v="19"/>
    <n v="21351050"/>
    <n v="21"/>
    <x v="1974"/>
    <x v="11"/>
    <x v="2"/>
    <n v="16"/>
  </r>
  <r>
    <x v="2288"/>
    <n v="702340"/>
    <s v="Rio de Janeiro"/>
    <s v="RJ"/>
    <s v="RUA CONDE DE BONFIM"/>
    <n v="297"/>
    <s v="508"/>
    <x v="0"/>
    <n v="20520051"/>
    <n v="21"/>
    <x v="1975"/>
    <x v="9"/>
    <x v="0"/>
    <n v="17"/>
  </r>
  <r>
    <x v="2289"/>
    <n v="584330"/>
    <s v="Rio de Janeiro"/>
    <s v="RJ"/>
    <s v="Avenida Geremario Dantas"/>
    <n v="1401"/>
    <s v="324"/>
    <x v="29"/>
    <n v="22760400"/>
    <n v="21"/>
    <x v="1976"/>
    <x v="11"/>
    <x v="1"/>
    <n v="4"/>
  </r>
  <r>
    <x v="2290"/>
    <n v="454216"/>
    <s v="Rio de Janeiro"/>
    <s v="RJ"/>
    <s v="Avenida das Americas"/>
    <n v="16150"/>
    <s v="218"/>
    <x v="17"/>
    <n v="22790704"/>
    <n v="21"/>
    <x v="1977"/>
    <x v="11"/>
    <x v="1"/>
    <n v="8"/>
  </r>
  <r>
    <x v="2291"/>
    <n v="620190"/>
    <s v="Rio de Janeiro"/>
    <s v="RJ"/>
    <s v="Rua do Catete"/>
    <n v="311"/>
    <s v="710"/>
    <x v="23"/>
    <n v="22220001"/>
    <n v="21"/>
    <x v="1372"/>
    <x v="21"/>
    <x v="0"/>
    <n v="16"/>
  </r>
  <r>
    <x v="2292"/>
    <n v="560996"/>
    <s v="Rio de Janeiro"/>
    <s v="RJ"/>
    <s v="Rua General Roca"/>
    <n v="913"/>
    <s v="503"/>
    <x v="0"/>
    <n v="20521071"/>
    <n v="21"/>
    <x v="1978"/>
    <x v="3"/>
    <x v="0"/>
    <n v="13"/>
  </r>
  <r>
    <x v="2293"/>
    <n v="723665"/>
    <s v="Rio de Janeiro"/>
    <s v="RJ"/>
    <s v="Rua Francisco de Almeida Costa"/>
    <n v="36"/>
    <s v="Fds"/>
    <x v="6"/>
    <n v="23050280"/>
    <n v="21"/>
    <x v="1979"/>
    <x v="3"/>
    <x v="4"/>
    <n v="40"/>
  </r>
  <r>
    <x v="2294"/>
    <n v="220426"/>
    <s v="Rio de Janeiro"/>
    <s v="RJ"/>
    <s v="Avenida Nossa Senhora de Copacabana"/>
    <n v="895"/>
    <s v="302"/>
    <x v="11"/>
    <n v="22060001"/>
    <n v="21"/>
    <x v="1980"/>
    <x v="12"/>
    <x v="0"/>
    <n v="20"/>
  </r>
  <r>
    <x v="2295"/>
    <n v="418396"/>
    <s v="Rio de Janeiro"/>
    <s v="RJ"/>
    <s v="AVENIDA NELSON CARDOSO"/>
    <n v="1149"/>
    <s v="1102"/>
    <x v="2"/>
    <n v="22730001"/>
    <n v="21"/>
    <x v="1981"/>
    <x v="3"/>
    <x v="1"/>
    <n v="3"/>
  </r>
  <r>
    <x v="2296"/>
    <n v="450170"/>
    <s v="Rio de Janeiro"/>
    <s v="RJ"/>
    <s v="RUA CONDE DE BONFIM"/>
    <n v="255"/>
    <s v="516"/>
    <x v="0"/>
    <n v="20520051"/>
    <n v="21"/>
    <x v="1647"/>
    <x v="8"/>
    <x v="0"/>
    <n v="77"/>
  </r>
  <r>
    <x v="2297"/>
    <n v="647691"/>
    <s v="Rio de Janeiro"/>
    <s v="RJ"/>
    <s v="Rua Castro Alves"/>
    <n v="23"/>
    <s v="Fds"/>
    <x v="4"/>
    <n v="20775040"/>
    <n v="21"/>
    <x v="1982"/>
    <x v="6"/>
    <x v="2"/>
    <n v="14"/>
  </r>
  <r>
    <x v="2298"/>
    <n v="309669"/>
    <s v="Rio de Janeiro"/>
    <s v="RJ"/>
    <s v="RUA CONDE DE BONFIM"/>
    <n v="297"/>
    <s v="1203"/>
    <x v="0"/>
    <n v="20520051"/>
    <n v="21"/>
    <x v="1983"/>
    <x v="3"/>
    <x v="0"/>
    <n v="37"/>
  </r>
  <r>
    <x v="2299"/>
    <n v="298300"/>
    <s v="Rio de Janeiro"/>
    <s v="RJ"/>
    <s v="Rua Haddock Lobo"/>
    <n v="369"/>
    <s v="304 e 305"/>
    <x v="0"/>
    <n v="20260141"/>
    <n v="21"/>
    <x v="161"/>
    <x v="1"/>
    <x v="0"/>
    <n v="16"/>
  </r>
  <r>
    <x v="2300"/>
    <n v="735396"/>
    <s v="Rio de Janeiro"/>
    <s v="RJ"/>
    <s v="Avenida Rio Branco"/>
    <n v="185"/>
    <s v="1723"/>
    <x v="5"/>
    <n v="20040902"/>
    <n v="21"/>
    <x v="1984"/>
    <x v="33"/>
    <x v="3"/>
    <n v="225"/>
  </r>
  <r>
    <x v="2301"/>
    <n v="264560"/>
    <s v="Rio de Janeiro"/>
    <s v="RJ"/>
    <s v="RUA SETE DE SETEMBRO"/>
    <n v="88"/>
    <s v="1211"/>
    <x v="5"/>
    <n v="20050002"/>
    <n v="21"/>
    <x v="1985"/>
    <x v="0"/>
    <x v="3"/>
    <n v="15"/>
  </r>
  <r>
    <x v="2302"/>
    <n v="196090"/>
    <s v="Rio de Janeiro"/>
    <s v="RJ"/>
    <s v="Rua Sorocaba"/>
    <n v="477"/>
    <s v="503"/>
    <x v="3"/>
    <n v="22271110"/>
    <n v="21"/>
    <x v="1986"/>
    <x v="6"/>
    <x v="0"/>
    <n v="17"/>
  </r>
  <r>
    <x v="2303"/>
    <n v="361977"/>
    <s v="Rio de Janeiro"/>
    <s v="RJ"/>
    <s v="RUA CONDE DE BONFIM"/>
    <n v="369"/>
    <s v="804"/>
    <x v="0"/>
    <n v="20520051"/>
    <n v="21"/>
    <x v="1987"/>
    <x v="24"/>
    <x v="0"/>
    <n v="69"/>
  </r>
  <r>
    <x v="2304"/>
    <n v="210186"/>
    <s v="Rio de Janeiro"/>
    <s v="RJ"/>
    <s v="Rua General Roca"/>
    <n v="778"/>
    <s v="906"/>
    <x v="0"/>
    <n v="20521071"/>
    <n v="21"/>
    <x v="1988"/>
    <x v="2"/>
    <x v="0"/>
    <n v="59"/>
  </r>
  <r>
    <x v="2305"/>
    <n v="631027"/>
    <s v="Rio de Janeiro"/>
    <s v="RJ"/>
    <s v="Rua Santa Clara"/>
    <n v="70"/>
    <s v="703"/>
    <x v="11"/>
    <n v="22041900"/>
    <n v="21"/>
    <x v="1989"/>
    <x v="21"/>
    <x v="0"/>
    <n v="16"/>
  </r>
  <r>
    <x v="2306"/>
    <n v="522228"/>
    <s v="Rio de Janeiro"/>
    <s v="RJ"/>
    <s v="Rua Manuela Barbosa"/>
    <n v="28"/>
    <s v="206"/>
    <x v="4"/>
    <n v="20735110"/>
    <n v="21"/>
    <x v="1990"/>
    <x v="14"/>
    <x v="2"/>
    <n v="20"/>
  </r>
  <r>
    <x v="2307"/>
    <n v="635707"/>
    <s v="Rio de Janeiro"/>
    <s v="RJ"/>
    <s v="Avenida Meriti"/>
    <n v="2574"/>
    <s v="101"/>
    <x v="16"/>
    <n v="21211006"/>
    <n v="21"/>
    <x v="1991"/>
    <x v="4"/>
    <x v="2"/>
    <n v="62"/>
  </r>
  <r>
    <x v="2308"/>
    <n v="525280"/>
    <s v="Rio de Janeiro"/>
    <s v="RJ"/>
    <s v="Rua Visconde de Silva"/>
    <n v="52"/>
    <s v="501 e 502"/>
    <x v="3"/>
    <n v="22271092"/>
    <n v="21"/>
    <x v="1992"/>
    <x v="6"/>
    <x v="0"/>
    <n v="14"/>
  </r>
  <r>
    <x v="2309"/>
    <n v="499288"/>
    <s v="Rio de Janeiro"/>
    <s v="RJ"/>
    <s v="RUA REAL GRANDEZA"/>
    <n v="108"/>
    <s v="129"/>
    <x v="3"/>
    <n v="22281034"/>
    <n v="21"/>
    <x v="443"/>
    <x v="7"/>
    <x v="0"/>
    <n v="19"/>
  </r>
  <r>
    <x v="2310"/>
    <n v="543213"/>
    <s v="Rio de Janeiro"/>
    <s v="RJ"/>
    <s v="RUA VOLUNTARIOS DA PATRIA"/>
    <n v="190"/>
    <s v="623"/>
    <x v="3"/>
    <n v="22270902"/>
    <n v="21"/>
    <x v="1993"/>
    <x v="1"/>
    <x v="0"/>
    <n v="34"/>
  </r>
  <r>
    <x v="2311"/>
    <n v="225211"/>
    <s v="Rio de Janeiro"/>
    <s v="RJ"/>
    <s v="Boulevard Vinte e Oito de Setembro"/>
    <n v="307"/>
    <s v="101"/>
    <x v="32"/>
    <n v="20551085"/>
    <n v="21"/>
    <x v="1994"/>
    <x v="14"/>
    <x v="0"/>
    <n v="26"/>
  </r>
  <r>
    <x v="2312"/>
    <n v="334615"/>
    <s v="Rio de Janeiro"/>
    <s v="RJ"/>
    <s v="Rua Evaristo da Veiga"/>
    <n v="35"/>
    <s v="1502"/>
    <x v="5"/>
    <n v="20031040"/>
    <n v="21"/>
    <x v="1995"/>
    <x v="12"/>
    <x v="3"/>
    <n v="46"/>
  </r>
  <r>
    <x v="2313"/>
    <n v="861510"/>
    <s v="Rio de Janeiro"/>
    <s v="RJ"/>
    <s v="Rua Visconde de Piraja"/>
    <n v="550"/>
    <s v="508 e 509"/>
    <x v="8"/>
    <n v="22410901"/>
    <n v="21"/>
    <x v="1996"/>
    <x v="5"/>
    <x v="0"/>
    <n v="3"/>
  </r>
  <r>
    <x v="2314"/>
    <n v="167289"/>
    <s v="Rio de Janeiro"/>
    <s v="RJ"/>
    <s v="RUA ANTONIO BASILIO"/>
    <n v="400"/>
    <s v="0"/>
    <x v="0"/>
    <n v="20511190"/>
    <n v="21"/>
    <x v="1434"/>
    <x v="1"/>
    <x v="0"/>
    <n v="207"/>
  </r>
  <r>
    <x v="2315"/>
    <n v="363746"/>
    <s v="Rio de Janeiro"/>
    <s v="RJ"/>
    <s v="Estrada do Portela"/>
    <n v="99"/>
    <s v="602"/>
    <x v="19"/>
    <n v="21351050"/>
    <n v="21"/>
    <x v="569"/>
    <x v="7"/>
    <x v="2"/>
    <n v="14"/>
  </r>
  <r>
    <x v="2316"/>
    <n v="616895"/>
    <s v="Rio de Janeiro"/>
    <s v="RJ"/>
    <s v="Rua Carolina Machado"/>
    <n v="530"/>
    <s v="508"/>
    <x v="19"/>
    <n v="21351021"/>
    <n v="21"/>
    <x v="1997"/>
    <x v="15"/>
    <x v="2"/>
    <n v="15"/>
  </r>
  <r>
    <x v="2317"/>
    <n v="531374"/>
    <s v="Rio de Janeiro"/>
    <s v="RJ"/>
    <s v="ESTRADA DE JACAREPAGUA"/>
    <n v="7200"/>
    <s v="Lj A"/>
    <x v="29"/>
    <n v="22755158"/>
    <n v="21"/>
    <x v="1998"/>
    <x v="15"/>
    <x v="1"/>
    <n v="11"/>
  </r>
  <r>
    <x v="2318"/>
    <n v="294100"/>
    <s v="Rio de Janeiro"/>
    <s v="RJ"/>
    <s v="AVENIDA ARMANDO LOMBARDI"/>
    <n v="1000"/>
    <s v="Bl 2 - 115"/>
    <x v="26"/>
    <n v="21810031"/>
    <n v="21"/>
    <x v="965"/>
    <x v="1"/>
    <x v="4"/>
    <n v="11"/>
  </r>
  <r>
    <x v="2319"/>
    <n v="735418"/>
    <s v="Rio de Janeiro"/>
    <s v="RJ"/>
    <s v="Rua Carlos Gois"/>
    <n v="375"/>
    <s v="102"/>
    <x v="24"/>
    <n v="22440040"/>
    <n v="21"/>
    <x v="1999"/>
    <x v="15"/>
    <x v="0"/>
    <n v="4"/>
  </r>
  <r>
    <x v="2320"/>
    <n v="430523"/>
    <s v="Rio de Janeiro"/>
    <s v="RJ"/>
    <s v="Rua Carolina Machado"/>
    <n v="560"/>
    <s v="336"/>
    <x v="19"/>
    <n v="21351021"/>
    <n v="21"/>
    <x v="2000"/>
    <x v="2"/>
    <x v="2"/>
    <n v="65"/>
  </r>
  <r>
    <x v="2321"/>
    <n v="334992"/>
    <s v="Rio de Janeiro"/>
    <s v="RJ"/>
    <s v="Rua Lucidio Lago"/>
    <n v="126"/>
    <s v="310"/>
    <x v="4"/>
    <n v="20780020"/>
    <n v="21"/>
    <x v="2001"/>
    <x v="11"/>
    <x v="2"/>
    <n v="9"/>
  </r>
  <r>
    <x v="2322"/>
    <n v="177997"/>
    <s v="Duque de Caxias"/>
    <s v="RJ"/>
    <s v="AVENIDA DOUTOR PLINIO CASADO"/>
    <n v="58"/>
    <s v="203"/>
    <x v="5"/>
    <n v="25020010"/>
    <n v="21"/>
    <x v="2002"/>
    <x v="14"/>
    <x v="5"/>
    <n v="78"/>
  </r>
  <r>
    <x v="2323"/>
    <n v="418893"/>
    <s v="Rio de Janeiro"/>
    <s v="RJ"/>
    <s v="Rua Doutor Pereira dos Santos"/>
    <n v="35"/>
    <s v="805"/>
    <x v="0"/>
    <n v="20520170"/>
    <n v="21"/>
    <x v="2003"/>
    <x v="4"/>
    <x v="0"/>
    <n v="6"/>
  </r>
  <r>
    <x v="2324"/>
    <n v="316221"/>
    <s v="Rio de Janeiro"/>
    <s v="RJ"/>
    <s v="Avenida Guilherme Maxwell"/>
    <n v="516"/>
    <s v="301"/>
    <x v="21"/>
    <n v="21042112"/>
    <n v="21"/>
    <x v="2004"/>
    <x v="6"/>
    <x v="2"/>
    <n v="4"/>
  </r>
  <r>
    <x v="2325"/>
    <n v="260970"/>
    <s v="Rio de Janeiro"/>
    <s v="RJ"/>
    <s v="Avenida Princesa Isabel"/>
    <n v="323"/>
    <s v="1211"/>
    <x v="11"/>
    <n v="22011011"/>
    <n v="21"/>
    <x v="2005"/>
    <x v="5"/>
    <x v="0"/>
    <n v="24"/>
  </r>
  <r>
    <x v="2326"/>
    <n v="452134"/>
    <s v="Rio de Janeiro"/>
    <s v="RJ"/>
    <s v="ESTRADA DE JACAREPAGUA"/>
    <n v="7709"/>
    <s v="701"/>
    <x v="29"/>
    <n v="22755155"/>
    <n v="21"/>
    <x v="2006"/>
    <x v="7"/>
    <x v="1"/>
    <n v="11"/>
  </r>
  <r>
    <x v="2327"/>
    <n v="567952"/>
    <s v="Rio de Janeiro"/>
    <s v="RJ"/>
    <s v="Rua Doutor Caetano de Faria Castro"/>
    <n v="77"/>
    <s v="101"/>
    <x v="6"/>
    <n v="23052010"/>
    <n v="21"/>
    <x v="1088"/>
    <x v="0"/>
    <x v="4"/>
    <n v="48"/>
  </r>
  <r>
    <x v="2328"/>
    <n v="240848"/>
    <s v="Rio de Janeiro"/>
    <s v="RJ"/>
    <s v="RUA EDMUNDO LINS"/>
    <n v="8"/>
    <s v="1401"/>
    <x v="11"/>
    <n v="22031020"/>
    <n v="21"/>
    <x v="36"/>
    <x v="17"/>
    <x v="0"/>
    <n v="24"/>
  </r>
  <r>
    <x v="2329"/>
    <n v="393552"/>
    <s v="Rio de Janeiro"/>
    <s v="RJ"/>
    <s v="Avenida Nossa Senhora de Copacabana"/>
    <n v="664"/>
    <s v="707 - Ptr 4"/>
    <x v="11"/>
    <n v="22050903"/>
    <n v="21"/>
    <x v="529"/>
    <x v="11"/>
    <x v="0"/>
    <n v="57"/>
  </r>
  <r>
    <x v="2330"/>
    <n v="261690"/>
    <s v="Rio de Janeiro"/>
    <s v="RJ"/>
    <s v="RUA CONDE DE BONFIM"/>
    <n v="377"/>
    <s v="606"/>
    <x v="0"/>
    <n v="20520051"/>
    <n v="21"/>
    <x v="2007"/>
    <x v="3"/>
    <x v="0"/>
    <n v="8"/>
  </r>
  <r>
    <x v="2331"/>
    <n v="421665"/>
    <s v="Rio de Janeiro"/>
    <s v="RJ"/>
    <s v="Rua Republica Arabe da Siria"/>
    <n v="129"/>
    <s v="312"/>
    <x v="35"/>
    <n v="21931370"/>
    <n v="21"/>
    <x v="2008"/>
    <x v="11"/>
    <x v="2"/>
    <n v="33"/>
  </r>
  <r>
    <x v="2332"/>
    <n v="266285"/>
    <s v="Rio de Janeiro"/>
    <s v="RJ"/>
    <s v="RUA DIAS DA CRUZ"/>
    <n v="708"/>
    <s v="1002"/>
    <x v="4"/>
    <n v="20720013"/>
    <n v="21"/>
    <x v="634"/>
    <x v="1"/>
    <x v="2"/>
    <n v="5"/>
  </r>
  <r>
    <x v="2333"/>
    <n v="664014"/>
    <s v="Rio de Janeiro"/>
    <s v="RJ"/>
    <s v="Rua Constanca Barbosa"/>
    <n v="188"/>
    <s v="208"/>
    <x v="4"/>
    <n v="20735090"/>
    <n v="21"/>
    <x v="437"/>
    <x v="4"/>
    <x v="2"/>
    <n v="19"/>
  </r>
  <r>
    <x v="2334"/>
    <n v="769681"/>
    <s v="Rio de Janeiro"/>
    <s v="RJ"/>
    <s v="RUA REAL GRANDEZA"/>
    <n v="108"/>
    <s v="110"/>
    <x v="3"/>
    <n v="22281034"/>
    <n v="21"/>
    <x v="2009"/>
    <x v="5"/>
    <x v="0"/>
    <n v="18"/>
  </r>
  <r>
    <x v="2335"/>
    <n v="713813"/>
    <s v="Rio de Janeiro"/>
    <s v="RJ"/>
    <s v="Rua Sorocaba"/>
    <n v="464"/>
    <s v="402"/>
    <x v="3"/>
    <n v="22271110"/>
    <n v="21"/>
    <x v="1499"/>
    <x v="3"/>
    <x v="0"/>
    <n v="55"/>
  </r>
  <r>
    <x v="2336"/>
    <n v="190348"/>
    <s v="Rio de Janeiro"/>
    <s v="RJ"/>
    <s v="AVENIDA AYRTON SENNA"/>
    <n v="2600"/>
    <s v="Bl 4 - 419"/>
    <x v="1"/>
    <n v="22775003"/>
    <n v="21"/>
    <x v="1824"/>
    <x v="0"/>
    <x v="1"/>
    <n v="15"/>
  </r>
  <r>
    <x v="2337"/>
    <n v="353239"/>
    <s v="Rio de Janeiro"/>
    <s v="RJ"/>
    <s v="Avenida Ataulfo de Paiva"/>
    <n v="135"/>
    <s v="1209"/>
    <x v="24"/>
    <n v="22440901"/>
    <n v="21"/>
    <x v="2010"/>
    <x v="12"/>
    <x v="0"/>
    <n v="11"/>
  </r>
  <r>
    <x v="2338"/>
    <n v="374201"/>
    <s v="Rio de Janeiro"/>
    <s v="RJ"/>
    <s v="Rua Senador Dantas"/>
    <n v="20"/>
    <s v="1410 - 1412"/>
    <x v="5"/>
    <n v="20031203"/>
    <n v="21"/>
    <x v="2011"/>
    <x v="14"/>
    <x v="3"/>
    <n v="18"/>
  </r>
  <r>
    <x v="2339"/>
    <n v="819751"/>
    <s v="Rio de Janeiro"/>
    <s v="RJ"/>
    <s v="Rua Visconde de Piraja"/>
    <n v="351"/>
    <s v="618 e 619"/>
    <x v="8"/>
    <n v="22410906"/>
    <n v="21"/>
    <x v="338"/>
    <x v="30"/>
    <x v="0"/>
    <n v="10"/>
  </r>
  <r>
    <x v="2340"/>
    <n v="325616"/>
    <s v="Rio de Janeiro"/>
    <s v="RJ"/>
    <s v="Avenida Ministro Ary Franco"/>
    <n v="366"/>
    <s v="Bl 3 - 1006"/>
    <x v="26"/>
    <n v="21862005"/>
    <n v="21"/>
    <x v="1246"/>
    <x v="11"/>
    <x v="4"/>
    <n v="7"/>
  </r>
  <r>
    <x v="2341"/>
    <n v="536207"/>
    <s v="Rio de Janeiro"/>
    <s v="RJ"/>
    <s v="RUA MONSENHOR ALVES ROCHA"/>
    <n v="140"/>
    <s v="1204"/>
    <x v="41"/>
    <n v="21070540"/>
    <n v="21"/>
    <x v="2012"/>
    <x v="14"/>
    <x v="2"/>
    <n v="20"/>
  </r>
  <r>
    <x v="2342"/>
    <n v="514619"/>
    <s v="Rio de Janeiro"/>
    <s v="RJ"/>
    <s v="Rua Silva Rabelo"/>
    <n v="57"/>
    <s v="301 - 310"/>
    <x v="4"/>
    <n v="20735080"/>
    <n v="21"/>
    <x v="2013"/>
    <x v="22"/>
    <x v="2"/>
    <n v="40"/>
  </r>
  <r>
    <x v="2343"/>
    <n v="395597"/>
    <s v="Rio de Janeiro"/>
    <s v="RJ"/>
    <s v="RUA CAMBAUBA"/>
    <n v="96"/>
    <s v="313"/>
    <x v="23"/>
    <n v="22221901"/>
    <n v="21"/>
    <x v="2014"/>
    <x v="2"/>
    <x v="0"/>
    <n v="13"/>
  </r>
  <r>
    <x v="2344"/>
    <n v="611751"/>
    <s v="Rio de Janeiro"/>
    <s v="RJ"/>
    <s v="AVENIDA AYRTON SENNA"/>
    <n v="3000"/>
    <s v="Bl 2 - 227"/>
    <x v="1"/>
    <n v="22775003"/>
    <n v="21"/>
    <x v="2015"/>
    <x v="3"/>
    <x v="1"/>
    <n v="13"/>
  </r>
  <r>
    <x v="2345"/>
    <n v="364220"/>
    <s v="Rio de Janeiro"/>
    <s v="RJ"/>
    <s v="Avenida Nossa Senhora de Copacabana"/>
    <n v="897"/>
    <s v="903"/>
    <x v="11"/>
    <n v="22060001"/>
    <n v="21"/>
    <x v="2016"/>
    <x v="24"/>
    <x v="0"/>
    <n v="2"/>
  </r>
  <r>
    <x v="2346"/>
    <n v="879797"/>
    <s v="Rio de Janeiro"/>
    <s v="RJ"/>
    <s v="RUA DESEMBARGADOR IZIDRO"/>
    <n v="18"/>
    <s v="904"/>
    <x v="0"/>
    <n v="20521160"/>
    <n v="21"/>
    <x v="2017"/>
    <x v="24"/>
    <x v="0"/>
    <n v="31"/>
  </r>
  <r>
    <x v="2347"/>
    <n v="313671"/>
    <s v="Rio de Janeiro"/>
    <s v="RJ"/>
    <s v="Avenida Meriti"/>
    <n v="2445"/>
    <s v="210"/>
    <x v="16"/>
    <n v="21211007"/>
    <n v="21"/>
    <x v="2018"/>
    <x v="6"/>
    <x v="2"/>
    <n v="37"/>
  </r>
  <r>
    <x v="2348"/>
    <n v="344039"/>
    <s v="Rio de Janeiro"/>
    <s v="RJ"/>
    <s v="Estrada do Tindiba"/>
    <n v="2492"/>
    <s v="302"/>
    <x v="2"/>
    <n v="22730262"/>
    <n v="21"/>
    <x v="2019"/>
    <x v="1"/>
    <x v="1"/>
    <n v="84"/>
  </r>
  <r>
    <x v="2349"/>
    <n v="135438"/>
    <s v="Rio de Janeiro"/>
    <s v="RJ"/>
    <s v="Avenida Nossa Senhora de Copacabana"/>
    <n v="978"/>
    <s v="1406"/>
    <x v="11"/>
    <n v="22060002"/>
    <n v="21"/>
    <x v="2020"/>
    <x v="5"/>
    <x v="0"/>
    <n v="4"/>
  </r>
  <r>
    <x v="2350"/>
    <n v="723002"/>
    <s v="Rio de Janeiro"/>
    <s v="RJ"/>
    <s v="Largo do Machado"/>
    <n v="54"/>
    <s v="1201"/>
    <x v="23"/>
    <n v="22221020"/>
    <n v="21"/>
    <x v="2021"/>
    <x v="3"/>
    <x v="0"/>
    <n v="11"/>
  </r>
  <r>
    <x v="2351"/>
    <n v="639281"/>
    <s v="Rio de Janeiro"/>
    <s v="RJ"/>
    <s v="Avenida Nossa Senhora de Copacabana"/>
    <n v="680"/>
    <s v="510"/>
    <x v="11"/>
    <n v="22050001"/>
    <n v="21"/>
    <x v="2022"/>
    <x v="6"/>
    <x v="0"/>
    <n v="23"/>
  </r>
  <r>
    <x v="2352"/>
    <n v="335945"/>
    <s v="Rio de Janeiro"/>
    <s v="RJ"/>
    <s v="Rua Dois de Dezembro"/>
    <n v="38"/>
    <s v="809"/>
    <x v="15"/>
    <n v="22220040"/>
    <n v="21"/>
    <x v="2023"/>
    <x v="2"/>
    <x v="0"/>
    <n v="83"/>
  </r>
  <r>
    <x v="2353"/>
    <n v="178175"/>
    <s v="Rio de Janeiro"/>
    <s v="RJ"/>
    <s v="Avenida das Americas"/>
    <n v="500"/>
    <s v="Bl 4 - 244"/>
    <x v="1"/>
    <n v="22640100"/>
    <n v="21"/>
    <x v="2024"/>
    <x v="6"/>
    <x v="1"/>
    <n v="26"/>
  </r>
  <r>
    <x v="2354"/>
    <n v="680672"/>
    <s v="Rio de Janeiro"/>
    <s v="RJ"/>
    <s v="RUA ARAGUAIA"/>
    <n v="1763"/>
    <s v="502"/>
    <x v="29"/>
    <n v="22745271"/>
    <n v="21"/>
    <x v="2025"/>
    <x v="7"/>
    <x v="1"/>
    <n v="5"/>
  </r>
  <r>
    <x v="2355"/>
    <n v="610964"/>
    <s v="Rio de Janeiro"/>
    <s v="RJ"/>
    <s v="Rua Visconde de Piraja"/>
    <n v="547"/>
    <s v="502"/>
    <x v="8"/>
    <n v="22410900"/>
    <n v="21"/>
    <x v="2026"/>
    <x v="12"/>
    <x v="0"/>
    <n v="14"/>
  </r>
  <r>
    <x v="2356"/>
    <n v="161878"/>
    <s v="Rio de Janeiro"/>
    <s v="RJ"/>
    <s v="RUA CONDE DE BONFIM"/>
    <n v="44"/>
    <s v="702"/>
    <x v="0"/>
    <n v="20520053"/>
    <n v="21"/>
    <x v="200"/>
    <x v="12"/>
    <x v="0"/>
    <n v="15"/>
  </r>
  <r>
    <x v="2357"/>
    <n v="335069"/>
    <s v="Rio de Janeiro"/>
    <s v="RJ"/>
    <s v="RUA BARATA RIBEIRO"/>
    <n v="774"/>
    <s v="801"/>
    <x v="11"/>
    <n v="22051002"/>
    <n v="21"/>
    <x v="2027"/>
    <x v="2"/>
    <x v="0"/>
    <n v="9"/>
  </r>
  <r>
    <x v="2358"/>
    <n v="295750"/>
    <s v="Rio de Janeiro"/>
    <s v="RJ"/>
    <s v="Rua Sorocaba"/>
    <n v="584"/>
    <s v="1009 e 1010"/>
    <x v="3"/>
    <n v="22271110"/>
    <n v="21"/>
    <x v="2028"/>
    <x v="1"/>
    <x v="0"/>
    <n v="69"/>
  </r>
  <r>
    <x v="2359"/>
    <n v="412904"/>
    <s v="Rio de Janeiro"/>
    <s v="RJ"/>
    <s v="AVENIDA NELSON CARDOSO"/>
    <n v="795"/>
    <s v="403"/>
    <x v="54"/>
    <n v="22730000"/>
    <n v="21"/>
    <x v="2029"/>
    <x v="15"/>
    <x v="1"/>
    <n v="11"/>
  </r>
  <r>
    <x v="2360"/>
    <n v="728616"/>
    <s v="Rio de Janeiro"/>
    <s v="RJ"/>
    <s v="Rua General Roca"/>
    <n v="778"/>
    <s v="702"/>
    <x v="0"/>
    <n v="20521070"/>
    <n v="21"/>
    <x v="2030"/>
    <x v="14"/>
    <x v="0"/>
    <n v="42"/>
  </r>
  <r>
    <x v="2361"/>
    <n v="528685"/>
    <s v="Duque de Caxias"/>
    <s v="RJ"/>
    <s v="RUA CONDE DE PORTO ALEGRE"/>
    <n v="119"/>
    <s v="1106 e 1107"/>
    <x v="33"/>
    <n v="25070350"/>
    <n v="21"/>
    <x v="2031"/>
    <x v="3"/>
    <x v="5"/>
    <n v="30"/>
  </r>
  <r>
    <x v="2362"/>
    <n v="531351"/>
    <s v="Rio de Janeiro"/>
    <s v="RJ"/>
    <s v="RUA CONDE DE BONFIM"/>
    <n v="44"/>
    <s v="702"/>
    <x v="0"/>
    <n v="20520053"/>
    <n v="21"/>
    <x v="200"/>
    <x v="12"/>
    <x v="0"/>
    <n v="61"/>
  </r>
  <r>
    <x v="2363"/>
    <n v="724343"/>
    <s v="Rio de Janeiro"/>
    <s v="RJ"/>
    <s v="Rua Guarapari"/>
    <n v="41"/>
    <s v="103 - 104 - 108"/>
    <x v="19"/>
    <n v="21351120"/>
    <n v="21"/>
    <x v="357"/>
    <x v="6"/>
    <x v="2"/>
    <n v="10"/>
  </r>
  <r>
    <x v="2364"/>
    <n v="445329"/>
    <s v="Rio de Janeiro"/>
    <s v="RJ"/>
    <s v="Rua Victor Civita"/>
    <n v="66"/>
    <s v="Bl 2 - 235"/>
    <x v="13"/>
    <n v="22775044"/>
    <n v="21"/>
    <x v="2032"/>
    <x v="3"/>
    <x v="1"/>
    <n v="55"/>
  </r>
  <r>
    <x v="2365"/>
    <n v="573119"/>
    <s v="Rio de Janeiro"/>
    <s v="RJ"/>
    <s v="Rua Carolina Machado"/>
    <n v="560"/>
    <s v="Sl 207"/>
    <x v="19"/>
    <n v="21351021"/>
    <n v="21"/>
    <x v="2033"/>
    <x v="18"/>
    <x v="2"/>
    <n v="12"/>
  </r>
  <r>
    <x v="2366"/>
    <n v="657255"/>
    <s v="Rio de Janeiro"/>
    <s v="RJ"/>
    <s v="Rua Silva Cardoso"/>
    <n v="125"/>
    <s v="303"/>
    <x v="6"/>
    <n v="23040150"/>
    <n v="21"/>
    <x v="2034"/>
    <x v="11"/>
    <x v="4"/>
    <n v="37"/>
  </r>
  <r>
    <x v="2367"/>
    <n v="536029"/>
    <s v="Rio de Janeiro"/>
    <s v="RJ"/>
    <s v="Avenida das Americas"/>
    <n v="3333"/>
    <s v="1212"/>
    <x v="1"/>
    <n v="22631003"/>
    <n v="21"/>
    <x v="2035"/>
    <x v="17"/>
    <x v="1"/>
    <n v="10"/>
  </r>
  <r>
    <x v="2368"/>
    <n v="700100"/>
    <s v="Rio de Janeiro"/>
    <s v="RJ"/>
    <s v="Avenida das Americas"/>
    <n v="4801"/>
    <s v="123"/>
    <x v="1"/>
    <n v="22631004"/>
    <n v="21"/>
    <x v="260"/>
    <x v="11"/>
    <x v="1"/>
    <n v="6"/>
  </r>
  <r>
    <x v="2369"/>
    <n v="595730"/>
    <s v="Rio de Janeiro"/>
    <s v="RJ"/>
    <s v="RUA COLINA"/>
    <n v="181"/>
    <s v="101"/>
    <x v="22"/>
    <n v="21931380"/>
    <n v="21"/>
    <x v="59"/>
    <x v="6"/>
    <x v="2"/>
    <n v="19"/>
  </r>
  <r>
    <x v="2370"/>
    <n v="373532"/>
    <s v="Rio de Janeiro"/>
    <s v="RJ"/>
    <s v="ESTRADA DOS TRES RIOS"/>
    <n v="1200"/>
    <s v="418"/>
    <x v="29"/>
    <n v="22755002"/>
    <n v="21"/>
    <x v="1694"/>
    <x v="11"/>
    <x v="1"/>
    <n v="19"/>
  </r>
  <r>
    <x v="2371"/>
    <n v="486676"/>
    <s v="Rio de Janeiro"/>
    <s v="RJ"/>
    <s v="Estrada do Portela"/>
    <n v="99"/>
    <s v="602"/>
    <x v="19"/>
    <n v="21351901"/>
    <n v="21"/>
    <x v="2036"/>
    <x v="3"/>
    <x v="2"/>
    <n v="51"/>
  </r>
  <r>
    <x v="2372"/>
    <n v="469070"/>
    <s v="Rio de Janeiro"/>
    <s v="RJ"/>
    <s v="Avenida das Americas"/>
    <n v="18000"/>
    <s v="322 - B"/>
    <x v="17"/>
    <n v="22790704"/>
    <n v="21"/>
    <x v="2037"/>
    <x v="32"/>
    <x v="1"/>
    <n v="64"/>
  </r>
  <r>
    <x v="2373"/>
    <n v="591867"/>
    <s v="Rio de Janeiro"/>
    <s v="RJ"/>
    <s v="RUA SETE DE SETEMBRO"/>
    <n v="92"/>
    <s v="709"/>
    <x v="5"/>
    <n v="20050002"/>
    <n v="21"/>
    <x v="2038"/>
    <x v="12"/>
    <x v="3"/>
    <n v="23"/>
  </r>
  <r>
    <x v="2374"/>
    <n v="454268"/>
    <s v="Rio de Janeiro"/>
    <s v="RJ"/>
    <s v="Rua Costa Rica"/>
    <n v="84"/>
    <s v="239 e 240"/>
    <x v="41"/>
    <n v="21020340"/>
    <n v="21"/>
    <x v="2039"/>
    <x v="11"/>
    <x v="2"/>
    <n v="5"/>
  </r>
  <r>
    <x v="2375"/>
    <n v="475626"/>
    <s v="Rio de Janeiro"/>
    <s v="RJ"/>
    <s v="AVENIDA AYRTON SENNA"/>
    <n v="2600"/>
    <s v="Bl 5 - 222 e 223"/>
    <x v="1"/>
    <n v="22775003"/>
    <n v="21"/>
    <x v="12"/>
    <x v="3"/>
    <x v="1"/>
    <n v="8"/>
  </r>
  <r>
    <x v="2376"/>
    <n v="560217"/>
    <s v="Rio de Janeiro"/>
    <s v="RJ"/>
    <s v="Avenida das Americas"/>
    <n v="500"/>
    <s v="Bl 4 - Cob - 320"/>
    <x v="1"/>
    <n v="22640100"/>
    <n v="21"/>
    <x v="68"/>
    <x v="12"/>
    <x v="1"/>
    <n v="3"/>
  </r>
  <r>
    <x v="2377"/>
    <n v="671797"/>
    <s v="Rio de Janeiro"/>
    <s v="RJ"/>
    <s v="Rua Sorocaba"/>
    <n v="477"/>
    <s v="902"/>
    <x v="3"/>
    <n v="22271110"/>
    <n v="21"/>
    <x v="2040"/>
    <x v="22"/>
    <x v="0"/>
    <n v="14"/>
  </r>
  <r>
    <x v="2378"/>
    <n v="364177"/>
    <s v="Rio de Janeiro"/>
    <s v="RJ"/>
    <s v="RUA CONDE DE BONFIM"/>
    <n v="289"/>
    <s v="301"/>
    <x v="0"/>
    <n v="20520051"/>
    <n v="21"/>
    <x v="2041"/>
    <x v="17"/>
    <x v="0"/>
    <n v="25"/>
  </r>
  <r>
    <x v="2379"/>
    <n v="523392"/>
    <s v="Rio de Janeiro"/>
    <s v="RJ"/>
    <s v="RUA VOLUNTARIOS DA PATRIA"/>
    <n v="190"/>
    <s v="416"/>
    <x v="3"/>
    <n v="22270902"/>
    <n v="21"/>
    <x v="2042"/>
    <x v="20"/>
    <x v="0"/>
    <n v="24"/>
  </r>
  <r>
    <x v="2380"/>
    <n v="549641"/>
    <s v="Rio de Janeiro"/>
    <s v="RJ"/>
    <s v="Rua Carolina Machado"/>
    <n v="530"/>
    <s v="307"/>
    <x v="19"/>
    <n v="21351021"/>
    <n v="21"/>
    <x v="2043"/>
    <x v="11"/>
    <x v="2"/>
    <n v="17"/>
  </r>
  <r>
    <x v="2381"/>
    <n v="437494"/>
    <s v="Rio de Janeiro"/>
    <s v="RJ"/>
    <s v="RUA SILVA PINTO"/>
    <n v="49"/>
    <s v="920"/>
    <x v="32"/>
    <n v="20551190"/>
    <n v="21"/>
    <x v="2044"/>
    <x v="3"/>
    <x v="0"/>
    <n v="35"/>
  </r>
  <r>
    <x v="2382"/>
    <n v="760277"/>
    <s v="Rio de Janeiro"/>
    <s v="RJ"/>
    <s v="Avenida Nossa Senhora de Copacabana"/>
    <n v="1133"/>
    <s v="211"/>
    <x v="11"/>
    <n v="22070011"/>
    <n v="21"/>
    <x v="2045"/>
    <x v="6"/>
    <x v="0"/>
    <n v="20"/>
  </r>
  <r>
    <x v="2383"/>
    <n v="212831"/>
    <s v="Rio de Janeiro"/>
    <s v="RJ"/>
    <s v="RUA BABACU"/>
    <n v="28"/>
    <s v="0"/>
    <x v="22"/>
    <n v="21931230"/>
    <n v="21"/>
    <x v="2046"/>
    <x v="3"/>
    <x v="2"/>
    <n v="1"/>
  </r>
  <r>
    <x v="2384"/>
    <n v="312281"/>
    <s v="Rio de Janeiro"/>
    <s v="RJ"/>
    <s v="Rua Haddock Lobo"/>
    <n v="11"/>
    <s v="801"/>
    <x v="80"/>
    <n v="20260130"/>
    <n v="21"/>
    <x v="2047"/>
    <x v="7"/>
    <x v="3"/>
    <n v="3"/>
  </r>
  <r>
    <x v="2385"/>
    <n v="337051"/>
    <s v="Rio de Janeiro"/>
    <s v="RJ"/>
    <s v="Rua Visconde de Piraja"/>
    <n v="540"/>
    <s v="314"/>
    <x v="8"/>
    <n v="22410002"/>
    <n v="21"/>
    <x v="2048"/>
    <x v="12"/>
    <x v="0"/>
    <n v="6"/>
  </r>
  <r>
    <x v="2386"/>
    <n v="477281"/>
    <s v="Rio de Janeiro"/>
    <s v="RJ"/>
    <s v="RUA CONDE DE BONFIM"/>
    <n v="370"/>
    <s v="406"/>
    <x v="0"/>
    <n v="20520054"/>
    <n v="21"/>
    <x v="2049"/>
    <x v="4"/>
    <x v="0"/>
    <n v="21"/>
  </r>
  <r>
    <x v="2387"/>
    <n v="749818"/>
    <s v="Rio de Janeiro"/>
    <s v="RJ"/>
    <s v="Avenida das Americas"/>
    <n v="500"/>
    <s v="Bl 3 - 120"/>
    <x v="1"/>
    <n v="22640100"/>
    <n v="21"/>
    <x v="68"/>
    <x v="32"/>
    <x v="1"/>
    <n v="20"/>
  </r>
  <r>
    <x v="2388"/>
    <n v="432723"/>
    <s v="Rio de Janeiro"/>
    <s v="RJ"/>
    <s v="Rua Borda do Mato"/>
    <n v="100"/>
    <s v="1104 e 1105"/>
    <x v="43"/>
    <n v="20561206"/>
    <n v="21"/>
    <x v="2050"/>
    <x v="1"/>
    <x v="0"/>
    <n v="6"/>
  </r>
  <r>
    <x v="2389"/>
    <n v="388189"/>
    <s v="Rio de Janeiro"/>
    <s v="RJ"/>
    <s v="RUA MONSENHOR ALVES ROCHA"/>
    <n v="140"/>
    <s v="611"/>
    <x v="41"/>
    <n v="21070540"/>
    <n v="21"/>
    <x v="2051"/>
    <x v="11"/>
    <x v="2"/>
    <n v="2"/>
  </r>
  <r>
    <x v="2390"/>
    <n v="404916"/>
    <s v="Rio de Janeiro"/>
    <s v="RJ"/>
    <s v="Rua Dois de Dezembro"/>
    <n v="78"/>
    <s v="519"/>
    <x v="15"/>
    <n v="22220040"/>
    <n v="21"/>
    <x v="1679"/>
    <x v="11"/>
    <x v="0"/>
    <n v="7"/>
  </r>
  <r>
    <x v="2391"/>
    <n v="381030"/>
    <s v="Rio de Janeiro"/>
    <s v="RJ"/>
    <s v="Avenida Embaixador Abelardo Bueno"/>
    <n v="1"/>
    <s v="Bl C - 201 - E"/>
    <x v="13"/>
    <n v="22775022"/>
    <n v="21"/>
    <x v="2052"/>
    <x v="14"/>
    <x v="1"/>
    <n v="42"/>
  </r>
  <r>
    <x v="2392"/>
    <n v="335046"/>
    <s v="Rio de Janeiro"/>
    <s v="RJ"/>
    <s v="Rua Bento Lisboa"/>
    <n v="184"/>
    <s v="217"/>
    <x v="23"/>
    <n v="22221011"/>
    <n v="21"/>
    <x v="2053"/>
    <x v="12"/>
    <x v="0"/>
    <n v="53"/>
  </r>
  <r>
    <x v="2393"/>
    <n v="411218"/>
    <s v="Rio de Janeiro"/>
    <s v="RJ"/>
    <s v="Rua Manuela Barbosa"/>
    <n v="1"/>
    <s v="311"/>
    <x v="4"/>
    <n v="20735110"/>
    <n v="21"/>
    <x v="2054"/>
    <x v="6"/>
    <x v="2"/>
    <n v="23"/>
  </r>
  <r>
    <x v="2394"/>
    <n v="202979"/>
    <s v="Rio de Janeiro"/>
    <s v="RJ"/>
    <s v="Avenida das Americas"/>
    <n v="18500"/>
    <s v="648"/>
    <x v="17"/>
    <n v="22790704"/>
    <n v="21"/>
    <x v="2055"/>
    <x v="7"/>
    <x v="1"/>
    <n v="19"/>
  </r>
  <r>
    <x v="2395"/>
    <n v="346127"/>
    <s v="Rio de Janeiro"/>
    <s v="RJ"/>
    <s v="Avenida das Americas"/>
    <n v="18000"/>
    <s v="509 - A"/>
    <x v="17"/>
    <n v="22790704"/>
    <n v="21"/>
    <x v="2056"/>
    <x v="2"/>
    <x v="1"/>
    <n v="17"/>
  </r>
  <r>
    <x v="2396"/>
    <n v="448300"/>
    <s v="Rio de Janeiro"/>
    <s v="RJ"/>
    <s v="Avenida Nossa Senhora de Copacabana"/>
    <n v="1018"/>
    <s v="909"/>
    <x v="11"/>
    <n v="22060002"/>
    <n v="21"/>
    <x v="2057"/>
    <x v="12"/>
    <x v="0"/>
    <n v="7"/>
  </r>
  <r>
    <x v="2397"/>
    <n v="881350"/>
    <s v="Rio de Janeiro"/>
    <s v="RJ"/>
    <s v="Rua Siqueira Campos"/>
    <n v="30"/>
    <s v="307"/>
    <x v="11"/>
    <n v="22031072"/>
    <n v="21"/>
    <x v="2058"/>
    <x v="12"/>
    <x v="0"/>
    <n v="6"/>
  </r>
  <r>
    <x v="2398"/>
    <n v="326700"/>
    <s v="Rio de Janeiro"/>
    <s v="RJ"/>
    <s v="RUA DIAS DA CRUZ"/>
    <n v="445"/>
    <s v="103"/>
    <x v="4"/>
    <n v="20720010"/>
    <n v="21"/>
    <x v="2059"/>
    <x v="6"/>
    <x v="2"/>
    <n v="27"/>
  </r>
  <r>
    <x v="2399"/>
    <n v="522300"/>
    <s v="Rio de Janeiro"/>
    <s v="RJ"/>
    <s v="Avenida Nossa Senhora de Copacabana"/>
    <n v="794"/>
    <s v="601"/>
    <x v="11"/>
    <n v="22050001"/>
    <n v="21"/>
    <x v="2060"/>
    <x v="3"/>
    <x v="0"/>
    <n v="64"/>
  </r>
  <r>
    <x v="2400"/>
    <n v="814490"/>
    <s v="Rio de Janeiro"/>
    <s v="RJ"/>
    <s v="AVENIDA AYRTON SENNA"/>
    <n v="2600"/>
    <s v="Bl 4 - 215 - 217"/>
    <x v="1"/>
    <n v="22775002"/>
    <n v="21"/>
    <x v="2061"/>
    <x v="15"/>
    <x v="1"/>
    <n v="8"/>
  </r>
  <r>
    <x v="2401"/>
    <n v="358768"/>
    <s v="Rio de Janeiro"/>
    <s v="RJ"/>
    <s v="RUA CONDE DE BONFIM"/>
    <n v="44"/>
    <s v="1805"/>
    <x v="0"/>
    <n v="20520053"/>
    <n v="21"/>
    <x v="2062"/>
    <x v="17"/>
    <x v="0"/>
    <n v="28"/>
  </r>
  <r>
    <x v="2402"/>
    <n v="443840"/>
    <s v="Rio de Janeiro"/>
    <s v="RJ"/>
    <s v="Rua Bom Pastor"/>
    <n v="295"/>
    <s v="Sl 8"/>
    <x v="0"/>
    <n v="20521060"/>
    <n v="21"/>
    <x v="2063"/>
    <x v="14"/>
    <x v="0"/>
    <n v="16"/>
  </r>
  <r>
    <x v="2403"/>
    <n v="285621"/>
    <s v="Rio de Janeiro"/>
    <s v="RJ"/>
    <s v="Rua Americo Brasiliense"/>
    <n v="248"/>
    <s v="Ssl"/>
    <x v="19"/>
    <n v="21351060"/>
    <n v="21"/>
    <x v="1726"/>
    <x v="12"/>
    <x v="2"/>
    <n v="2"/>
  </r>
  <r>
    <x v="2404"/>
    <n v="603929"/>
    <s v="Rio de Janeiro"/>
    <s v="RJ"/>
    <s v="AVENIDA JORGE CURI"/>
    <n v="550"/>
    <s v="Bl A - 177"/>
    <x v="1"/>
    <n v="22775001"/>
    <n v="21"/>
    <x v="2064"/>
    <x v="1"/>
    <x v="1"/>
    <n v="14"/>
  </r>
  <r>
    <x v="2405"/>
    <n v="215690"/>
    <s v="Rio de Janeiro"/>
    <s v="RJ"/>
    <s v="Avenida Nossa Senhora de Copacabana"/>
    <n v="1066"/>
    <s v="1003 e 1004"/>
    <x v="11"/>
    <n v="22060002"/>
    <n v="21"/>
    <x v="1504"/>
    <x v="4"/>
    <x v="0"/>
    <n v="14"/>
  </r>
  <r>
    <x v="2406"/>
    <n v="181467"/>
    <s v="Rio de Janeiro"/>
    <s v="RJ"/>
    <s v="AVENIDA NELSON CARDOSO"/>
    <n v="1149"/>
    <s v="819"/>
    <x v="2"/>
    <n v="22730001"/>
    <n v="21"/>
    <x v="1455"/>
    <x v="20"/>
    <x v="1"/>
    <n v="4"/>
  </r>
  <r>
    <x v="2407"/>
    <n v="613744"/>
    <s v="Rio de Janeiro"/>
    <s v="RJ"/>
    <s v="Avenida das Americas"/>
    <n v="5001"/>
    <s v="317"/>
    <x v="1"/>
    <n v="22631004"/>
    <n v="21"/>
    <x v="2065"/>
    <x v="1"/>
    <x v="1"/>
    <n v="12"/>
  </r>
  <r>
    <x v="2408"/>
    <n v="326120"/>
    <s v="Rio de Janeiro"/>
    <s v="RJ"/>
    <s v="RUA DIAS DA CRUZ"/>
    <n v="445"/>
    <s v="406"/>
    <x v="4"/>
    <n v="20720010"/>
    <n v="21"/>
    <x v="2066"/>
    <x v="11"/>
    <x v="2"/>
    <n v="19"/>
  </r>
  <r>
    <x v="2409"/>
    <n v="185494"/>
    <s v="Rio de Janeiro"/>
    <s v="RJ"/>
    <s v="Praca Seca"/>
    <n v="50"/>
    <s v="511"/>
    <x v="49"/>
    <n v="21321010"/>
    <n v="21"/>
    <x v="2067"/>
    <x v="22"/>
    <x v="1"/>
    <n v="16"/>
  </r>
  <r>
    <x v="2410"/>
    <n v="214327"/>
    <s v="Rio de Janeiro"/>
    <s v="RJ"/>
    <s v="Largo do Machado"/>
    <n v="54"/>
    <s v="1207 e 1208"/>
    <x v="23"/>
    <n v="22221020"/>
    <n v="21"/>
    <x v="2068"/>
    <x v="6"/>
    <x v="0"/>
    <n v="46"/>
  </r>
  <r>
    <x v="2411"/>
    <n v="288789"/>
    <s v="Rio de Janeiro"/>
    <s v="RJ"/>
    <s v="Largo do Machado"/>
    <n v="29"/>
    <s v="416"/>
    <x v="23"/>
    <n v="22221901"/>
    <n v="21"/>
    <x v="2069"/>
    <x v="17"/>
    <x v="0"/>
    <n v="25"/>
  </r>
  <r>
    <x v="2412"/>
    <n v="469577"/>
    <s v="Rio de Janeiro"/>
    <s v="RJ"/>
    <s v="Rua Embau"/>
    <n v="2043"/>
    <s v="410"/>
    <x v="12"/>
    <n v="21535000"/>
    <n v="21"/>
    <x v="2070"/>
    <x v="3"/>
    <x v="2"/>
    <n v="11"/>
  </r>
  <r>
    <x v="2413"/>
    <n v="519284"/>
    <s v="Rio de Janeiro"/>
    <s v="RJ"/>
    <s v="Largo do Machado"/>
    <n v="39"/>
    <s v="Apt 6"/>
    <x v="23"/>
    <n v="22221020"/>
    <n v="21"/>
    <x v="2071"/>
    <x v="24"/>
    <x v="0"/>
    <n v="1"/>
  </r>
  <r>
    <x v="2414"/>
    <n v="258297"/>
    <s v="Rio de Janeiro"/>
    <s v="RJ"/>
    <s v="RUA CONDE DE BONFIM"/>
    <n v="232"/>
    <s v="713"/>
    <x v="0"/>
    <n v="20520054"/>
    <n v="21"/>
    <x v="2072"/>
    <x v="8"/>
    <x v="0"/>
    <n v="6"/>
  </r>
  <r>
    <x v="2415"/>
    <n v="782564"/>
    <s v="Rio de Janeiro"/>
    <s v="RJ"/>
    <s v="Rua Engenheiro Enaldo Cravo Peixoto"/>
    <n v="215"/>
    <s v="618"/>
    <x v="0"/>
    <n v="20540106"/>
    <n v="21"/>
    <x v="2073"/>
    <x v="22"/>
    <x v="0"/>
    <n v="30"/>
  </r>
  <r>
    <x v="2416"/>
    <n v="183213"/>
    <s v="Rio de Janeiro"/>
    <s v="RJ"/>
    <s v="Avenida Nossa Senhora de Copacabana"/>
    <n v="794"/>
    <s v="706"/>
    <x v="11"/>
    <n v="22050001"/>
    <n v="21"/>
    <x v="2074"/>
    <x v="3"/>
    <x v="0"/>
    <n v="34"/>
  </r>
  <r>
    <x v="2417"/>
    <n v="32334"/>
    <s v="Rio de Janeiro"/>
    <s v="RJ"/>
    <s v="Estrada do Galeao"/>
    <n v="2701"/>
    <s v="202"/>
    <x v="35"/>
    <n v="21931387"/>
    <n v="21"/>
    <x v="2075"/>
    <x v="2"/>
    <x v="2"/>
    <n v="12"/>
  </r>
  <r>
    <x v="2418"/>
    <n v="553499"/>
    <s v="Rio de Janeiro"/>
    <s v="RJ"/>
    <s v="Rua Mariz e Barros"/>
    <n v="1001"/>
    <s v="707"/>
    <x v="61"/>
    <n v="20270004"/>
    <n v="21"/>
    <x v="2076"/>
    <x v="14"/>
    <x v="0"/>
    <n v="36"/>
  </r>
  <r>
    <x v="2419"/>
    <n v="355824"/>
    <s v="Rio de Janeiro"/>
    <s v="RJ"/>
    <s v="Praca Panamericana"/>
    <n v="36"/>
    <s v="201"/>
    <x v="41"/>
    <n v="21020070"/>
    <n v="21"/>
    <x v="2077"/>
    <x v="1"/>
    <x v="2"/>
    <n v="16"/>
  </r>
  <r>
    <x v="2420"/>
    <n v="638900"/>
    <s v="Rio de Janeiro"/>
    <s v="RJ"/>
    <s v="Largo do Machado"/>
    <n v="21"/>
    <s v="1006"/>
    <x v="23"/>
    <n v="22221020"/>
    <n v="21"/>
    <x v="2078"/>
    <x v="1"/>
    <x v="0"/>
    <n v="40"/>
  </r>
  <r>
    <x v="2421"/>
    <n v="512750"/>
    <s v="Rio de Janeiro"/>
    <s v="RJ"/>
    <s v="Avenida Meriti"/>
    <n v="2056"/>
    <s v="405"/>
    <x v="16"/>
    <n v="21211006"/>
    <n v="21"/>
    <x v="2079"/>
    <x v="1"/>
    <x v="2"/>
    <n v="76"/>
  </r>
  <r>
    <x v="2422"/>
    <n v="261997"/>
    <s v="Rio de Janeiro"/>
    <s v="RJ"/>
    <s v="Rua Haddock Lobo"/>
    <n v="369"/>
    <s v="309"/>
    <x v="0"/>
    <n v="20260141"/>
    <n v="21"/>
    <x v="2080"/>
    <x v="12"/>
    <x v="0"/>
    <n v="14"/>
  </r>
  <r>
    <x v="2423"/>
    <n v="581969"/>
    <s v="Rio de Janeiro"/>
    <s v="RJ"/>
    <s v="Avenida Nossa Senhora de Copacabana"/>
    <n v="680"/>
    <s v="510"/>
    <x v="11"/>
    <n v="22050001"/>
    <n v="21"/>
    <x v="2081"/>
    <x v="6"/>
    <x v="0"/>
    <n v="53"/>
  </r>
  <r>
    <x v="2424"/>
    <n v="370031"/>
    <s v="Rio de Janeiro"/>
    <s v="RJ"/>
    <s v="Rua Aurelio Figueiredo"/>
    <n v="40"/>
    <s v="B - 201"/>
    <x v="6"/>
    <n v="23052000"/>
    <n v="21"/>
    <x v="2082"/>
    <x v="3"/>
    <x v="4"/>
    <n v="20"/>
  </r>
  <r>
    <x v="2425"/>
    <n v="517380"/>
    <s v="Rio de Janeiro"/>
    <s v="RJ"/>
    <s v="Rua Visconde de Piraja"/>
    <n v="550"/>
    <s v="2115"/>
    <x v="8"/>
    <n v="22410901"/>
    <n v="21"/>
    <x v="2083"/>
    <x v="15"/>
    <x v="0"/>
    <n v="29"/>
  </r>
  <r>
    <x v="2426"/>
    <n v="314133"/>
    <s v="Rio de Janeiro"/>
    <s v="RJ"/>
    <s v="Rua Silva Cardoso"/>
    <n v="125"/>
    <s v="215"/>
    <x v="26"/>
    <n v="21810031"/>
    <n v="21"/>
    <x v="2084"/>
    <x v="15"/>
    <x v="4"/>
    <n v="1"/>
  </r>
  <r>
    <x v="2427"/>
    <n v="493908"/>
    <s v="Rio de Janeiro"/>
    <s v="RJ"/>
    <s v="Avenida Nossa Senhora de Copacabana"/>
    <n v="690"/>
    <s v="801"/>
    <x v="11"/>
    <n v="22050001"/>
    <n v="21"/>
    <x v="2085"/>
    <x v="22"/>
    <x v="0"/>
    <n v="7"/>
  </r>
  <r>
    <x v="2428"/>
    <n v="384837"/>
    <s v="Rio de Janeiro"/>
    <s v="RJ"/>
    <s v="Estrada do Portela"/>
    <n v="99"/>
    <s v="602"/>
    <x v="19"/>
    <n v="21351901"/>
    <n v="21"/>
    <x v="1830"/>
    <x v="3"/>
    <x v="2"/>
    <n v="4"/>
  </r>
  <r>
    <x v="2429"/>
    <n v="572858"/>
    <s v="Rio de Janeiro"/>
    <s v="RJ"/>
    <s v="Largo do Machado"/>
    <n v="29"/>
    <s v="1028"/>
    <x v="23"/>
    <n v="22221901"/>
    <n v="21"/>
    <x v="1436"/>
    <x v="6"/>
    <x v="0"/>
    <n v="14"/>
  </r>
  <r>
    <x v="2430"/>
    <n v="618428"/>
    <s v="Rio de Janeiro"/>
    <s v="RJ"/>
    <s v="Rua Uruguaiana"/>
    <n v="10"/>
    <s v="508"/>
    <x v="5"/>
    <n v="20050090"/>
    <n v="21"/>
    <x v="2086"/>
    <x v="3"/>
    <x v="3"/>
    <n v="6"/>
  </r>
  <r>
    <x v="2431"/>
    <n v="295447"/>
    <s v="Rio de Janeiro"/>
    <s v="RJ"/>
    <s v="Rua Mexico"/>
    <n v="98"/>
    <s v="And 11"/>
    <x v="5"/>
    <n v="20031140"/>
    <n v="21"/>
    <x v="657"/>
    <x v="6"/>
    <x v="3"/>
    <n v="31"/>
  </r>
  <r>
    <x v="2432"/>
    <n v="669164"/>
    <s v="Rio de Janeiro"/>
    <s v="RJ"/>
    <s v="RUA LUIZ BELTRAO"/>
    <n v="160"/>
    <s v="316"/>
    <x v="14"/>
    <n v="21321230"/>
    <n v="21"/>
    <x v="2087"/>
    <x v="4"/>
    <x v="1"/>
    <n v="38"/>
  </r>
  <r>
    <x v="2433"/>
    <n v="317568"/>
    <s v="Rio de Janeiro"/>
    <s v="RJ"/>
    <s v="Avenida Vicente de Carvalho"/>
    <n v="1590"/>
    <s v="409"/>
    <x v="40"/>
    <n v="21210154"/>
    <n v="21"/>
    <x v="2088"/>
    <x v="3"/>
    <x v="2"/>
    <n v="46"/>
  </r>
  <r>
    <x v="2434"/>
    <n v="389390"/>
    <s v="Rio de Janeiro"/>
    <s v="RJ"/>
    <s v="RUA CONDE DE BONFIM"/>
    <n v="44"/>
    <s v="1104"/>
    <x v="0"/>
    <n v="20520053"/>
    <n v="21"/>
    <x v="2089"/>
    <x v="3"/>
    <x v="0"/>
    <n v="26"/>
  </r>
  <r>
    <x v="2435"/>
    <n v="359992"/>
    <s v="Rio de Janeiro"/>
    <s v="RJ"/>
    <s v="Avenida Ataulfo de Paiva"/>
    <n v="135"/>
    <s v="512"/>
    <x v="24"/>
    <n v="22440901"/>
    <n v="21"/>
    <x v="2090"/>
    <x v="28"/>
    <x v="0"/>
    <n v="24"/>
  </r>
  <r>
    <x v="2436"/>
    <n v="384323"/>
    <s v="Rio de Janeiro"/>
    <s v="RJ"/>
    <s v="Avenida Rio Branco"/>
    <n v="181"/>
    <s v="1408"/>
    <x v="5"/>
    <n v="20040007"/>
    <n v="21"/>
    <x v="2091"/>
    <x v="3"/>
    <x v="3"/>
    <n v="15"/>
  </r>
  <r>
    <x v="2437"/>
    <n v="616168"/>
    <s v="Rio de Janeiro"/>
    <s v="RJ"/>
    <s v="Rua Farme de Amoedo"/>
    <n v="104"/>
    <s v="Lj A"/>
    <x v="8"/>
    <n v="22420020"/>
    <n v="21"/>
    <x v="2092"/>
    <x v="9"/>
    <x v="0"/>
    <n v="36"/>
  </r>
  <r>
    <x v="2438"/>
    <n v="577666"/>
    <s v="Rio de Janeiro"/>
    <s v="RJ"/>
    <s v="Avenida Conego de Vasconcelos"/>
    <n v="423"/>
    <s v="204"/>
    <x v="26"/>
    <n v="21810011"/>
    <n v="21"/>
    <x v="2093"/>
    <x v="25"/>
    <x v="4"/>
    <n v="39"/>
  </r>
  <r>
    <x v="2439"/>
    <n v="538577"/>
    <s v="Rio de Janeiro"/>
    <s v="RJ"/>
    <s v="AVENIDA NILO PECANHA"/>
    <n v="50"/>
    <s v="509"/>
    <x v="5"/>
    <n v="20020100"/>
    <n v="21"/>
    <x v="1543"/>
    <x v="6"/>
    <x v="3"/>
    <n v="46"/>
  </r>
  <r>
    <x v="2440"/>
    <n v="422535"/>
    <s v="Rio de Janeiro"/>
    <s v="RJ"/>
    <s v="Avenida Dom Helder Camara"/>
    <n v="4753"/>
    <s v="1605"/>
    <x v="34"/>
    <n v="20771001"/>
    <n v="21"/>
    <x v="2094"/>
    <x v="1"/>
    <x v="2"/>
    <n v="22"/>
  </r>
  <r>
    <x v="2441"/>
    <n v="234670"/>
    <s v="Rio de Janeiro"/>
    <s v="RJ"/>
    <s v="Rua General Roca"/>
    <n v="913"/>
    <s v="604"/>
    <x v="0"/>
    <n v="20521071"/>
    <n v="21"/>
    <x v="169"/>
    <x v="29"/>
    <x v="0"/>
    <n v="9"/>
  </r>
  <r>
    <x v="2442"/>
    <n v="290993"/>
    <s v="Rio de Janeiro"/>
    <s v="RJ"/>
    <s v="Avenida das Americas"/>
    <n v="3939"/>
    <s v="Bl 2 - 215"/>
    <x v="1"/>
    <n v="22631003"/>
    <n v="21"/>
    <x v="1686"/>
    <x v="32"/>
    <x v="1"/>
    <n v="12"/>
  </r>
  <r>
    <x v="2443"/>
    <n v="201419"/>
    <s v="Rio de Janeiro"/>
    <s v="RJ"/>
    <s v="Rua Hilario de Gouveia"/>
    <n v="66"/>
    <s v="1206"/>
    <x v="11"/>
    <n v="22040020"/>
    <n v="21"/>
    <x v="2095"/>
    <x v="21"/>
    <x v="0"/>
    <n v="7"/>
  </r>
  <r>
    <x v="2444"/>
    <n v="495451"/>
    <s v="Rio de Janeiro"/>
    <s v="RJ"/>
    <s v="AVENIDA PEDRO MOURA"/>
    <n v="35"/>
    <s v="206"/>
    <x v="17"/>
    <n v="22790830"/>
    <n v="21"/>
    <x v="2096"/>
    <x v="14"/>
    <x v="1"/>
    <n v="17"/>
  </r>
  <r>
    <x v="2445"/>
    <n v="235215"/>
    <s v="Rio de Janeiro"/>
    <s v="RJ"/>
    <s v="Rua General Roca"/>
    <n v="778"/>
    <s v="709"/>
    <x v="0"/>
    <n v="20521071"/>
    <n v="21"/>
    <x v="2097"/>
    <x v="3"/>
    <x v="0"/>
    <n v="8"/>
  </r>
  <r>
    <x v="2446"/>
    <n v="238509"/>
    <s v="Rio de Janeiro"/>
    <s v="RJ"/>
    <s v="Rua Dezenove de Fevereiro"/>
    <n v="130"/>
    <s v="304"/>
    <x v="3"/>
    <n v="22280030"/>
    <n v="21"/>
    <x v="2098"/>
    <x v="6"/>
    <x v="0"/>
    <n v="9"/>
  </r>
  <r>
    <x v="2447"/>
    <n v="529727"/>
    <s v="Rio de Janeiro"/>
    <s v="RJ"/>
    <s v="Rua Cardoso de Morais"/>
    <n v="61"/>
    <s v="524"/>
    <x v="21"/>
    <n v="21032000"/>
    <n v="21"/>
    <x v="2099"/>
    <x v="11"/>
    <x v="2"/>
    <n v="7"/>
  </r>
  <r>
    <x v="2448"/>
    <n v="688037"/>
    <s v="Rio de Janeiro"/>
    <s v="RJ"/>
    <s v="Avenida Nossa Senhora de Copacabana"/>
    <n v="749"/>
    <s v="1009 e 1010"/>
    <x v="11"/>
    <n v="22050002"/>
    <n v="21"/>
    <x v="2100"/>
    <x v="22"/>
    <x v="0"/>
    <n v="21"/>
  </r>
  <r>
    <x v="2449"/>
    <n v="488416"/>
    <s v="Rio de Janeiro"/>
    <s v="RJ"/>
    <s v="Rua Viuva Dantas"/>
    <n v="60"/>
    <s v="204"/>
    <x v="6"/>
    <n v="23052090"/>
    <n v="21"/>
    <x v="2101"/>
    <x v="32"/>
    <x v="4"/>
    <n v="8"/>
  </r>
  <r>
    <x v="2450"/>
    <n v="603036"/>
    <s v="Rio de Janeiro"/>
    <s v="RJ"/>
    <s v="Rua Republica Arabe da Siria"/>
    <n v="129"/>
    <s v="205"/>
    <x v="35"/>
    <n v="21931370"/>
    <n v="21"/>
    <x v="2102"/>
    <x v="8"/>
    <x v="2"/>
    <n v="24"/>
  </r>
  <r>
    <x v="2451"/>
    <n v="695831"/>
    <s v="Rio de Janeiro"/>
    <s v="RJ"/>
    <s v="Estrada Rodrigues Caldas"/>
    <n v="1075"/>
    <s v="201"/>
    <x v="2"/>
    <n v="22713372"/>
    <n v="21"/>
    <x v="2103"/>
    <x v="17"/>
    <x v="1"/>
    <n v="27"/>
  </r>
  <r>
    <x v="2452"/>
    <n v="420861"/>
    <s v="Rio de Janeiro"/>
    <s v="RJ"/>
    <s v="Rua Visconde de Piraja"/>
    <n v="550"/>
    <s v="1602"/>
    <x v="8"/>
    <n v="22410901"/>
    <n v="21"/>
    <x v="1859"/>
    <x v="2"/>
    <x v="0"/>
    <n v="29"/>
  </r>
  <r>
    <x v="2453"/>
    <n v="590030"/>
    <s v="Rio de Janeiro"/>
    <s v="RJ"/>
    <s v="Rua Silva Cardoso"/>
    <n v="125"/>
    <s v="409"/>
    <x v="26"/>
    <n v="21810031"/>
    <n v="21"/>
    <x v="2104"/>
    <x v="22"/>
    <x v="4"/>
    <n v="50"/>
  </r>
  <r>
    <x v="2454"/>
    <n v="665134"/>
    <s v="Rio de Janeiro"/>
    <s v="RJ"/>
    <s v="Rua Apiai"/>
    <n v="76"/>
    <s v="301 - 305"/>
    <x v="41"/>
    <n v="21020080"/>
    <n v="21"/>
    <x v="2105"/>
    <x v="11"/>
    <x v="2"/>
    <n v="3"/>
  </r>
  <r>
    <x v="2455"/>
    <n v="575489"/>
    <s v="Rio de Janeiro"/>
    <s v="RJ"/>
    <s v="Rua Viuva Dantas"/>
    <n v="214"/>
    <s v="420"/>
    <x v="6"/>
    <n v="23052090"/>
    <n v="21"/>
    <x v="2106"/>
    <x v="11"/>
    <x v="4"/>
    <n v="20"/>
  </r>
  <r>
    <x v="2456"/>
    <n v="994707"/>
    <s v="Rio de Janeiro"/>
    <s v="RJ"/>
    <s v="Rua Viuva Dantas"/>
    <n v="214"/>
    <s v="203"/>
    <x v="6"/>
    <n v="23052090"/>
    <n v="21"/>
    <x v="1750"/>
    <x v="12"/>
    <x v="4"/>
    <n v="10"/>
  </r>
  <r>
    <x v="2457"/>
    <n v="588990"/>
    <s v="Rio de Janeiro"/>
    <s v="RJ"/>
    <s v="Avenida Nossa Senhora de Copacabana"/>
    <n v="1052"/>
    <s v="505"/>
    <x v="11"/>
    <n v="22060002"/>
    <n v="21"/>
    <x v="2107"/>
    <x v="3"/>
    <x v="0"/>
    <n v="68"/>
  </r>
  <r>
    <x v="2458"/>
    <n v="574202"/>
    <s v="Rio de Janeiro"/>
    <s v="RJ"/>
    <s v="RUA CONDE DE BONFIM"/>
    <n v="211"/>
    <s v="302"/>
    <x v="0"/>
    <n v="20520050"/>
    <n v="21"/>
    <x v="2108"/>
    <x v="11"/>
    <x v="0"/>
    <n v="18"/>
  </r>
  <r>
    <x v="2459"/>
    <n v="839060"/>
    <s v="Rio de Janeiro"/>
    <s v="RJ"/>
    <s v="Rua Viuva Dantas"/>
    <n v="214"/>
    <s v="221"/>
    <x v="6"/>
    <n v="23052090"/>
    <n v="21"/>
    <x v="1871"/>
    <x v="5"/>
    <x v="4"/>
    <n v="3"/>
  </r>
  <r>
    <x v="2460"/>
    <n v="549256"/>
    <s v="Rio de Janeiro"/>
    <s v="RJ"/>
    <s v="Rua Gildasio Amado"/>
    <n v="55"/>
    <s v="1307"/>
    <x v="1"/>
    <n v="22631020"/>
    <n v="21"/>
    <x v="2109"/>
    <x v="3"/>
    <x v="1"/>
    <n v="7"/>
  </r>
  <r>
    <x v="2461"/>
    <n v="496999"/>
    <s v="Rio de Janeiro"/>
    <s v="RJ"/>
    <s v="RUA SORIANO DE SOUSA"/>
    <n v="115"/>
    <s v="603"/>
    <x v="0"/>
    <n v="20511180"/>
    <n v="21"/>
    <x v="2110"/>
    <x v="12"/>
    <x v="0"/>
    <n v="13"/>
  </r>
  <r>
    <x v="2462"/>
    <n v="650137"/>
    <s v="Rio de Janeiro"/>
    <s v="RJ"/>
    <s v="Avenida das Americas"/>
    <n v="3500"/>
    <s v="Bl 5 - 401"/>
    <x v="1"/>
    <n v="22640102"/>
    <n v="21"/>
    <x v="696"/>
    <x v="6"/>
    <x v="1"/>
    <n v="12"/>
  </r>
  <r>
    <x v="2463"/>
    <n v="623040"/>
    <s v="Rio de Janeiro"/>
    <s v="RJ"/>
    <s v="Rua Almirante Pereira Guimaraes"/>
    <n v="72"/>
    <s v="410"/>
    <x v="24"/>
    <n v="22440005"/>
    <n v="21"/>
    <x v="2111"/>
    <x v="39"/>
    <x v="0"/>
    <n v="43"/>
  </r>
  <r>
    <x v="2464"/>
    <n v="851442"/>
    <s v="Rio de Janeiro"/>
    <s v="RJ"/>
    <s v="Avenida das Americas"/>
    <n v="19019"/>
    <s v="358"/>
    <x v="17"/>
    <n v="22790703"/>
    <n v="21"/>
    <x v="2112"/>
    <x v="12"/>
    <x v="1"/>
    <n v="27"/>
  </r>
  <r>
    <x v="2465"/>
    <n v="828939"/>
    <s v="Rio de Janeiro"/>
    <s v="RJ"/>
    <s v="Rua Engenheiro Enaldo Cravo Peixoto"/>
    <n v="215"/>
    <s v="315"/>
    <x v="0"/>
    <n v="20540106"/>
    <n v="21"/>
    <x v="2113"/>
    <x v="22"/>
    <x v="0"/>
    <n v="17"/>
  </r>
  <r>
    <x v="2466"/>
    <n v="619646"/>
    <s v="Rio de Janeiro"/>
    <s v="RJ"/>
    <s v="Avenida Geremario Dantas"/>
    <n v="1401"/>
    <s v="414"/>
    <x v="29"/>
    <n v="22760400"/>
    <n v="21"/>
    <x v="2114"/>
    <x v="3"/>
    <x v="1"/>
    <n v="11"/>
  </r>
  <r>
    <x v="2467"/>
    <n v="767409"/>
    <s v="Rio de Janeiro"/>
    <s v="RJ"/>
    <s v="Avenida Cesario de Melo"/>
    <n v="3600"/>
    <s v="Bl 1 - 420"/>
    <x v="6"/>
    <n v="23050102"/>
    <n v="21"/>
    <x v="2115"/>
    <x v="11"/>
    <x v="4"/>
    <n v="37"/>
  </r>
  <r>
    <x v="2468"/>
    <n v="545850"/>
    <s v="Rio de Janeiro"/>
    <s v="RJ"/>
    <s v="Rua Almirante Cochrane"/>
    <n v="280"/>
    <s v="201"/>
    <x v="0"/>
    <n v="20550040"/>
    <n v="21"/>
    <x v="2116"/>
    <x v="32"/>
    <x v="0"/>
    <n v="79"/>
  </r>
  <r>
    <x v="2469"/>
    <n v="605354"/>
    <s v="Rio de Janeiro"/>
    <s v="RJ"/>
    <s v="AVENIDA EVANDRO LINS E SILVA"/>
    <n v="840"/>
    <s v="714"/>
    <x v="1"/>
    <n v="22631470"/>
    <n v="21"/>
    <x v="2117"/>
    <x v="12"/>
    <x v="1"/>
    <n v="15"/>
  </r>
  <r>
    <x v="2470"/>
    <n v="440059"/>
    <s v="Rio de Janeiro"/>
    <s v="RJ"/>
    <s v="RUA CONDE DE BONFIM"/>
    <n v="497"/>
    <s v="706"/>
    <x v="0"/>
    <n v="20520051"/>
    <n v="21"/>
    <x v="2118"/>
    <x v="16"/>
    <x v="0"/>
    <n v="10"/>
  </r>
  <r>
    <x v="2471"/>
    <n v="816523"/>
    <s v="Rio de Janeiro"/>
    <s v="RJ"/>
    <s v="Rua Araujo Lima"/>
    <n v="14"/>
    <s v="Bl 2 - 145"/>
    <x v="32"/>
    <n v="20541050"/>
    <n v="21"/>
    <x v="2119"/>
    <x v="1"/>
    <x v="0"/>
    <n v="11"/>
  </r>
  <r>
    <x v="2472"/>
    <n v="433527"/>
    <s v="Duque de Caxias"/>
    <s v="RJ"/>
    <s v="Avenida Presidente Roosevelt"/>
    <n v="4"/>
    <s v="Bl 2 - 522"/>
    <x v="81"/>
    <n v="25212390"/>
    <n v="21"/>
    <x v="2120"/>
    <x v="18"/>
    <x v="5"/>
    <n v="11"/>
  </r>
  <r>
    <x v="2473"/>
    <n v="478270"/>
    <s v="Rio de Janeiro"/>
    <s v="RJ"/>
    <s v="RUA VOLUNTARIOS DA PATRIA"/>
    <n v="445"/>
    <s v="1004"/>
    <x v="3"/>
    <n v="22270903"/>
    <n v="21"/>
    <x v="2121"/>
    <x v="22"/>
    <x v="0"/>
    <n v="9"/>
  </r>
  <r>
    <x v="2474"/>
    <n v="575288"/>
    <s v="Rio de Janeiro"/>
    <s v="RJ"/>
    <s v="Rua Conde de Iraja"/>
    <n v="348"/>
    <s v="Grp  401 - 402"/>
    <x v="3"/>
    <n v="22271020"/>
    <n v="21"/>
    <x v="2122"/>
    <x v="12"/>
    <x v="0"/>
    <n v="32"/>
  </r>
  <r>
    <x v="2475"/>
    <n v="868736"/>
    <s v="Rio de Janeiro"/>
    <s v="RJ"/>
    <s v="Rua Senador Dantas"/>
    <n v="75"/>
    <s v="1512"/>
    <x v="5"/>
    <n v="20031204"/>
    <n v="21"/>
    <x v="2123"/>
    <x v="4"/>
    <x v="3"/>
    <n v="58"/>
  </r>
  <r>
    <x v="2476"/>
    <n v="698474"/>
    <s v="Rio de Janeiro"/>
    <s v="RJ"/>
    <s v="Avenida das Americas"/>
    <n v="4666"/>
    <s v="310"/>
    <x v="1"/>
    <n v="22640101"/>
    <n v="21"/>
    <x v="2124"/>
    <x v="5"/>
    <x v="1"/>
    <n v="10"/>
  </r>
  <r>
    <x v="2477"/>
    <n v="814067"/>
    <s v="Rio de Janeiro"/>
    <s v="RJ"/>
    <s v="RUA CONDE DE BONFIM"/>
    <n v="344"/>
    <s v="Bl 2 - 605"/>
    <x v="0"/>
    <n v="20520054"/>
    <n v="21"/>
    <x v="2125"/>
    <x v="24"/>
    <x v="0"/>
    <n v="52"/>
  </r>
  <r>
    <x v="2478"/>
    <n v="573740"/>
    <s v="Rio de Janeiro"/>
    <s v="RJ"/>
    <s v="Avenida Padre Leonel Franca"/>
    <n v="110"/>
    <s v="306"/>
    <x v="69"/>
    <n v="22451000"/>
    <n v="21"/>
    <x v="1342"/>
    <x v="1"/>
    <x v="0"/>
    <n v="14"/>
  </r>
  <r>
    <x v="2479"/>
    <n v="496367"/>
    <s v="Rio de Janeiro"/>
    <s v="RJ"/>
    <s v="Avenida das Americas"/>
    <n v="500"/>
    <s v="Bl 23 - 303"/>
    <x v="1"/>
    <n v="22640100"/>
    <n v="21"/>
    <x v="2126"/>
    <x v="6"/>
    <x v="1"/>
    <n v="71"/>
  </r>
  <r>
    <x v="2480"/>
    <n v="326142"/>
    <s v="Rio de Janeiro"/>
    <s v="RJ"/>
    <s v="RUA FRANCISCO REAL"/>
    <n v="1085"/>
    <s v="306"/>
    <x v="26"/>
    <n v="21810041"/>
    <n v="21"/>
    <x v="2127"/>
    <x v="21"/>
    <x v="4"/>
    <n v="16"/>
  </r>
  <r>
    <x v="2481"/>
    <n v="478659"/>
    <s v="Rio de Janeiro"/>
    <s v="RJ"/>
    <s v="Avenida Almirante Barroso"/>
    <n v="63"/>
    <s v="2314"/>
    <x v="5"/>
    <n v="20031003"/>
    <n v="21"/>
    <x v="2128"/>
    <x v="12"/>
    <x v="3"/>
    <n v="15"/>
  </r>
  <r>
    <x v="2482"/>
    <n v="133965"/>
    <s v="Rio de Janeiro"/>
    <s v="RJ"/>
    <s v="Rua Vinte e Quatro de Maio"/>
    <n v="332"/>
    <s v="Lj A"/>
    <x v="76"/>
    <n v="20950090"/>
    <n v="21"/>
    <x v="2129"/>
    <x v="23"/>
    <x v="2"/>
    <n v="6"/>
  </r>
  <r>
    <x v="2483"/>
    <n v="490057"/>
    <s v="Rio de Janeiro"/>
    <s v="RJ"/>
    <s v="Avenida Geremario Dantas"/>
    <n v="1389"/>
    <s v="323"/>
    <x v="29"/>
    <n v="22760400"/>
    <n v="21"/>
    <x v="1708"/>
    <x v="29"/>
    <x v="1"/>
    <n v="1"/>
  </r>
  <r>
    <x v="2484"/>
    <n v="248413"/>
    <s v="Rio de Janeiro"/>
    <s v="RJ"/>
    <s v="Rua Ipiranga"/>
    <n v="97"/>
    <s v="607"/>
    <x v="30"/>
    <n v="22231120"/>
    <n v="21"/>
    <x v="371"/>
    <x v="21"/>
    <x v="0"/>
    <n v="39"/>
  </r>
  <r>
    <x v="2485"/>
    <n v="619445"/>
    <s v="Rio de Janeiro"/>
    <s v="RJ"/>
    <s v="RUA DO BISPO"/>
    <n v="72"/>
    <s v="807"/>
    <x v="64"/>
    <n v="20261064"/>
    <n v="21"/>
    <x v="2130"/>
    <x v="15"/>
    <x v="3"/>
    <n v="2"/>
  </r>
  <r>
    <x v="2486"/>
    <n v="241233"/>
    <s v="Rio de Janeiro"/>
    <s v="RJ"/>
    <s v="Avenida Nossa Senhora de Copacabana"/>
    <n v="861"/>
    <s v="402"/>
    <x v="11"/>
    <n v="22060001"/>
    <n v="21"/>
    <x v="2131"/>
    <x v="4"/>
    <x v="0"/>
    <n v="8"/>
  </r>
  <r>
    <x v="2487"/>
    <n v="313470"/>
    <s v="Rio de Janeiro"/>
    <s v="RJ"/>
    <s v="Avenida das Americas"/>
    <n v="4200"/>
    <s v="Bl 9 - 223 - B"/>
    <x v="1"/>
    <n v="22640102"/>
    <n v="21"/>
    <x v="2132"/>
    <x v="29"/>
    <x v="1"/>
    <n v="6"/>
  </r>
  <r>
    <x v="2488"/>
    <n v="280960"/>
    <s v="Rio de Janeiro"/>
    <s v="RJ"/>
    <s v="Rua General Roca"/>
    <n v="935"/>
    <s v="304"/>
    <x v="0"/>
    <n v="20521071"/>
    <n v="21"/>
    <x v="2133"/>
    <x v="20"/>
    <x v="0"/>
    <n v="40"/>
  </r>
  <r>
    <x v="2489"/>
    <n v="381655"/>
    <s v="Rio de Janeiro"/>
    <s v="RJ"/>
    <s v="Rua Gildasio Amado"/>
    <n v="55"/>
    <s v="1714"/>
    <x v="1"/>
    <n v="22631020"/>
    <n v="21"/>
    <x v="2134"/>
    <x v="3"/>
    <x v="1"/>
    <n v="22"/>
  </r>
  <r>
    <x v="2490"/>
    <n v="635383"/>
    <s v="Rio de Janeiro"/>
    <s v="RJ"/>
    <s v="Avenida das Americas"/>
    <n v="3333"/>
    <s v="910 - 912"/>
    <x v="1"/>
    <n v="22631003"/>
    <n v="21"/>
    <x v="75"/>
    <x v="1"/>
    <x v="1"/>
    <n v="148"/>
  </r>
  <r>
    <x v="2491"/>
    <n v="230962"/>
    <s v="Rio de Janeiro"/>
    <s v="RJ"/>
    <s v="Rua do Catete"/>
    <n v="311"/>
    <s v="912"/>
    <x v="23"/>
    <n v="22220001"/>
    <n v="21"/>
    <x v="1418"/>
    <x v="7"/>
    <x v="0"/>
    <n v="16"/>
  </r>
  <r>
    <x v="2492"/>
    <n v="164799"/>
    <s v="Rio de Janeiro"/>
    <s v="RJ"/>
    <s v="Rua Evaristo da Veiga"/>
    <n v="35"/>
    <s v="905"/>
    <x v="5"/>
    <n v="20031040"/>
    <n v="21"/>
    <x v="2135"/>
    <x v="26"/>
    <x v="3"/>
    <n v="3"/>
  </r>
  <r>
    <x v="2493"/>
    <n v="426817"/>
    <s v="Rio de Janeiro"/>
    <s v="RJ"/>
    <s v="Avenida Embaixador Abelardo Bueno"/>
    <n v="1340"/>
    <s v="609 e 610"/>
    <x v="1"/>
    <n v="22775040"/>
    <n v="21"/>
    <x v="2136"/>
    <x v="23"/>
    <x v="1"/>
    <n v="39"/>
  </r>
  <r>
    <x v="2494"/>
    <n v="183532"/>
    <s v="Rio de Janeiro"/>
    <s v="RJ"/>
    <s v="Rua Mexico"/>
    <n v="31"/>
    <s v="1101"/>
    <x v="5"/>
    <n v="20031144"/>
    <n v="21"/>
    <x v="230"/>
    <x v="4"/>
    <x v="3"/>
    <n v="10"/>
  </r>
  <r>
    <x v="2495"/>
    <n v="283697"/>
    <s v="Rio de Janeiro"/>
    <s v="RJ"/>
    <s v="Rua Alcindo Guanabara"/>
    <n v="15"/>
    <s v="And 2"/>
    <x v="5"/>
    <n v="20031130"/>
    <n v="21"/>
    <x v="2137"/>
    <x v="14"/>
    <x v="3"/>
    <n v="50"/>
  </r>
  <r>
    <x v="2496"/>
    <n v="704768"/>
    <s v="Rio de Janeiro"/>
    <s v="RJ"/>
    <s v="Avenida das Americas"/>
    <n v="16150"/>
    <s v="206"/>
    <x v="17"/>
    <n v="22790704"/>
    <n v="21"/>
    <x v="2138"/>
    <x v="17"/>
    <x v="1"/>
    <n v="5"/>
  </r>
  <r>
    <x v="2497"/>
    <n v="298196"/>
    <s v="Rio de Janeiro"/>
    <s v="RJ"/>
    <s v="Avenida Nossa Senhora de Copacabana"/>
    <n v="895"/>
    <s v="302"/>
    <x v="11"/>
    <n v="22060001"/>
    <n v="21"/>
    <x v="2139"/>
    <x v="9"/>
    <x v="0"/>
    <n v="6"/>
  </r>
  <r>
    <x v="2498"/>
    <n v="266032"/>
    <s v="Rio de Janeiro"/>
    <s v="RJ"/>
    <s v="RUA DIAS DA CRUZ"/>
    <n v="28"/>
    <s v="307"/>
    <x v="4"/>
    <n v="20720012"/>
    <n v="21"/>
    <x v="2140"/>
    <x v="3"/>
    <x v="2"/>
    <n v="15"/>
  </r>
  <r>
    <x v="2499"/>
    <n v="164368"/>
    <s v="Rio de Janeiro"/>
    <s v="RJ"/>
    <s v="Rua Visconde de Piraja"/>
    <n v="330"/>
    <s v="302"/>
    <x v="8"/>
    <n v="22410000"/>
    <n v="21"/>
    <x v="2141"/>
    <x v="1"/>
    <x v="0"/>
    <n v="16"/>
  </r>
  <r>
    <x v="2500"/>
    <n v="381508"/>
    <s v="Rio de Janeiro"/>
    <s v="RJ"/>
    <s v="Rua Haddock Lobo"/>
    <n v="356"/>
    <s v="310"/>
    <x v="0"/>
    <n v="20260142"/>
    <n v="21"/>
    <x v="2142"/>
    <x v="11"/>
    <x v="0"/>
    <n v="12"/>
  </r>
  <r>
    <x v="2501"/>
    <n v="383358"/>
    <s v="Rio de Janeiro"/>
    <s v="RJ"/>
    <s v="Rua Senador Dantas"/>
    <n v="75"/>
    <s v="2215"/>
    <x v="5"/>
    <n v="20031204"/>
    <n v="21"/>
    <x v="1790"/>
    <x v="14"/>
    <x v="3"/>
    <n v="7"/>
  </r>
  <r>
    <x v="2502"/>
    <n v="544603"/>
    <s v="Rio de Janeiro"/>
    <s v="RJ"/>
    <s v="Avenida das Americas"/>
    <n v="500"/>
    <s v="Bl 3 - 103"/>
    <x v="1"/>
    <n v="22640100"/>
    <n v="21"/>
    <x v="2143"/>
    <x v="6"/>
    <x v="1"/>
    <n v="52"/>
  </r>
  <r>
    <x v="2503"/>
    <n v="696390"/>
    <s v="Rio de Janeiro"/>
    <s v="RJ"/>
    <s v="Rua Estancia"/>
    <n v="36"/>
    <s v="309"/>
    <x v="82"/>
    <n v="21715440"/>
    <n v="21"/>
    <x v="2144"/>
    <x v="6"/>
    <x v="4"/>
    <n v="14"/>
  </r>
  <r>
    <x v="2504"/>
    <n v="180433"/>
    <s v="Rio de Janeiro"/>
    <s v="RJ"/>
    <s v="Rua Alcindo Guanabara"/>
    <n v="15"/>
    <s v="And 2"/>
    <x v="5"/>
    <n v="20031130"/>
    <n v="21"/>
    <x v="2145"/>
    <x v="7"/>
    <x v="3"/>
    <n v="22"/>
  </r>
  <r>
    <x v="2505"/>
    <n v="454162"/>
    <s v="Rio de Janeiro"/>
    <s v="RJ"/>
    <s v="Avenida Ataulfo de Paiva"/>
    <n v="1079"/>
    <s v="606"/>
    <x v="24"/>
    <n v="22440034"/>
    <n v="21"/>
    <x v="944"/>
    <x v="6"/>
    <x v="0"/>
    <n v="43"/>
  </r>
  <r>
    <x v="2506"/>
    <n v="632830"/>
    <s v="Rio de Janeiro"/>
    <s v="RJ"/>
    <s v="Avenida das Americas"/>
    <n v="500"/>
    <s v="Bl 11 - 302"/>
    <x v="1"/>
    <n v="22640100"/>
    <n v="21"/>
    <x v="1191"/>
    <x v="4"/>
    <x v="1"/>
    <n v="1"/>
  </r>
  <r>
    <x v="2507"/>
    <n v="182580"/>
    <s v="Rio de Janeiro"/>
    <s v="RJ"/>
    <s v="RUA CONDE DE BONFIM"/>
    <n v="377"/>
    <s v="501 e 502"/>
    <x v="0"/>
    <n v="20520051"/>
    <n v="21"/>
    <x v="2146"/>
    <x v="6"/>
    <x v="0"/>
    <n v="45"/>
  </r>
  <r>
    <x v="2508"/>
    <n v="725820"/>
    <s v="Rio de Janeiro"/>
    <s v="RJ"/>
    <s v="AVENIDA JORGE CURI"/>
    <n v="550"/>
    <s v="Bl A - 124"/>
    <x v="1"/>
    <n v="22775001"/>
    <n v="21"/>
    <x v="2147"/>
    <x v="4"/>
    <x v="1"/>
    <n v="9"/>
  </r>
  <r>
    <x v="2509"/>
    <n v="561814"/>
    <s v="Rio de Janeiro"/>
    <s v="RJ"/>
    <s v="RUA LUIZ BELTRAO"/>
    <n v="424"/>
    <s v="1002"/>
    <x v="14"/>
    <n v="21321230"/>
    <n v="21"/>
    <x v="2148"/>
    <x v="3"/>
    <x v="1"/>
    <n v="10"/>
  </r>
  <r>
    <x v="2510"/>
    <n v="387089"/>
    <s v="Duque de Caxias"/>
    <s v="RJ"/>
    <s v="RUA CORREIA MEIER"/>
    <n v="55"/>
    <s v="201"/>
    <x v="33"/>
    <n v="25070360"/>
    <n v="21"/>
    <x v="2149"/>
    <x v="6"/>
    <x v="5"/>
    <n v="78"/>
  </r>
  <r>
    <x v="2511"/>
    <n v="580102"/>
    <s v="Rio de Janeiro"/>
    <s v="RJ"/>
    <s v="Rua Visconde de Piraja"/>
    <n v="82"/>
    <s v="303"/>
    <x v="8"/>
    <n v="22410904"/>
    <n v="21"/>
    <x v="2150"/>
    <x v="1"/>
    <x v="0"/>
    <n v="13"/>
  </r>
  <r>
    <x v="2512"/>
    <n v="346699"/>
    <s v="Rio de Janeiro"/>
    <s v="RJ"/>
    <s v="RUA SOARES CALDEIRA"/>
    <n v="142"/>
    <s v="Lj A e B"/>
    <x v="19"/>
    <n v="21351080"/>
    <n v="21"/>
    <x v="444"/>
    <x v="7"/>
    <x v="2"/>
    <n v="5"/>
  </r>
  <r>
    <x v="2513"/>
    <n v="430687"/>
    <s v="Rio de Janeiro"/>
    <s v="RJ"/>
    <s v="Estrada do Galeao"/>
    <n v="1035"/>
    <s v="313 e 314"/>
    <x v="22"/>
    <n v="21931383"/>
    <n v="21"/>
    <x v="1379"/>
    <x v="22"/>
    <x v="2"/>
    <n v="32"/>
  </r>
  <r>
    <x v="2514"/>
    <n v="736740"/>
    <s v="Rio de Janeiro"/>
    <s v="RJ"/>
    <s v="Avenida Joao Cabral de Mello Neto"/>
    <n v="850"/>
    <s v="Bl 2 - 927"/>
    <x v="1"/>
    <n v="22775057"/>
    <n v="21"/>
    <x v="2151"/>
    <x v="7"/>
    <x v="1"/>
    <n v="4"/>
  </r>
  <r>
    <x v="2515"/>
    <n v="511897"/>
    <s v="Rio de Janeiro"/>
    <s v="RJ"/>
    <s v="Rua Santa Clara"/>
    <n v="70"/>
    <s v="1002"/>
    <x v="11"/>
    <n v="22041012"/>
    <n v="21"/>
    <x v="2152"/>
    <x v="6"/>
    <x v="0"/>
    <n v="15"/>
  </r>
  <r>
    <x v="2516"/>
    <n v="585275"/>
    <s v="Rio de Janeiro"/>
    <s v="RJ"/>
    <s v="Avenida das Americas"/>
    <n v="500"/>
    <s v="Bl 4 - Cob - 320"/>
    <x v="1"/>
    <n v="22640100"/>
    <n v="21"/>
    <x v="68"/>
    <x v="16"/>
    <x v="1"/>
    <n v="12"/>
  </r>
  <r>
    <x v="2517"/>
    <n v="836648"/>
    <s v="Rio de Janeiro"/>
    <s v="RJ"/>
    <s v="Avenida das Americas"/>
    <n v="500"/>
    <s v="Bl 20 - 213"/>
    <x v="1"/>
    <n v="22640904"/>
    <n v="21"/>
    <x v="2153"/>
    <x v="26"/>
    <x v="1"/>
    <n v="664"/>
  </r>
  <r>
    <x v="2518"/>
    <n v="466395"/>
    <s v="Rio de Janeiro"/>
    <s v="RJ"/>
    <s v="Avenida Conego de Vasconcelos"/>
    <n v="30"/>
    <s v="501 - 508"/>
    <x v="26"/>
    <n v="21810011"/>
    <n v="21"/>
    <x v="1613"/>
    <x v="6"/>
    <x v="4"/>
    <n v="28"/>
  </r>
  <r>
    <x v="2519"/>
    <n v="309623"/>
    <s v="Rio de Janeiro"/>
    <s v="RJ"/>
    <s v="Rua Cardoso de Morais"/>
    <n v="61"/>
    <s v="722"/>
    <x v="21"/>
    <n v="21032000"/>
    <n v="21"/>
    <x v="2154"/>
    <x v="4"/>
    <x v="2"/>
    <n v="52"/>
  </r>
  <r>
    <x v="2520"/>
    <n v="468744"/>
    <s v="Rio de Janeiro"/>
    <s v="RJ"/>
    <s v="Avenida das Americas"/>
    <n v="3500"/>
    <s v="Bl 4 - 507 e 508"/>
    <x v="1"/>
    <n v="22640102"/>
    <n v="21"/>
    <x v="2155"/>
    <x v="7"/>
    <x v="1"/>
    <n v="10"/>
  </r>
  <r>
    <x v="2521"/>
    <n v="202436"/>
    <s v="Rio de Janeiro"/>
    <s v="RJ"/>
    <s v="Rua Sao Francisco Xavier"/>
    <n v="246"/>
    <s v="Lj A - B"/>
    <x v="0"/>
    <n v="20550012"/>
    <n v="21"/>
    <x v="2156"/>
    <x v="1"/>
    <x v="0"/>
    <n v="53"/>
  </r>
  <r>
    <x v="2522"/>
    <n v="386055"/>
    <s v="Rio de Janeiro"/>
    <s v="RJ"/>
    <s v="Rua Amaral Costa"/>
    <n v="98"/>
    <s v="802 - 807"/>
    <x v="6"/>
    <n v="23050260"/>
    <n v="21"/>
    <x v="2157"/>
    <x v="11"/>
    <x v="4"/>
    <n v="3"/>
  </r>
  <r>
    <x v="2523"/>
    <n v="669210"/>
    <s v="Rio de Janeiro"/>
    <s v="RJ"/>
    <s v="Rua Arquias Cordeiro"/>
    <n v="324"/>
    <s v="406"/>
    <x v="4"/>
    <n v="20770000"/>
    <n v="21"/>
    <x v="2158"/>
    <x v="1"/>
    <x v="2"/>
    <n v="7"/>
  </r>
  <r>
    <x v="2524"/>
    <n v="448730"/>
    <s v="Rio de Janeiro"/>
    <s v="RJ"/>
    <s v="Rua Coronel Agostinho"/>
    <n v="76"/>
    <s v="704"/>
    <x v="6"/>
    <n v="23050360"/>
    <n v="21"/>
    <x v="2159"/>
    <x v="2"/>
    <x v="4"/>
    <n v="67"/>
  </r>
  <r>
    <x v="2525"/>
    <n v="468224"/>
    <s v="Rio de Janeiro"/>
    <s v="RJ"/>
    <s v="Rua Ipiranga"/>
    <n v="109"/>
    <s v="308"/>
    <x v="30"/>
    <n v="22231120"/>
    <n v="21"/>
    <x v="2160"/>
    <x v="1"/>
    <x v="0"/>
    <n v="57"/>
  </r>
  <r>
    <x v="2526"/>
    <n v="203246"/>
    <s v="Rio de Janeiro"/>
    <s v="RJ"/>
    <s v="Rua Santo Afonso"/>
    <n v="110"/>
    <s v="208"/>
    <x v="0"/>
    <n v="20511170"/>
    <n v="21"/>
    <x v="2161"/>
    <x v="2"/>
    <x v="0"/>
    <n v="12"/>
  </r>
  <r>
    <x v="2527"/>
    <n v="481561"/>
    <s v="Rio de Janeiro"/>
    <s v="RJ"/>
    <s v="RUA PRESIDENTE CARLOS DE CAMPOS"/>
    <n v="45"/>
    <s v="702"/>
    <x v="30"/>
    <n v="22231080"/>
    <n v="21"/>
    <x v="98"/>
    <x v="5"/>
    <x v="0"/>
    <n v="13"/>
  </r>
  <r>
    <x v="2528"/>
    <n v="386960"/>
    <s v="Rio de Janeiro"/>
    <s v="RJ"/>
    <s v="Rua Carolina Machado"/>
    <n v="488"/>
    <s v="1210"/>
    <x v="19"/>
    <n v="21351021"/>
    <n v="21"/>
    <x v="2162"/>
    <x v="2"/>
    <x v="2"/>
    <n v="32"/>
  </r>
  <r>
    <x v="2529"/>
    <n v="541102"/>
    <s v="Rio de Janeiro"/>
    <s v="RJ"/>
    <s v="ESTRADA DE JACAREPAGUA"/>
    <n v="7221"/>
    <s v="320"/>
    <x v="29"/>
    <n v="22755155"/>
    <n v="21"/>
    <x v="168"/>
    <x v="3"/>
    <x v="1"/>
    <n v="11"/>
  </r>
  <r>
    <x v="2530"/>
    <n v="546000"/>
    <s v="Rio de Janeiro"/>
    <s v="RJ"/>
    <s v="Boulevard Vinte e Oito de Setembro"/>
    <n v="44"/>
    <s v="502"/>
    <x v="32"/>
    <n v="20551031"/>
    <n v="21"/>
    <x v="2163"/>
    <x v="7"/>
    <x v="0"/>
    <n v="192"/>
  </r>
  <r>
    <x v="2531"/>
    <n v="375979"/>
    <s v="Rio de Janeiro"/>
    <s v="RJ"/>
    <s v="Rua Visconde de Sepetiba"/>
    <n v="36"/>
    <s v="605"/>
    <x v="25"/>
    <n v="23510130"/>
    <n v="21"/>
    <x v="2164"/>
    <x v="2"/>
    <x v="4"/>
    <n v="37"/>
  </r>
  <r>
    <x v="2532"/>
    <n v="356309"/>
    <s v="Rio de Janeiro"/>
    <s v="RJ"/>
    <s v="Avenida das Americas"/>
    <n v="2111"/>
    <s v="109 e 110"/>
    <x v="1"/>
    <n v="22631000"/>
    <n v="21"/>
    <x v="2165"/>
    <x v="2"/>
    <x v="1"/>
    <n v="11"/>
  </r>
  <r>
    <x v="2533"/>
    <n v="312163"/>
    <s v="Rio de Janeiro"/>
    <s v="RJ"/>
    <s v="RUA DESEMBARGADOR IZIDRO"/>
    <n v="28"/>
    <s v="606"/>
    <x v="0"/>
    <n v="20521160"/>
    <n v="21"/>
    <x v="2166"/>
    <x v="12"/>
    <x v="0"/>
    <n v="91"/>
  </r>
  <r>
    <x v="2534"/>
    <n v="560163"/>
    <s v="Rio de Janeiro"/>
    <s v="RJ"/>
    <s v="RUA DIAS DA CRUZ"/>
    <n v="188"/>
    <s v="217"/>
    <x v="4"/>
    <n v="20720012"/>
    <n v="21"/>
    <x v="2167"/>
    <x v="33"/>
    <x v="2"/>
    <n v="16"/>
  </r>
  <r>
    <x v="2535"/>
    <n v="563032"/>
    <s v="Rio de Janeiro"/>
    <s v="RJ"/>
    <s v="Estrada do Portela"/>
    <n v="99"/>
    <s v="423"/>
    <x v="19"/>
    <n v="21351901"/>
    <n v="21"/>
    <x v="930"/>
    <x v="15"/>
    <x v="2"/>
    <n v="2"/>
  </r>
  <r>
    <x v="2536"/>
    <n v="303632"/>
    <s v="Rio de Janeiro"/>
    <s v="RJ"/>
    <s v="Rua Silva Cardoso"/>
    <n v="111"/>
    <s v="1811"/>
    <x v="26"/>
    <n v="21810031"/>
    <n v="21"/>
    <x v="965"/>
    <x v="1"/>
    <x v="4"/>
    <n v="21"/>
  </r>
  <r>
    <x v="2537"/>
    <n v="799041"/>
    <s v="Rio de Janeiro"/>
    <s v="RJ"/>
    <s v="Avenida Rio Branco"/>
    <n v="185"/>
    <s v="403 e 404"/>
    <x v="5"/>
    <n v="20040007"/>
    <n v="21"/>
    <x v="1456"/>
    <x v="4"/>
    <x v="3"/>
    <n v="23"/>
  </r>
  <r>
    <x v="2538"/>
    <n v="338085"/>
    <s v="Rio de Janeiro"/>
    <s v="RJ"/>
    <s v="RUA CONDE DE BONFIM"/>
    <n v="44"/>
    <s v="603"/>
    <x v="0"/>
    <n v="20520053"/>
    <n v="21"/>
    <x v="2168"/>
    <x v="3"/>
    <x v="0"/>
    <n v="20"/>
  </r>
  <r>
    <x v="2539"/>
    <n v="29912"/>
    <s v="Rio de Janeiro"/>
    <s v="RJ"/>
    <s v="Rua Medina"/>
    <n v="192"/>
    <s v="405 e 406"/>
    <x v="4"/>
    <n v="20735130"/>
    <n v="21"/>
    <x v="2169"/>
    <x v="4"/>
    <x v="2"/>
    <n v="19"/>
  </r>
  <r>
    <x v="2540"/>
    <n v="649333"/>
    <s v="Rio de Janeiro"/>
    <s v="RJ"/>
    <s v="Estrada Cachamorra"/>
    <n v="350"/>
    <s v="Bl 1 - 201"/>
    <x v="6"/>
    <n v="23040150"/>
    <n v="21"/>
    <x v="2170"/>
    <x v="24"/>
    <x v="4"/>
    <n v="12"/>
  </r>
  <r>
    <x v="2541"/>
    <n v="259486"/>
    <s v="Rio de Janeiro"/>
    <s v="RJ"/>
    <s v="Avenida Ministro Ary Franco"/>
    <n v="401"/>
    <s v="Bl 2 - 115"/>
    <x v="26"/>
    <n v="21862005"/>
    <n v="21"/>
    <x v="2171"/>
    <x v="11"/>
    <x v="4"/>
    <n v="44"/>
  </r>
  <r>
    <x v="2542"/>
    <n v="640140"/>
    <s v="Rio de Janeiro"/>
    <s v="RJ"/>
    <s v="RUA CONDE DE BONFIM"/>
    <n v="344"/>
    <s v="Bl 2 - 811"/>
    <x v="0"/>
    <n v="20520054"/>
    <n v="21"/>
    <x v="2172"/>
    <x v="7"/>
    <x v="0"/>
    <n v="38"/>
  </r>
  <r>
    <x v="2543"/>
    <n v="455919"/>
    <s v="Rio de Janeiro"/>
    <s v="RJ"/>
    <s v="Rua Padre Elias Gorayeb"/>
    <n v="15"/>
    <s v="307"/>
    <x v="0"/>
    <n v="20520140"/>
    <n v="21"/>
    <x v="2173"/>
    <x v="33"/>
    <x v="0"/>
    <n v="151"/>
  </r>
  <r>
    <x v="2544"/>
    <n v="701017"/>
    <s v="Rio de Janeiro"/>
    <s v="RJ"/>
    <s v="Avenida Nossa Senhora de Copacabana"/>
    <n v="680"/>
    <s v="1106"/>
    <x v="11"/>
    <n v="22050001"/>
    <n v="21"/>
    <x v="24"/>
    <x v="3"/>
    <x v="0"/>
    <n v="14"/>
  </r>
  <r>
    <x v="2545"/>
    <n v="311850"/>
    <s v="Rio de Janeiro"/>
    <s v="RJ"/>
    <s v="RUA SORIANO DE SOUSA"/>
    <n v="115"/>
    <s v="605"/>
    <x v="0"/>
    <n v="20511180"/>
    <n v="21"/>
    <x v="2174"/>
    <x v="1"/>
    <x v="0"/>
    <n v="17"/>
  </r>
  <r>
    <x v="2546"/>
    <n v="568800"/>
    <s v="Rio de Janeiro"/>
    <s v="RJ"/>
    <s v="Avenida das Americas"/>
    <n v="3500"/>
    <s v="Bl 4 - 543"/>
    <x v="1"/>
    <n v="22640102"/>
    <n v="21"/>
    <x v="2175"/>
    <x v="4"/>
    <x v="1"/>
    <n v="2"/>
  </r>
  <r>
    <x v="2547"/>
    <n v="165511"/>
    <s v="Rio de Janeiro"/>
    <s v="RJ"/>
    <s v="Rua Sorocaba"/>
    <n v="464"/>
    <s v="309"/>
    <x v="3"/>
    <n v="22271110"/>
    <n v="21"/>
    <x v="2176"/>
    <x v="10"/>
    <x v="0"/>
    <n v="1"/>
  </r>
  <r>
    <x v="2548"/>
    <n v="838179"/>
    <s v="Rio de Janeiro"/>
    <s v="RJ"/>
    <s v="Rua Farme de Amoedo"/>
    <n v="75"/>
    <s v="801"/>
    <x v="8"/>
    <n v="22420020"/>
    <n v="21"/>
    <x v="2177"/>
    <x v="3"/>
    <x v="0"/>
    <n v="28"/>
  </r>
  <r>
    <x v="2549"/>
    <n v="90374"/>
    <s v="Rio de Janeiro"/>
    <s v="RJ"/>
    <s v="RUA CONDE DE BONFIM"/>
    <n v="406"/>
    <s v="A - 205"/>
    <x v="0"/>
    <n v="20520054"/>
    <n v="21"/>
    <x v="2178"/>
    <x v="14"/>
    <x v="0"/>
    <n v="5"/>
  </r>
  <r>
    <x v="2550"/>
    <n v="910180"/>
    <s v="Rio de Janeiro"/>
    <s v="RJ"/>
    <s v="Avenida Pastor Martin Luther King Jr"/>
    <n v="126"/>
    <s v="Bl 1 - 477 e 478"/>
    <x v="18"/>
    <n v="20765000"/>
    <n v="21"/>
    <x v="2179"/>
    <x v="4"/>
    <x v="2"/>
    <n v="20"/>
  </r>
  <r>
    <x v="2551"/>
    <n v="755249"/>
    <s v="Rio de Janeiro"/>
    <s v="RJ"/>
    <s v="Estrada do Portela"/>
    <n v="99"/>
    <s v="1120"/>
    <x v="19"/>
    <n v="21351050"/>
    <n v="21"/>
    <x v="2180"/>
    <x v="25"/>
    <x v="2"/>
    <n v="1"/>
  </r>
  <r>
    <x v="2552"/>
    <n v="819093"/>
    <s v="Rio de Janeiro"/>
    <s v="RJ"/>
    <s v="ESTRADA DOS TRES RIOS"/>
    <n v="90"/>
    <s v="225"/>
    <x v="29"/>
    <n v="22755900"/>
    <n v="21"/>
    <x v="2181"/>
    <x v="14"/>
    <x v="1"/>
    <n v="16"/>
  </r>
  <r>
    <x v="2553"/>
    <n v="736759"/>
    <s v="Rio de Janeiro"/>
    <s v="RJ"/>
    <s v="ESTRADA DOS TRES RIOS"/>
    <n v="1097"/>
    <s v="438"/>
    <x v="1"/>
    <n v="22793081"/>
    <n v="21"/>
    <x v="2182"/>
    <x v="1"/>
    <x v="1"/>
    <n v="12"/>
  </r>
  <r>
    <x v="2554"/>
    <n v="930253"/>
    <s v="Rio de Janeiro"/>
    <s v="RJ"/>
    <s v="Rua da Assembleia"/>
    <n v="10"/>
    <s v="3718 e 3719"/>
    <x v="5"/>
    <n v="20011901"/>
    <n v="21"/>
    <x v="1727"/>
    <x v="1"/>
    <x v="3"/>
    <n v="39"/>
  </r>
  <r>
    <x v="2555"/>
    <n v="583307"/>
    <s v="Rio de Janeiro"/>
    <s v="RJ"/>
    <s v="RUA BARATA RIBEIRO"/>
    <n v="391"/>
    <s v="909"/>
    <x v="11"/>
    <n v="22040001"/>
    <n v="21"/>
    <x v="2183"/>
    <x v="22"/>
    <x v="0"/>
    <n v="42"/>
  </r>
  <r>
    <x v="2556"/>
    <n v="431860"/>
    <s v="Rio de Janeiro"/>
    <s v="RJ"/>
    <s v="RUA VOLUNTARIOS DA PATRIA"/>
    <n v="190"/>
    <s v="207 e 208"/>
    <x v="3"/>
    <n v="22270010"/>
    <n v="21"/>
    <x v="822"/>
    <x v="11"/>
    <x v="0"/>
    <n v="7"/>
  </r>
  <r>
    <x v="2557"/>
    <n v="839124"/>
    <s v="Rio de Janeiro"/>
    <s v="RJ"/>
    <s v="RUA DESEMBARGADOR IZIDRO"/>
    <n v="22"/>
    <s v="B"/>
    <x v="0"/>
    <n v="20521160"/>
    <n v="21"/>
    <x v="1581"/>
    <x v="17"/>
    <x v="0"/>
    <n v="26"/>
  </r>
  <r>
    <x v="2558"/>
    <n v="482997"/>
    <s v="Rio de Janeiro"/>
    <s v="RJ"/>
    <s v="RUA CONDE DE BONFIM"/>
    <n v="232"/>
    <s v="104"/>
    <x v="0"/>
    <n v="20520054"/>
    <n v="21"/>
    <x v="99"/>
    <x v="21"/>
    <x v="0"/>
    <n v="11"/>
  </r>
  <r>
    <x v="2559"/>
    <n v="400700"/>
    <s v="Rio de Janeiro"/>
    <s v="RJ"/>
    <s v="Rua Santa Clara"/>
    <n v="75"/>
    <s v="1002"/>
    <x v="11"/>
    <n v="22041011"/>
    <n v="21"/>
    <x v="639"/>
    <x v="3"/>
    <x v="0"/>
    <n v="76"/>
  </r>
  <r>
    <x v="2560"/>
    <n v="314311"/>
    <s v="Rio de Janeiro"/>
    <s v="RJ"/>
    <s v="ESTRADA DO BANANAL"/>
    <n v="280"/>
    <s v="0"/>
    <x v="29"/>
    <n v="22750013"/>
    <n v="21"/>
    <x v="615"/>
    <x v="6"/>
    <x v="1"/>
    <n v="38"/>
  </r>
  <r>
    <x v="2561"/>
    <n v="245449"/>
    <s v="Rio de Janeiro"/>
    <s v="RJ"/>
    <s v="Rua Haddock Lobo"/>
    <n v="369"/>
    <s v="304 e 305"/>
    <x v="0"/>
    <n v="20260141"/>
    <n v="21"/>
    <x v="2184"/>
    <x v="1"/>
    <x v="0"/>
    <n v="17"/>
  </r>
  <r>
    <x v="2562"/>
    <n v="499093"/>
    <s v="Rio de Janeiro"/>
    <s v="RJ"/>
    <s v="RUA DIAS DA CRUZ"/>
    <n v="147"/>
    <s v="405"/>
    <x v="4"/>
    <n v="20720010"/>
    <n v="21"/>
    <x v="2185"/>
    <x v="15"/>
    <x v="2"/>
    <n v="20"/>
  </r>
  <r>
    <x v="2563"/>
    <n v="183271"/>
    <s v="Rio de Janeiro"/>
    <s v="RJ"/>
    <s v="Rua Bom Pastor"/>
    <n v="295"/>
    <s v="208"/>
    <x v="0"/>
    <n v="20521060"/>
    <n v="21"/>
    <x v="2186"/>
    <x v="1"/>
    <x v="0"/>
    <n v="19"/>
  </r>
  <r>
    <x v="2564"/>
    <n v="321239"/>
    <s v="Rio de Janeiro"/>
    <s v="RJ"/>
    <s v="Rua Coronel Agostinho"/>
    <n v="76"/>
    <s v="308"/>
    <x v="6"/>
    <n v="23050360"/>
    <n v="21"/>
    <x v="2187"/>
    <x v="32"/>
    <x v="4"/>
    <n v="5"/>
  </r>
  <r>
    <x v="2565"/>
    <n v="797642"/>
    <s v="Rio de Janeiro"/>
    <s v="RJ"/>
    <s v="Avenida das Americas"/>
    <n v="3500"/>
    <s v="Bl 4 - 538 e 539"/>
    <x v="1"/>
    <n v="22640102"/>
    <n v="21"/>
    <x v="388"/>
    <x v="14"/>
    <x v="1"/>
    <n v="6"/>
  </r>
  <r>
    <x v="2566"/>
    <n v="699489"/>
    <s v="Rio de Janeiro"/>
    <s v="RJ"/>
    <s v="RUA VOLUNTARIOS DA PATRIA"/>
    <n v="445"/>
    <s v="702"/>
    <x v="3"/>
    <n v="22270903"/>
    <n v="21"/>
    <x v="601"/>
    <x v="30"/>
    <x v="0"/>
    <n v="12"/>
  </r>
  <r>
    <x v="2567"/>
    <n v="826189"/>
    <s v="Rio de Janeiro"/>
    <s v="RJ"/>
    <s v="RUA CONDE DE BONFIM"/>
    <n v="255"/>
    <s v="107"/>
    <x v="0"/>
    <n v="20520051"/>
    <n v="21"/>
    <x v="47"/>
    <x v="1"/>
    <x v="0"/>
    <n v="38"/>
  </r>
  <r>
    <x v="2568"/>
    <n v="380265"/>
    <s v="Rio de Janeiro"/>
    <s v="RJ"/>
    <s v="Rua Gildasio Amado"/>
    <n v="55"/>
    <s v="1714"/>
    <x v="1"/>
    <n v="22631020"/>
    <n v="21"/>
    <x v="2134"/>
    <x v="3"/>
    <x v="1"/>
    <n v="11"/>
  </r>
  <r>
    <x v="2569"/>
    <n v="567120"/>
    <s v="Rio de Janeiro"/>
    <s v="RJ"/>
    <s v="RUA BARATA RIBEIRO"/>
    <n v="383"/>
    <s v="901"/>
    <x v="11"/>
    <n v="22040001"/>
    <n v="21"/>
    <x v="2188"/>
    <x v="0"/>
    <x v="0"/>
    <n v="62"/>
  </r>
  <r>
    <x v="2570"/>
    <n v="357616"/>
    <s v="Rio de Janeiro"/>
    <s v="RJ"/>
    <s v="Avenida das Americas"/>
    <n v="4801"/>
    <s v="315"/>
    <x v="1"/>
    <n v="22631004"/>
    <n v="21"/>
    <x v="2189"/>
    <x v="30"/>
    <x v="1"/>
    <n v="15"/>
  </r>
  <r>
    <x v="2571"/>
    <n v="336420"/>
    <s v="Rio de Janeiro"/>
    <s v="RJ"/>
    <s v="Avenida Treze de Maio"/>
    <n v="45"/>
    <s v="1901 e 1902"/>
    <x v="5"/>
    <n v="20031007"/>
    <n v="21"/>
    <x v="2190"/>
    <x v="24"/>
    <x v="3"/>
    <n v="35"/>
  </r>
  <r>
    <x v="2572"/>
    <n v="801844"/>
    <s v="Rio de Janeiro"/>
    <s v="RJ"/>
    <s v="ESTRADA DE JACAREPAGUA"/>
    <n v="7187"/>
    <s v="Bl 1 - 402"/>
    <x v="29"/>
    <n v="22755155"/>
    <n v="21"/>
    <x v="741"/>
    <x v="22"/>
    <x v="1"/>
    <n v="11"/>
  </r>
  <r>
    <x v="2573"/>
    <n v="203068"/>
    <s v="Rio de Janeiro"/>
    <s v="RJ"/>
    <s v="Rua Visconde de Piraja"/>
    <n v="22"/>
    <s v="205"/>
    <x v="8"/>
    <n v="22410000"/>
    <n v="21"/>
    <x v="2191"/>
    <x v="1"/>
    <x v="0"/>
    <n v="6"/>
  </r>
  <r>
    <x v="2574"/>
    <n v="730114"/>
    <s v="Rio de Janeiro"/>
    <s v="RJ"/>
    <s v="Avenida das Americas"/>
    <n v="4200"/>
    <s v="Bl 9 - A - 307"/>
    <x v="1"/>
    <n v="22640102"/>
    <n v="21"/>
    <x v="2192"/>
    <x v="12"/>
    <x v="1"/>
    <n v="27"/>
  </r>
  <r>
    <x v="2575"/>
    <n v="870072"/>
    <s v="Rio de Janeiro"/>
    <s v="RJ"/>
    <s v="Rua Padre Elias Gorayeb"/>
    <n v="15"/>
    <s v="206"/>
    <x v="0"/>
    <n v="20520140"/>
    <n v="21"/>
    <x v="356"/>
    <x v="3"/>
    <x v="0"/>
    <n v="20"/>
  </r>
  <r>
    <x v="2576"/>
    <n v="417132"/>
    <s v="Rio de Janeiro"/>
    <s v="RJ"/>
    <s v="Rua Santa Clara"/>
    <n v="50"/>
    <s v="215 e 216"/>
    <x v="11"/>
    <n v="22041012"/>
    <n v="21"/>
    <x v="2193"/>
    <x v="14"/>
    <x v="0"/>
    <n v="10"/>
  </r>
  <r>
    <x v="2577"/>
    <n v="702374"/>
    <s v="Rio de Janeiro"/>
    <s v="RJ"/>
    <s v="RUA CAPITAO BARBOSA"/>
    <n v="462"/>
    <s v="535"/>
    <x v="50"/>
    <n v="21921525"/>
    <n v="21"/>
    <x v="435"/>
    <x v="3"/>
    <x v="2"/>
    <n v="8"/>
  </r>
  <r>
    <x v="2578"/>
    <n v="878324"/>
    <s v="Rio de Janeiro"/>
    <s v="RJ"/>
    <s v="Avenida das Americas"/>
    <n v="15511"/>
    <s v="215 e 216"/>
    <x v="17"/>
    <n v="22790701"/>
    <n v="21"/>
    <x v="2194"/>
    <x v="24"/>
    <x v="1"/>
    <n v="51"/>
  </r>
  <r>
    <x v="2579"/>
    <n v="766720"/>
    <s v="Rio de Janeiro"/>
    <s v="RJ"/>
    <s v="Rua da Assembleia"/>
    <n v="10"/>
    <s v="3407"/>
    <x v="5"/>
    <n v="20011000"/>
    <n v="21"/>
    <x v="1631"/>
    <x v="17"/>
    <x v="3"/>
    <n v="7"/>
  </r>
  <r>
    <x v="2580"/>
    <n v="1025295"/>
    <s v="Rio de Janeiro"/>
    <s v="RJ"/>
    <s v="RUA CAMBAUBA"/>
    <n v="188"/>
    <s v="0"/>
    <x v="22"/>
    <n v="21940005"/>
    <n v="21"/>
    <x v="2195"/>
    <x v="16"/>
    <x v="2"/>
    <n v="14"/>
  </r>
  <r>
    <x v="2581"/>
    <n v="203772"/>
    <s v="Rio de Janeiro"/>
    <s v="RJ"/>
    <s v="Avenida Nossa Senhora de Copacabana"/>
    <n v="978"/>
    <s v="803"/>
    <x v="11"/>
    <n v="22060002"/>
    <n v="21"/>
    <x v="2196"/>
    <x v="2"/>
    <x v="0"/>
    <n v="1"/>
  </r>
  <r>
    <x v="2582"/>
    <n v="557095"/>
    <s v="Rio de Janeiro"/>
    <s v="RJ"/>
    <s v="Avenida das Americas"/>
    <n v="4801"/>
    <s v="204"/>
    <x v="1"/>
    <n v="22631004"/>
    <n v="21"/>
    <x v="2197"/>
    <x v="1"/>
    <x v="1"/>
    <n v="33"/>
  </r>
  <r>
    <x v="2583"/>
    <n v="817651"/>
    <s v="Rio de Janeiro"/>
    <s v="RJ"/>
    <s v="Rua Manuela Barbosa"/>
    <n v="29"/>
    <s v="Lj A"/>
    <x v="4"/>
    <n v="20735110"/>
    <n v="21"/>
    <x v="1143"/>
    <x v="1"/>
    <x v="2"/>
    <n v="182"/>
  </r>
  <r>
    <x v="2584"/>
    <n v="793779"/>
    <s v="Rio de Janeiro"/>
    <s v="RJ"/>
    <s v="Avenida Nossa Senhora de Copacabana"/>
    <n v="895"/>
    <s v="802"/>
    <x v="11"/>
    <n v="22060001"/>
    <n v="21"/>
    <x v="2198"/>
    <x v="3"/>
    <x v="0"/>
    <n v="7"/>
  </r>
  <r>
    <x v="2585"/>
    <n v="766739"/>
    <s v="Rio de Janeiro"/>
    <s v="RJ"/>
    <s v="ESTRADA BENVINDO DE NOVAES"/>
    <n v="1910"/>
    <s v="302"/>
    <x v="17"/>
    <n v="22790382"/>
    <n v="21"/>
    <x v="361"/>
    <x v="1"/>
    <x v="1"/>
    <n v="111"/>
  </r>
  <r>
    <x v="2586"/>
    <n v="852201"/>
    <s v="Rio de Janeiro"/>
    <s v="RJ"/>
    <s v="Avenida Joao Cabral de Mello Neto"/>
    <n v="850"/>
    <s v="Bl 3 - 1001"/>
    <x v="1"/>
    <n v="22775057"/>
    <n v="21"/>
    <x v="2199"/>
    <x v="18"/>
    <x v="1"/>
    <n v="12"/>
  </r>
  <r>
    <x v="2587"/>
    <n v="732222"/>
    <s v="Rio de Janeiro"/>
    <s v="RJ"/>
    <s v="Avenida das Americas"/>
    <n v="4200"/>
    <s v="Bl 4 - 516"/>
    <x v="1"/>
    <n v="22640102"/>
    <n v="21"/>
    <x v="2200"/>
    <x v="1"/>
    <x v="1"/>
    <n v="15"/>
  </r>
  <r>
    <x v="2588"/>
    <n v="878111"/>
    <s v="Rio de Janeiro"/>
    <s v="RJ"/>
    <s v="Rua Domingos Lopes"/>
    <n v="789"/>
    <s v="101"/>
    <x v="19"/>
    <n v="21310120"/>
    <n v="21"/>
    <x v="74"/>
    <x v="1"/>
    <x v="2"/>
    <n v="15"/>
  </r>
  <r>
    <x v="2589"/>
    <n v="128496"/>
    <s v="Rio de Janeiro"/>
    <s v="RJ"/>
    <s v="Rua General Roca"/>
    <n v="778"/>
    <s v="702"/>
    <x v="0"/>
    <n v="20521071"/>
    <n v="21"/>
    <x v="2201"/>
    <x v="14"/>
    <x v="0"/>
    <n v="1"/>
  </r>
  <r>
    <x v="2590"/>
    <n v="850039"/>
    <s v="Rio de Janeiro"/>
    <s v="RJ"/>
    <s v="Avenida das Americas"/>
    <n v="500"/>
    <s v="Bl 6 - 228"/>
    <x v="1"/>
    <n v="22640904"/>
    <n v="21"/>
    <x v="2202"/>
    <x v="4"/>
    <x v="1"/>
    <n v="3"/>
  </r>
  <r>
    <x v="2591"/>
    <n v="801461"/>
    <s v="Rio de Janeiro"/>
    <s v="RJ"/>
    <s v="RUA FRANCISCO REAL"/>
    <n v="1879"/>
    <s v="202"/>
    <x v="26"/>
    <n v="21810041"/>
    <n v="21"/>
    <x v="1516"/>
    <x v="1"/>
    <x v="4"/>
    <n v="7"/>
  </r>
  <r>
    <x v="2592"/>
    <n v="711462"/>
    <s v="Duque de Caxias"/>
    <s v="RJ"/>
    <s v="AV. PERIMETRAL BRIG. LIMA E SILVA"/>
    <n v="1939"/>
    <s v="103 - 105"/>
    <x v="33"/>
    <n v="25071181"/>
    <n v="21"/>
    <x v="2203"/>
    <x v="1"/>
    <x v="5"/>
    <n v="63"/>
  </r>
  <r>
    <x v="2593"/>
    <n v="644110"/>
    <s v="Rio de Janeiro"/>
    <s v="RJ"/>
    <s v="RUA VOLUNTARIOS DA PATRIA"/>
    <n v="190"/>
    <s v="612"/>
    <x v="3"/>
    <n v="22270902"/>
    <n v="21"/>
    <x v="2204"/>
    <x v="20"/>
    <x v="0"/>
    <n v="17"/>
  </r>
  <r>
    <x v="2594"/>
    <n v="717207"/>
    <s v="Rio de Janeiro"/>
    <s v="RJ"/>
    <s v="Avenida Rio Branco"/>
    <n v="156"/>
    <s v="737"/>
    <x v="5"/>
    <n v="20040003"/>
    <n v="21"/>
    <x v="35"/>
    <x v="16"/>
    <x v="3"/>
    <n v="5"/>
  </r>
  <r>
    <x v="2595"/>
    <n v="514520"/>
    <s v="Rio de Janeiro"/>
    <s v="RJ"/>
    <s v="RUA VOLUNTARIOS DA PATRIA"/>
    <n v="445"/>
    <s v="1209"/>
    <x v="3"/>
    <n v="22270903"/>
    <n v="21"/>
    <x v="2205"/>
    <x v="19"/>
    <x v="0"/>
    <n v="1"/>
  </r>
  <r>
    <x v="2596"/>
    <n v="849057"/>
    <s v="Rio de Janeiro"/>
    <s v="RJ"/>
    <s v="Rua Pinto de Figueiredo"/>
    <n v="55"/>
    <s v="704"/>
    <x v="0"/>
    <n v="20511240"/>
    <n v="21"/>
    <x v="2206"/>
    <x v="20"/>
    <x v="0"/>
    <n v="24"/>
  </r>
  <r>
    <x v="2597"/>
    <n v="962031"/>
    <s v="Rio de Janeiro"/>
    <s v="RJ"/>
    <s v="AVENIDA AYRTON SENNA"/>
    <n v="2600"/>
    <s v="Bl 5A - Lj y"/>
    <x v="1"/>
    <n v="22775003"/>
    <n v="21"/>
    <x v="358"/>
    <x v="1"/>
    <x v="1"/>
    <n v="55"/>
  </r>
  <r>
    <x v="2598"/>
    <n v="881104"/>
    <s v="Rio de Janeiro"/>
    <s v="RJ"/>
    <s v="PRAIA DE BOTAFOGO"/>
    <n v="210"/>
    <s v="905"/>
    <x v="3"/>
    <n v="22250040"/>
    <n v="21"/>
    <x v="1351"/>
    <x v="17"/>
    <x v="0"/>
    <n v="125"/>
  </r>
  <r>
    <x v="2599"/>
    <n v="675482"/>
    <s v="Rio de Janeiro"/>
    <s v="RJ"/>
    <s v="RUA OLINDA ELLIS"/>
    <n v="76"/>
    <s v="205"/>
    <x v="6"/>
    <n v="23045160"/>
    <n v="21"/>
    <x v="1167"/>
    <x v="1"/>
    <x v="4"/>
    <n v="14"/>
  </r>
  <r>
    <x v="2600"/>
    <n v="828947"/>
    <s v="Rio de Janeiro"/>
    <s v="RJ"/>
    <s v="Rua Miguel Rangel"/>
    <n v="367"/>
    <s v="205"/>
    <x v="53"/>
    <n v="21350200"/>
    <n v="21"/>
    <x v="2207"/>
    <x v="0"/>
    <x v="2"/>
    <n v="1"/>
  </r>
  <r>
    <x v="2601"/>
    <n v="363835"/>
    <s v="Rio de Janeiro"/>
    <s v="RJ"/>
    <s v="Largo do Machado"/>
    <n v="54"/>
    <s v="401"/>
    <x v="23"/>
    <n v="22221020"/>
    <n v="21"/>
    <x v="409"/>
    <x v="15"/>
    <x v="0"/>
    <n v="26"/>
  </r>
  <r>
    <x v="2602"/>
    <n v="791105"/>
    <s v="Rio de Janeiro"/>
    <s v="RJ"/>
    <s v="RUA MONSENHOR ALVES ROCHA"/>
    <n v="140"/>
    <s v="914"/>
    <x v="41"/>
    <n v="21070540"/>
    <n v="21"/>
    <x v="1684"/>
    <x v="4"/>
    <x v="2"/>
    <n v="10"/>
  </r>
  <r>
    <x v="2603"/>
    <n v="721662"/>
    <s v="Rio de Janeiro"/>
    <s v="RJ"/>
    <s v="Rua Siqueira Campos"/>
    <n v="59"/>
    <s v="308"/>
    <x v="11"/>
    <n v="22031071"/>
    <n v="21"/>
    <x v="2208"/>
    <x v="12"/>
    <x v="0"/>
    <n v="22"/>
  </r>
  <r>
    <x v="2604"/>
    <n v="779300"/>
    <s v="Rio de Janeiro"/>
    <s v="RJ"/>
    <s v="Rua Visconde de Piraja"/>
    <n v="351"/>
    <s v="919"/>
    <x v="8"/>
    <n v="22410906"/>
    <n v="21"/>
    <x v="2209"/>
    <x v="7"/>
    <x v="0"/>
    <n v="1"/>
  </r>
  <r>
    <x v="2605"/>
    <n v="1044559"/>
    <s v="Rio de Janeiro"/>
    <s v="RJ"/>
    <s v="Avenida Nossa Senhora de Copacabana"/>
    <n v="680"/>
    <s v="514"/>
    <x v="11"/>
    <n v="22050001"/>
    <n v="21"/>
    <x v="2081"/>
    <x v="6"/>
    <x v="0"/>
    <n v="40"/>
  </r>
  <r>
    <x v="2606"/>
    <n v="523015"/>
    <s v="Rio de Janeiro"/>
    <s v="RJ"/>
    <s v="Rua Mariz e Barros"/>
    <n v="1001"/>
    <s v="601"/>
    <x v="61"/>
    <n v="20270004"/>
    <n v="21"/>
    <x v="2210"/>
    <x v="18"/>
    <x v="0"/>
    <n v="6"/>
  </r>
  <r>
    <x v="2607"/>
    <n v="779059"/>
    <s v="Rio de Janeiro"/>
    <s v="RJ"/>
    <s v="Avenida das Americas"/>
    <n v="4666"/>
    <s v="315"/>
    <x v="1"/>
    <n v="22640102"/>
    <n v="21"/>
    <x v="79"/>
    <x v="22"/>
    <x v="1"/>
    <n v="41"/>
  </r>
  <r>
    <x v="2608"/>
    <n v="332415"/>
    <s v="Rio de Janeiro"/>
    <s v="RJ"/>
    <s v="Rua Medina"/>
    <n v="150"/>
    <s v="701-702"/>
    <x v="4"/>
    <n v="20735130"/>
    <n v="21"/>
    <x v="2211"/>
    <x v="2"/>
    <x v="2"/>
    <n v="4"/>
  </r>
  <r>
    <x v="2609"/>
    <n v="293595"/>
    <s v="Rio de Janeiro"/>
    <s v="RJ"/>
    <s v="Rua Mariz e Barros"/>
    <n v="1001"/>
    <s v="606"/>
    <x v="61"/>
    <n v="20270004"/>
    <n v="21"/>
    <x v="2212"/>
    <x v="12"/>
    <x v="0"/>
    <n v="15"/>
  </r>
  <r>
    <x v="2610"/>
    <n v="459515"/>
    <s v="Rio de Janeiro"/>
    <s v="RJ"/>
    <s v="Rua Silva Rabelo"/>
    <n v="43"/>
    <s v="205"/>
    <x v="4"/>
    <n v="20735080"/>
    <n v="21"/>
    <x v="2213"/>
    <x v="6"/>
    <x v="2"/>
    <n v="8"/>
  </r>
  <r>
    <x v="2611"/>
    <n v="286980"/>
    <s v="Rio de Janeiro"/>
    <s v="RJ"/>
    <s v="Rua Carolina Machado"/>
    <n v="560"/>
    <s v="619"/>
    <x v="19"/>
    <n v="21351021"/>
    <n v="21"/>
    <x v="2214"/>
    <x v="3"/>
    <x v="2"/>
    <n v="23"/>
  </r>
  <r>
    <x v="2612"/>
    <n v="286253"/>
    <s v="Rio de Janeiro"/>
    <s v="RJ"/>
    <s v="Rua Campinas"/>
    <n v="53"/>
    <s v="208 - 210"/>
    <x v="43"/>
    <n v="20561250"/>
    <n v="21"/>
    <x v="2215"/>
    <x v="11"/>
    <x v="0"/>
    <n v="68"/>
  </r>
  <r>
    <x v="2613"/>
    <n v="281787"/>
    <s v="Rio de Janeiro"/>
    <s v="RJ"/>
    <s v="Rua Padre Elias Gorayeb"/>
    <n v="21"/>
    <s v="205"/>
    <x v="0"/>
    <n v="20520140"/>
    <n v="21"/>
    <x v="2216"/>
    <x v="14"/>
    <x v="0"/>
    <n v="21"/>
  </r>
  <r>
    <x v="2614"/>
    <n v="432284"/>
    <s v="Rio de Janeiro"/>
    <s v="RJ"/>
    <s v="RUA CONDE DE BONFIM"/>
    <n v="344"/>
    <s v="Bl 1 - 401"/>
    <x v="0"/>
    <n v="20520054"/>
    <n v="21"/>
    <x v="2217"/>
    <x v="3"/>
    <x v="0"/>
    <n v="68"/>
  </r>
  <r>
    <x v="2615"/>
    <n v="757128"/>
    <s v="Rio de Janeiro"/>
    <s v="RJ"/>
    <s v="Avenida das Americas"/>
    <n v="500"/>
    <s v="Bl 8 - 320"/>
    <x v="1"/>
    <n v="22640100"/>
    <n v="21"/>
    <x v="68"/>
    <x v="24"/>
    <x v="1"/>
    <n v="3"/>
  </r>
  <r>
    <x v="2616"/>
    <n v="272185"/>
    <s v="Rio de Janeiro"/>
    <s v="RJ"/>
    <s v="Estrada do Galeao"/>
    <n v="2500"/>
    <s v="Bl B - 311"/>
    <x v="35"/>
    <n v="21931582"/>
    <n v="21"/>
    <x v="2218"/>
    <x v="3"/>
    <x v="2"/>
    <n v="34"/>
  </r>
  <r>
    <x v="2617"/>
    <n v="575153"/>
    <s v="Rio de Janeiro"/>
    <s v="RJ"/>
    <s v="RUA LAPLACE"/>
    <n v="206"/>
    <s v="0"/>
    <x v="6"/>
    <n v="23080340"/>
    <n v="21"/>
    <x v="2219"/>
    <x v="3"/>
    <x v="4"/>
    <n v="37"/>
  </r>
  <r>
    <x v="2618"/>
    <n v="287643"/>
    <s v="Rio de Janeiro"/>
    <s v="RJ"/>
    <s v="Avenida Conego de Vasconcelos"/>
    <n v="30"/>
    <s v="602"/>
    <x v="26"/>
    <n v="21810012"/>
    <n v="21"/>
    <x v="2220"/>
    <x v="7"/>
    <x v="4"/>
    <n v="24"/>
  </r>
  <r>
    <x v="2619"/>
    <n v="341348"/>
    <s v="Rio de Janeiro"/>
    <s v="RJ"/>
    <s v="AVENIDA NELSON CARDOSO"/>
    <n v="1149"/>
    <s v="1110"/>
    <x v="2"/>
    <n v="22730001"/>
    <n v="21"/>
    <x v="2221"/>
    <x v="26"/>
    <x v="1"/>
    <n v="65"/>
  </r>
  <r>
    <x v="2620"/>
    <n v="154341"/>
    <s v="Rio de Janeiro"/>
    <s v="RJ"/>
    <s v="RUA SOARES CABRAL"/>
    <n v="36"/>
    <s v="0"/>
    <x v="30"/>
    <n v="22240070"/>
    <n v="21"/>
    <x v="1061"/>
    <x v="14"/>
    <x v="0"/>
    <n v="78"/>
  </r>
  <r>
    <x v="2621"/>
    <n v="335603"/>
    <s v="Rio de Janeiro"/>
    <s v="RJ"/>
    <s v="Praca Saenz Pena"/>
    <n v="45"/>
    <s v="612"/>
    <x v="26"/>
    <n v="21810042"/>
    <n v="21"/>
    <x v="2222"/>
    <x v="2"/>
    <x v="4"/>
    <n v="36"/>
  </r>
  <r>
    <x v="2622"/>
    <n v="717258"/>
    <s v="Rio de Janeiro"/>
    <s v="RJ"/>
    <s v="Rua do Ouvidor"/>
    <n v="60"/>
    <s v="60"/>
    <x v="5"/>
    <n v="20040924"/>
    <n v="21"/>
    <x v="2223"/>
    <x v="17"/>
    <x v="3"/>
    <n v="25"/>
  </r>
  <r>
    <x v="2623"/>
    <n v="753491"/>
    <s v="Rio de Janeiro"/>
    <s v="RJ"/>
    <s v="AVENIDA ARMANDO LOMBARDI"/>
    <n v="1000"/>
    <s v="Bl 1 - 311"/>
    <x v="1"/>
    <n v="22640000"/>
    <n v="21"/>
    <x v="2224"/>
    <x v="1"/>
    <x v="1"/>
    <n v="4"/>
  </r>
  <r>
    <x v="2624"/>
    <n v="611188"/>
    <s v="Rio de Janeiro"/>
    <s v="RJ"/>
    <s v="Avenida Pastor Martin Luther King Jr"/>
    <n v="126"/>
    <s v="Bl 9 - Trr 1 - 807"/>
    <x v="18"/>
    <n v="20765000"/>
    <n v="21"/>
    <x v="2225"/>
    <x v="17"/>
    <x v="2"/>
    <n v="11"/>
  </r>
  <r>
    <x v="2625"/>
    <n v="683434"/>
    <s v="Rio de Janeiro"/>
    <s v="RJ"/>
    <s v="Rua Silva Rabelo"/>
    <n v="18"/>
    <s v="408"/>
    <x v="4"/>
    <n v="20735080"/>
    <n v="21"/>
    <x v="2226"/>
    <x v="6"/>
    <x v="2"/>
    <n v="43"/>
  </r>
  <r>
    <x v="2626"/>
    <n v="754021"/>
    <s v="Rio de Janeiro"/>
    <s v="RJ"/>
    <s v="RUA PRESIDENTE CARLOS DE CAMPOS"/>
    <n v="45"/>
    <s v="205"/>
    <x v="30"/>
    <n v="22231080"/>
    <n v="21"/>
    <x v="98"/>
    <x v="3"/>
    <x v="0"/>
    <n v="53"/>
  </r>
  <r>
    <x v="2627"/>
    <n v="440355"/>
    <s v="Rio de Janeiro"/>
    <s v="RJ"/>
    <s v="Largo do Machado"/>
    <n v="54"/>
    <s v="1002"/>
    <x v="23"/>
    <n v="22221020"/>
    <n v="21"/>
    <x v="2227"/>
    <x v="21"/>
    <x v="0"/>
    <n v="9"/>
  </r>
  <r>
    <x v="2628"/>
    <n v="644137"/>
    <s v="Rio de Janeiro"/>
    <s v="RJ"/>
    <s v="Rua Republica Arabe da Siria"/>
    <n v="129"/>
    <s v="307"/>
    <x v="35"/>
    <n v="21931370"/>
    <n v="21"/>
    <x v="2228"/>
    <x v="12"/>
    <x v="2"/>
    <n v="94"/>
  </r>
  <r>
    <x v="2629"/>
    <n v="758051"/>
    <s v="Rio de Janeiro"/>
    <s v="RJ"/>
    <s v="Avenida das Americas"/>
    <n v="500"/>
    <s v="Bl 4 - 207"/>
    <x v="1"/>
    <n v="22640100"/>
    <n v="21"/>
    <x v="2229"/>
    <x v="25"/>
    <x v="1"/>
    <n v="11"/>
  </r>
  <r>
    <x v="2630"/>
    <n v="642495"/>
    <s v="Rio de Janeiro"/>
    <s v="RJ"/>
    <s v="Avenida das Americas"/>
    <n v="7935"/>
    <s v="520"/>
    <x v="1"/>
    <n v="22793081"/>
    <n v="21"/>
    <x v="2230"/>
    <x v="12"/>
    <x v="1"/>
    <n v="6"/>
  </r>
  <r>
    <x v="2631"/>
    <n v="814717"/>
    <s v="Rio de Janeiro"/>
    <s v="RJ"/>
    <s v="Rua Torquato Cabral"/>
    <n v="89"/>
    <s v="1105"/>
    <x v="38"/>
    <n v="21230170"/>
    <n v="21"/>
    <x v="2231"/>
    <x v="12"/>
    <x v="2"/>
    <n v="26"/>
  </r>
  <r>
    <x v="2632"/>
    <n v="685585"/>
    <s v="Rio de Janeiro"/>
    <s v="RJ"/>
    <s v="Avenida Joao Cabral de Mello Neto"/>
    <n v="850"/>
    <s v="Bl 2 - 301"/>
    <x v="1"/>
    <n v="22775057"/>
    <n v="21"/>
    <x v="2232"/>
    <x v="12"/>
    <x v="1"/>
    <n v="5"/>
  </r>
  <r>
    <x v="2633"/>
    <n v="797880"/>
    <s v="Rio de Janeiro"/>
    <s v="RJ"/>
    <s v="Rua Carlos Gois"/>
    <n v="375"/>
    <s v="402"/>
    <x v="24"/>
    <n v="22440040"/>
    <n v="21"/>
    <x v="1141"/>
    <x v="3"/>
    <x v="0"/>
    <n v="8"/>
  </r>
  <r>
    <x v="2634"/>
    <n v="728730"/>
    <s v="Rio de Janeiro"/>
    <s v="RJ"/>
    <s v="Rua Haddock Lobo"/>
    <n v="210"/>
    <s v="805"/>
    <x v="0"/>
    <n v="20260142"/>
    <n v="21"/>
    <x v="2233"/>
    <x v="11"/>
    <x v="0"/>
    <n v="39"/>
  </r>
  <r>
    <x v="2635"/>
    <n v="808768"/>
    <s v="Rio de Janeiro"/>
    <s v="RJ"/>
    <s v="Estrada do Portela"/>
    <n v="99"/>
    <s v="1102"/>
    <x v="19"/>
    <n v="21351901"/>
    <n v="21"/>
    <x v="2234"/>
    <x v="17"/>
    <x v="2"/>
    <n v="13"/>
  </r>
  <r>
    <x v="2636"/>
    <n v="656062"/>
    <s v="Rio de Janeiro"/>
    <s v="RJ"/>
    <s v="Avenida das Americas"/>
    <n v="16267"/>
    <s v="303"/>
    <x v="17"/>
    <n v="22790703"/>
    <n v="21"/>
    <x v="160"/>
    <x v="6"/>
    <x v="1"/>
    <n v="45"/>
  </r>
  <r>
    <x v="2637"/>
    <n v="743097"/>
    <s v="Rio de Janeiro"/>
    <s v="RJ"/>
    <s v="Avenida Embaixador Abelardo Bueno"/>
    <n v="1340"/>
    <s v="408"/>
    <x v="13"/>
    <n v="22775023"/>
    <n v="21"/>
    <x v="2235"/>
    <x v="14"/>
    <x v="1"/>
    <n v="2"/>
  </r>
  <r>
    <x v="2638"/>
    <n v="798177"/>
    <s v="Rio de Janeiro"/>
    <s v="RJ"/>
    <s v="RUA CONDE DE BONFIM"/>
    <n v="255"/>
    <s v="415"/>
    <x v="0"/>
    <n v="20520051"/>
    <n v="21"/>
    <x v="2236"/>
    <x v="16"/>
    <x v="0"/>
    <n v="24"/>
  </r>
  <r>
    <x v="2639"/>
    <n v="688282"/>
    <s v="Rio de Janeiro"/>
    <s v="RJ"/>
    <s v="Rua Senador Dantas"/>
    <n v="75"/>
    <s v="808 e 809"/>
    <x v="5"/>
    <n v="20031204"/>
    <n v="21"/>
    <x v="2237"/>
    <x v="3"/>
    <x v="3"/>
    <n v="9"/>
  </r>
  <r>
    <x v="2640"/>
    <n v="717290"/>
    <s v="Rio de Janeiro"/>
    <s v="RJ"/>
    <s v="RUA VOLUNTARIOS DA PATRIA"/>
    <n v="408"/>
    <s v="505"/>
    <x v="3"/>
    <n v="22270016"/>
    <n v="21"/>
    <x v="833"/>
    <x v="1"/>
    <x v="0"/>
    <n v="17"/>
  </r>
  <r>
    <x v="2641"/>
    <n v="849430"/>
    <s v="Rio de Janeiro"/>
    <s v="RJ"/>
    <s v="Rua Uruguaiana"/>
    <n v="10"/>
    <s v="2010"/>
    <x v="5"/>
    <n v="20050090"/>
    <n v="21"/>
    <x v="2238"/>
    <x v="3"/>
    <x v="3"/>
    <n v="12"/>
  </r>
  <r>
    <x v="2642"/>
    <n v="722693"/>
    <s v="Rio de Janeiro"/>
    <s v="RJ"/>
    <s v="RUA PRUDENTE DE MORAIS"/>
    <n v="1276"/>
    <s v="Sala 2"/>
    <x v="8"/>
    <n v="22420042"/>
    <n v="21"/>
    <x v="2239"/>
    <x v="6"/>
    <x v="0"/>
    <n v="27"/>
  </r>
  <r>
    <x v="2643"/>
    <n v="704881"/>
    <s v="Rio de Janeiro"/>
    <s v="RJ"/>
    <s v="Rua Republica Arabe da Siria"/>
    <n v="363"/>
    <s v="Lj C"/>
    <x v="35"/>
    <n v="21931370"/>
    <n v="21"/>
    <x v="2240"/>
    <x v="12"/>
    <x v="2"/>
    <n v="26"/>
  </r>
  <r>
    <x v="2644"/>
    <n v="621072"/>
    <s v="Rio de Janeiro"/>
    <s v="RJ"/>
    <s v="RUA PRUDENTE DE MORAIS"/>
    <n v="1276"/>
    <s v="Sala 3 - 4"/>
    <x v="8"/>
    <n v="22420042"/>
    <n v="21"/>
    <x v="2239"/>
    <x v="6"/>
    <x v="0"/>
    <n v="21"/>
  </r>
  <r>
    <x v="2645"/>
    <n v="342069"/>
    <s v="Duque de Caxias"/>
    <s v="RJ"/>
    <s v="RUA CONDE DE PORTO ALEGRE"/>
    <n v="572"/>
    <s v="305"/>
    <x v="33"/>
    <n v="25070350"/>
    <n v="21"/>
    <x v="2241"/>
    <x v="1"/>
    <x v="5"/>
    <n v="41"/>
  </r>
  <r>
    <x v="2646"/>
    <n v="471002"/>
    <s v="Rio de Janeiro"/>
    <s v="RJ"/>
    <s v="Rua Mariz e Barros"/>
    <n v="1001"/>
    <s v="601"/>
    <x v="61"/>
    <n v="20270004"/>
    <n v="21"/>
    <x v="2210"/>
    <x v="5"/>
    <x v="0"/>
    <n v="29"/>
  </r>
  <r>
    <x v="2647"/>
    <n v="207824"/>
    <s v="Rio de Janeiro"/>
    <s v="RJ"/>
    <s v="Rua Haddock Lobo"/>
    <n v="369"/>
    <s v="308"/>
    <x v="0"/>
    <n v="20260141"/>
    <n v="21"/>
    <x v="1137"/>
    <x v="14"/>
    <x v="0"/>
    <n v="18"/>
  </r>
  <r>
    <x v="2648"/>
    <n v="539803"/>
    <s v="Rio de Janeiro"/>
    <s v="RJ"/>
    <s v="Avenida Rio Branco"/>
    <n v="156"/>
    <s v="2322"/>
    <x v="5"/>
    <n v="20040003"/>
    <n v="21"/>
    <x v="2242"/>
    <x v="1"/>
    <x v="3"/>
    <n v="47"/>
  </r>
  <r>
    <x v="2649"/>
    <n v="381187"/>
    <s v="Rio de Janeiro"/>
    <s v="RJ"/>
    <s v="Praca Monte Castelo"/>
    <n v="18"/>
    <s v="Grp 505 e 506"/>
    <x v="5"/>
    <n v="20051030"/>
    <n v="21"/>
    <x v="2243"/>
    <x v="6"/>
    <x v="3"/>
    <n v="9"/>
  </r>
  <r>
    <x v="2650"/>
    <n v="391837"/>
    <s v="Rio de Janeiro"/>
    <s v="RJ"/>
    <s v="Avenida Braz de Pina"/>
    <n v="1005"/>
    <s v="406"/>
    <x v="40"/>
    <n v="21210673"/>
    <n v="21"/>
    <x v="296"/>
    <x v="6"/>
    <x v="2"/>
    <n v="21"/>
  </r>
  <r>
    <x v="2651"/>
    <n v="694061"/>
    <s v="Rio de Janeiro"/>
    <s v="RJ"/>
    <s v="RUA REAL GRANDEZA"/>
    <n v="108"/>
    <s v="204"/>
    <x v="3"/>
    <n v="22281034"/>
    <n v="21"/>
    <x v="2244"/>
    <x v="6"/>
    <x v="0"/>
    <n v="23"/>
  </r>
  <r>
    <x v="2652"/>
    <n v="756040"/>
    <s v="Rio de Janeiro"/>
    <s v="RJ"/>
    <s v="Avenida Nossa Senhora de Copacabana"/>
    <n v="583"/>
    <s v="804"/>
    <x v="11"/>
    <n v="22050002"/>
    <n v="21"/>
    <x v="2245"/>
    <x v="4"/>
    <x v="0"/>
    <n v="25"/>
  </r>
  <r>
    <x v="2653"/>
    <n v="633585"/>
    <s v="Rio de Janeiro"/>
    <s v="RJ"/>
    <s v="Avenida das Americas"/>
    <n v="4790"/>
    <s v="208 e 209"/>
    <x v="1"/>
    <n v="22640102"/>
    <n v="21"/>
    <x v="2246"/>
    <x v="6"/>
    <x v="1"/>
    <n v="10"/>
  </r>
  <r>
    <x v="2654"/>
    <n v="316698"/>
    <s v="Rio de Janeiro"/>
    <s v="RJ"/>
    <s v="Rua Silva Cardoso"/>
    <n v="405"/>
    <s v="415"/>
    <x v="26"/>
    <n v="21810031"/>
    <n v="21"/>
    <x v="479"/>
    <x v="14"/>
    <x v="4"/>
    <n v="78"/>
  </r>
  <r>
    <x v="2655"/>
    <n v="717312"/>
    <s v="Rio de Janeiro"/>
    <s v="RJ"/>
    <s v="Avenida Dom Helder Camara"/>
    <n v="5555"/>
    <s v="1103"/>
    <x v="39"/>
    <n v="20770145"/>
    <n v="21"/>
    <x v="2247"/>
    <x v="24"/>
    <x v="2"/>
    <n v="66"/>
  </r>
  <r>
    <x v="2656"/>
    <n v="431445"/>
    <s v="Rio de Janeiro"/>
    <s v="RJ"/>
    <s v="Rua Constante Ramos"/>
    <n v="44"/>
    <s v="1103"/>
    <x v="11"/>
    <n v="22051012"/>
    <n v="21"/>
    <x v="2248"/>
    <x v="1"/>
    <x v="0"/>
    <n v="1"/>
  </r>
  <r>
    <x v="2657"/>
    <n v="707171"/>
    <s v="Rio de Janeiro"/>
    <s v="RJ"/>
    <s v="AVENIDA JORGE CURI"/>
    <n v="550"/>
    <s v="Bl A - 124"/>
    <x v="1"/>
    <n v="22775001"/>
    <n v="21"/>
    <x v="2147"/>
    <x v="4"/>
    <x v="1"/>
    <n v="15"/>
  </r>
  <r>
    <x v="2658"/>
    <n v="399916"/>
    <s v="Rio de Janeiro"/>
    <s v="RJ"/>
    <s v="Avenida Dom Helder Camara"/>
    <n v="5555"/>
    <s v="1107"/>
    <x v="39"/>
    <n v="20770145"/>
    <n v="21"/>
    <x v="2249"/>
    <x v="14"/>
    <x v="2"/>
    <n v="18"/>
  </r>
  <r>
    <x v="2659"/>
    <n v="630489"/>
    <s v="Rio de Janeiro"/>
    <s v="RJ"/>
    <s v="Avenida das Americas"/>
    <n v="500"/>
    <s v="Bl 3 - Lj 103 - Sl 203 - 303"/>
    <x v="1"/>
    <n v="22640100"/>
    <n v="21"/>
    <x v="2143"/>
    <x v="6"/>
    <x v="1"/>
    <n v="61"/>
  </r>
  <r>
    <x v="2660"/>
    <n v="432887"/>
    <s v="Rio de Janeiro"/>
    <s v="RJ"/>
    <s v="Avenida Bruxelas"/>
    <n v="134"/>
    <s v="408"/>
    <x v="21"/>
    <n v="21041000"/>
    <n v="21"/>
    <x v="2250"/>
    <x v="11"/>
    <x v="2"/>
    <n v="5"/>
  </r>
  <r>
    <x v="2661"/>
    <n v="315813"/>
    <s v="Rio de Janeiro"/>
    <s v="RJ"/>
    <s v="Estrada do Portela"/>
    <n v="99"/>
    <s v="527"/>
    <x v="19"/>
    <n v="21351901"/>
    <n v="21"/>
    <x v="2251"/>
    <x v="7"/>
    <x v="2"/>
    <n v="4"/>
  </r>
  <r>
    <x v="2662"/>
    <n v="791660"/>
    <s v="Rio de Janeiro"/>
    <s v="RJ"/>
    <s v="Rua Constante Ramos"/>
    <n v="44"/>
    <s v="904 - 908"/>
    <x v="11"/>
    <n v="22051012"/>
    <n v="21"/>
    <x v="2252"/>
    <x v="4"/>
    <x v="0"/>
    <n v="3"/>
  </r>
  <r>
    <x v="2663"/>
    <n v="180500"/>
    <s v="Rio de Janeiro"/>
    <s v="RJ"/>
    <s v="Avenida Dom Helder Camara"/>
    <n v="5555"/>
    <s v="311"/>
    <x v="39"/>
    <n v="20770145"/>
    <n v="21"/>
    <x v="2253"/>
    <x v="9"/>
    <x v="2"/>
    <n v="7"/>
  </r>
  <r>
    <x v="2664"/>
    <n v="688118"/>
    <s v="Rio de Janeiro"/>
    <s v="RJ"/>
    <s v="Avenida Meriti"/>
    <n v="2056"/>
    <s v="0"/>
    <x v="16"/>
    <n v="21211006"/>
    <n v="21"/>
    <x v="2079"/>
    <x v="1"/>
    <x v="2"/>
    <n v="106"/>
  </r>
  <r>
    <x v="2665"/>
    <n v="636436"/>
    <s v="Duque de Caxias"/>
    <s v="RJ"/>
    <s v="RUA CONDE DE PORTO ALEGRE"/>
    <n v="477"/>
    <s v="1009"/>
    <x v="33"/>
    <n v="25070350"/>
    <n v="21"/>
    <x v="222"/>
    <x v="17"/>
    <x v="5"/>
    <n v="6"/>
  </r>
  <r>
    <x v="2666"/>
    <n v="890588"/>
    <s v="Rio de Janeiro"/>
    <s v="RJ"/>
    <s v="Rua Visconde de Piraja"/>
    <n v="351"/>
    <s v="816"/>
    <x v="8"/>
    <n v="22410906"/>
    <n v="21"/>
    <x v="2254"/>
    <x v="9"/>
    <x v="0"/>
    <n v="10"/>
  </r>
  <r>
    <x v="2667"/>
    <n v="540108"/>
    <s v="Rio de Janeiro"/>
    <s v="RJ"/>
    <s v="RUA DIAS DA CRUZ"/>
    <n v="47"/>
    <s v="403"/>
    <x v="4"/>
    <n v="20720010"/>
    <n v="21"/>
    <x v="2255"/>
    <x v="14"/>
    <x v="2"/>
    <n v="23"/>
  </r>
  <r>
    <x v="2668"/>
    <n v="381945"/>
    <s v="Rio de Janeiro"/>
    <s v="RJ"/>
    <s v="Estrada do Portela"/>
    <n v="99"/>
    <s v="602"/>
    <x v="19"/>
    <n v="21351901"/>
    <n v="21"/>
    <x v="1830"/>
    <x v="14"/>
    <x v="2"/>
    <n v="69"/>
  </r>
  <r>
    <x v="2669"/>
    <n v="187257"/>
    <s v="Rio de Janeiro"/>
    <s v="RJ"/>
    <s v="Avenida Dom Helder Camara"/>
    <n v="6644"/>
    <s v="134"/>
    <x v="51"/>
    <n v="20771005"/>
    <n v="21"/>
    <x v="2256"/>
    <x v="2"/>
    <x v="2"/>
    <n v="8"/>
  </r>
  <r>
    <x v="2670"/>
    <n v="685615"/>
    <s v="Rio de Janeiro"/>
    <s v="RJ"/>
    <s v="Rua Dois de Dezembro"/>
    <n v="78"/>
    <s v="818"/>
    <x v="15"/>
    <n v="22220040"/>
    <n v="21"/>
    <x v="2257"/>
    <x v="1"/>
    <x v="0"/>
    <n v="52"/>
  </r>
  <r>
    <x v="2671"/>
    <n v="725072"/>
    <s v="Rio de Janeiro"/>
    <s v="RJ"/>
    <s v="Rua Sorocaba"/>
    <n v="706"/>
    <s v="0"/>
    <x v="3"/>
    <n v="22271110"/>
    <n v="21"/>
    <x v="492"/>
    <x v="1"/>
    <x v="0"/>
    <n v="29"/>
  </r>
  <r>
    <x v="2672"/>
    <n v="466410"/>
    <s v="Rio de Janeiro"/>
    <s v="RJ"/>
    <s v="Rua Dois de Dezembro"/>
    <n v="78"/>
    <s v="413"/>
    <x v="15"/>
    <n v="22220040"/>
    <n v="21"/>
    <x v="2258"/>
    <x v="24"/>
    <x v="0"/>
    <n v="133"/>
  </r>
  <r>
    <x v="2673"/>
    <n v="282114"/>
    <s v="Rio de Janeiro"/>
    <s v="RJ"/>
    <s v="Avenida Cesario de Melo"/>
    <n v="3600"/>
    <s v="Bl 2 - 619"/>
    <x v="6"/>
    <n v="23050102"/>
    <n v="21"/>
    <x v="1733"/>
    <x v="14"/>
    <x v="4"/>
    <n v="6"/>
  </r>
  <r>
    <x v="2674"/>
    <n v="723827"/>
    <s v="Rio de Janeiro"/>
    <s v="RJ"/>
    <s v="Avenida das Americas"/>
    <n v="4801"/>
    <s v="116"/>
    <x v="1"/>
    <n v="22631004"/>
    <n v="21"/>
    <x v="260"/>
    <x v="17"/>
    <x v="1"/>
    <n v="69"/>
  </r>
  <r>
    <x v="2675"/>
    <n v="661503"/>
    <s v="Rio de Janeiro"/>
    <s v="RJ"/>
    <s v="Avenida Nossa Senhora de Copacabana"/>
    <n v="749"/>
    <s v="1009"/>
    <x v="11"/>
    <n v="22050002"/>
    <n v="21"/>
    <x v="2100"/>
    <x v="14"/>
    <x v="0"/>
    <n v="1"/>
  </r>
  <r>
    <x v="2676"/>
    <n v="322492"/>
    <s v="Rio de Janeiro"/>
    <s v="RJ"/>
    <s v="RUA VOLUNTARIOS DA PATRIA"/>
    <n v="126"/>
    <s v="602"/>
    <x v="3"/>
    <n v="22270010"/>
    <n v="21"/>
    <x v="2259"/>
    <x v="3"/>
    <x v="0"/>
    <n v="21"/>
  </r>
  <r>
    <x v="2677"/>
    <n v="231000"/>
    <s v="Rio de Janeiro"/>
    <s v="RJ"/>
    <s v="Rua Aurelio Figueiredo"/>
    <n v="40"/>
    <s v="B - 204"/>
    <x v="6"/>
    <n v="23052000"/>
    <n v="21"/>
    <x v="2260"/>
    <x v="11"/>
    <x v="4"/>
    <n v="4"/>
  </r>
  <r>
    <x v="2678"/>
    <n v="700223"/>
    <s v="Rio de Janeiro"/>
    <s v="RJ"/>
    <s v="Estrada do Galeao"/>
    <n v="961"/>
    <s v="301"/>
    <x v="22"/>
    <n v="21931383"/>
    <n v="21"/>
    <x v="2261"/>
    <x v="14"/>
    <x v="2"/>
    <n v="3"/>
  </r>
  <r>
    <x v="2679"/>
    <n v="564439"/>
    <s v="Rio de Janeiro"/>
    <s v="RJ"/>
    <s v="Avenida das Americas"/>
    <n v="8585"/>
    <s v="404"/>
    <x v="1"/>
    <n v="22793081"/>
    <n v="21"/>
    <x v="2262"/>
    <x v="14"/>
    <x v="1"/>
    <n v="3"/>
  </r>
  <r>
    <x v="2680"/>
    <n v="463126"/>
    <s v="Rio de Janeiro"/>
    <s v="RJ"/>
    <s v="RUA DO BISPO"/>
    <n v="72"/>
    <s v="Bl 4 - 320"/>
    <x v="64"/>
    <n v="20261064"/>
    <n v="21"/>
    <x v="2263"/>
    <x v="5"/>
    <x v="3"/>
    <n v="17"/>
  </r>
  <r>
    <x v="2681"/>
    <n v="341650"/>
    <s v="Rio de Janeiro"/>
    <s v="RJ"/>
    <s v="Avenida das Americas"/>
    <n v="4790"/>
    <s v="406"/>
    <x v="1"/>
    <n v="22640102"/>
    <n v="21"/>
    <x v="1290"/>
    <x v="7"/>
    <x v="1"/>
    <n v="8"/>
  </r>
  <r>
    <x v="2682"/>
    <n v="595405"/>
    <s v="Rio de Janeiro"/>
    <s v="RJ"/>
    <s v="Rua Viuva Dantas"/>
    <n v="80"/>
    <s v="302"/>
    <x v="6"/>
    <n v="23052090"/>
    <n v="21"/>
    <x v="252"/>
    <x v="6"/>
    <x v="4"/>
    <n v="26"/>
  </r>
  <r>
    <x v="2683"/>
    <n v="294554"/>
    <s v="Rio de Janeiro"/>
    <s v="RJ"/>
    <s v="Avenida Marechal Camara"/>
    <n v="160"/>
    <s v="225"/>
    <x v="5"/>
    <n v="20020080"/>
    <n v="21"/>
    <x v="2264"/>
    <x v="14"/>
    <x v="3"/>
    <n v="45"/>
  </r>
  <r>
    <x v="2684"/>
    <n v="566020"/>
    <s v="Rio de Janeiro"/>
    <s v="RJ"/>
    <s v="Avenida das Americas"/>
    <n v="19005"/>
    <s v="Bl 2 - 530"/>
    <x v="17"/>
    <n v="22790704"/>
    <n v="21"/>
    <x v="2265"/>
    <x v="12"/>
    <x v="1"/>
    <n v="24"/>
  </r>
  <r>
    <x v="2685"/>
    <n v="706973"/>
    <s v="Rio de Janeiro"/>
    <s v="RJ"/>
    <s v="AVENIDA ARMANDO LOMBARDI"/>
    <n v="350"/>
    <s v="314"/>
    <x v="1"/>
    <n v="22640000"/>
    <n v="21"/>
    <x v="2266"/>
    <x v="1"/>
    <x v="1"/>
    <n v="14"/>
  </r>
  <r>
    <x v="2686"/>
    <n v="810967"/>
    <s v="Rio de Janeiro"/>
    <s v="RJ"/>
    <s v="Rua Viuva Dantas"/>
    <n v="214"/>
    <s v="304"/>
    <x v="6"/>
    <n v="23052090"/>
    <n v="21"/>
    <x v="1124"/>
    <x v="6"/>
    <x v="4"/>
    <n v="78"/>
  </r>
  <r>
    <x v="2687"/>
    <n v="509587"/>
    <s v="Rio de Janeiro"/>
    <s v="RJ"/>
    <s v="Rua Visconde de Piraja"/>
    <n v="414"/>
    <s v="807"/>
    <x v="8"/>
    <n v="22410002"/>
    <n v="21"/>
    <x v="2267"/>
    <x v="15"/>
    <x v="0"/>
    <n v="22"/>
  </r>
  <r>
    <x v="2688"/>
    <n v="799203"/>
    <s v="Rio de Janeiro"/>
    <s v="RJ"/>
    <s v="Avenida das Americas"/>
    <n v="3500"/>
    <s v="Bl 7 - 430"/>
    <x v="1"/>
    <n v="22640102"/>
    <n v="21"/>
    <x v="1712"/>
    <x v="6"/>
    <x v="1"/>
    <n v="13"/>
  </r>
  <r>
    <x v="2689"/>
    <n v="460910"/>
    <s v="Rio de Janeiro"/>
    <s v="RJ"/>
    <s v="Rua Visconde de Piraja"/>
    <n v="547"/>
    <s v="910"/>
    <x v="8"/>
    <n v="22410003"/>
    <n v="21"/>
    <x v="2268"/>
    <x v="6"/>
    <x v="0"/>
    <n v="5"/>
  </r>
  <r>
    <x v="2690"/>
    <n v="686751"/>
    <s v="Rio de Janeiro"/>
    <s v="RJ"/>
    <s v="Rua Siqueira Campos"/>
    <n v="43"/>
    <s v="418"/>
    <x v="11"/>
    <n v="22031071"/>
    <n v="21"/>
    <x v="2269"/>
    <x v="25"/>
    <x v="0"/>
    <n v="22"/>
  </r>
  <r>
    <x v="2691"/>
    <n v="657743"/>
    <s v="Rio de Janeiro"/>
    <s v="RJ"/>
    <s v="Rua Santa Clara"/>
    <n v="50"/>
    <s v="1205 e 1206"/>
    <x v="11"/>
    <n v="22041012"/>
    <n v="21"/>
    <x v="2270"/>
    <x v="30"/>
    <x v="0"/>
    <n v="38"/>
  </r>
  <r>
    <x v="2692"/>
    <n v="660868"/>
    <s v="Rio de Janeiro"/>
    <s v="RJ"/>
    <s v="Rua Visconde de Piraja"/>
    <n v="82"/>
    <s v="1010"/>
    <x v="8"/>
    <n v="22410904"/>
    <n v="21"/>
    <x v="1531"/>
    <x v="7"/>
    <x v="0"/>
    <n v="14"/>
  </r>
  <r>
    <x v="2693"/>
    <n v="357770"/>
    <s v="Rio de Janeiro"/>
    <s v="RJ"/>
    <s v="Avenida Pastor Martin Luther King Jr"/>
    <n v="126"/>
    <s v="311"/>
    <x v="18"/>
    <n v="20765000"/>
    <n v="21"/>
    <x v="2271"/>
    <x v="11"/>
    <x v="2"/>
    <n v="5"/>
  </r>
  <r>
    <x v="2694"/>
    <n v="570345"/>
    <s v="Rio de Janeiro"/>
    <s v="RJ"/>
    <s v="Avenida Geremario Dantas"/>
    <n v="1389"/>
    <s v="326"/>
    <x v="29"/>
    <n v="22760400"/>
    <n v="21"/>
    <x v="2272"/>
    <x v="6"/>
    <x v="1"/>
    <n v="7"/>
  </r>
  <r>
    <x v="2695"/>
    <n v="576804"/>
    <s v="Rio de Janeiro"/>
    <s v="RJ"/>
    <s v="Estrada do Dende"/>
    <n v="41"/>
    <s v="Lj A"/>
    <x v="48"/>
    <n v="21920000"/>
    <n v="21"/>
    <x v="2273"/>
    <x v="1"/>
    <x v="2"/>
    <n v="19"/>
  </r>
  <r>
    <x v="2696"/>
    <n v="399260"/>
    <s v="Rio de Janeiro"/>
    <s v="RJ"/>
    <s v="Rua Manuela Barbosa"/>
    <n v="28"/>
    <s v="405"/>
    <x v="4"/>
    <n v="20735110"/>
    <n v="21"/>
    <x v="2274"/>
    <x v="2"/>
    <x v="2"/>
    <n v="19"/>
  </r>
  <r>
    <x v="2697"/>
    <n v="670405"/>
    <s v="Rio de Janeiro"/>
    <s v="RJ"/>
    <s v="RUA SOARES CALDEIRA"/>
    <n v="142"/>
    <s v="Lj A e B"/>
    <x v="19"/>
    <n v="21351080"/>
    <n v="21"/>
    <x v="89"/>
    <x v="4"/>
    <x v="2"/>
    <n v="10"/>
  </r>
  <r>
    <x v="2698"/>
    <n v="197379"/>
    <s v="Rio de Janeiro"/>
    <s v="RJ"/>
    <s v="RUA CONDE DE BONFIM"/>
    <n v="300"/>
    <s v="And 3"/>
    <x v="0"/>
    <n v="20520054"/>
    <n v="21"/>
    <x v="2275"/>
    <x v="1"/>
    <x v="0"/>
    <n v="12"/>
  </r>
  <r>
    <x v="2699"/>
    <n v="486653"/>
    <s v="Rio de Janeiro"/>
    <s v="RJ"/>
    <s v="Avenida das Americas"/>
    <n v="7607"/>
    <s v="229"/>
    <x v="1"/>
    <n v="22793081"/>
    <n v="21"/>
    <x v="2276"/>
    <x v="6"/>
    <x v="1"/>
    <n v="35"/>
  </r>
  <r>
    <x v="2700"/>
    <n v="384694"/>
    <s v="Rio de Janeiro"/>
    <s v="RJ"/>
    <s v="RUA MACEDO SOBRINHO"/>
    <n v="8"/>
    <s v="102"/>
    <x v="63"/>
    <n v="22271080"/>
    <n v="21"/>
    <x v="2277"/>
    <x v="39"/>
    <x v="0"/>
    <n v="4"/>
  </r>
  <r>
    <x v="2701"/>
    <n v="629430"/>
    <s v="Rio de Janeiro"/>
    <s v="RJ"/>
    <s v="RUA FRANCISCO SA"/>
    <n v="23"/>
    <s v="1207"/>
    <x v="11"/>
    <n v="22080010"/>
    <n v="21"/>
    <x v="273"/>
    <x v="6"/>
    <x v="0"/>
    <n v="30"/>
  </r>
  <r>
    <x v="2702"/>
    <n v="884219"/>
    <s v="Rio de Janeiro"/>
    <s v="RJ"/>
    <s v="AVENIDA AYRTON SENNA"/>
    <n v="2600"/>
    <s v="Bl 5 - B - 301"/>
    <x v="1"/>
    <n v="22775003"/>
    <n v="21"/>
    <x v="1783"/>
    <x v="4"/>
    <x v="1"/>
    <n v="2"/>
  </r>
  <r>
    <x v="2703"/>
    <n v="458094"/>
    <s v="Rio de Janeiro"/>
    <s v="RJ"/>
    <s v="Praca Serzedelo Correia"/>
    <n v="15"/>
    <s v="403"/>
    <x v="11"/>
    <n v="22040050"/>
    <n v="21"/>
    <x v="2278"/>
    <x v="14"/>
    <x v="0"/>
    <n v="20"/>
  </r>
  <r>
    <x v="2704"/>
    <n v="377599"/>
    <s v="Rio de Janeiro"/>
    <s v="RJ"/>
    <s v="RUA FRANCISCO REAL"/>
    <n v="1950"/>
    <s v="101"/>
    <x v="1"/>
    <n v="22775003"/>
    <n v="21"/>
    <x v="297"/>
    <x v="8"/>
    <x v="1"/>
    <n v="13"/>
  </r>
  <r>
    <x v="2705"/>
    <n v="409606"/>
    <s v="Rio de Janeiro"/>
    <s v="RJ"/>
    <s v="Rua Haddock Lobo"/>
    <n v="369"/>
    <s v="206"/>
    <x v="0"/>
    <n v="20260141"/>
    <n v="21"/>
    <x v="2279"/>
    <x v="3"/>
    <x v="0"/>
    <n v="19"/>
  </r>
  <r>
    <x v="2706"/>
    <n v="691615"/>
    <s v="Rio de Janeiro"/>
    <s v="RJ"/>
    <s v="Rua Visconde de Piraja"/>
    <n v="351"/>
    <s v="618 e 619"/>
    <x v="8"/>
    <n v="22410906"/>
    <n v="21"/>
    <x v="338"/>
    <x v="19"/>
    <x v="0"/>
    <n v="4"/>
  </r>
  <r>
    <x v="2707"/>
    <n v="566444"/>
    <s v="Rio de Janeiro"/>
    <s v="RJ"/>
    <s v="AVENIDA AYRTON SENNA"/>
    <n v="2600"/>
    <s v="Bl 1 - Lj E - F"/>
    <x v="1"/>
    <n v="22775003"/>
    <n v="21"/>
    <x v="2280"/>
    <x v="16"/>
    <x v="1"/>
    <n v="22"/>
  </r>
  <r>
    <x v="2708"/>
    <n v="572692"/>
    <s v="Rio de Janeiro"/>
    <s v="RJ"/>
    <s v="Rua Haddock Lobo"/>
    <n v="369"/>
    <s v="207"/>
    <x v="0"/>
    <n v="20260141"/>
    <n v="21"/>
    <x v="2281"/>
    <x v="14"/>
    <x v="0"/>
    <n v="49"/>
  </r>
  <r>
    <x v="2709"/>
    <n v="409635"/>
    <s v="Rio de Janeiro"/>
    <s v="RJ"/>
    <s v="RUA DIAS DA CRUZ"/>
    <n v="215"/>
    <s v="902"/>
    <x v="4"/>
    <n v="20720010"/>
    <n v="21"/>
    <x v="2282"/>
    <x v="3"/>
    <x v="2"/>
    <n v="30"/>
  </r>
  <r>
    <x v="2710"/>
    <n v="462032"/>
    <s v="Rio de Janeiro"/>
    <s v="RJ"/>
    <s v="RUA CONDE DE BONFIM"/>
    <n v="369"/>
    <s v="902"/>
    <x v="0"/>
    <n v="20520051"/>
    <n v="21"/>
    <x v="2283"/>
    <x v="12"/>
    <x v="0"/>
    <n v="5"/>
  </r>
  <r>
    <x v="2711"/>
    <n v="607324"/>
    <s v="Rio de Janeiro"/>
    <s v="RJ"/>
    <s v="Rua Cardoso de Morais"/>
    <n v="61"/>
    <s v="518"/>
    <x v="21"/>
    <n v="21032000"/>
    <n v="21"/>
    <x v="2284"/>
    <x v="24"/>
    <x v="2"/>
    <n v="183"/>
  </r>
  <r>
    <x v="2712"/>
    <n v="596847"/>
    <s v="Rio de Janeiro"/>
    <s v="RJ"/>
    <s v="RUA FRANCISCO REAL"/>
    <n v="1085"/>
    <s v="205"/>
    <x v="26"/>
    <n v="21810041"/>
    <n v="21"/>
    <x v="2285"/>
    <x v="6"/>
    <x v="4"/>
    <n v="18"/>
  </r>
  <r>
    <x v="2713"/>
    <n v="397018"/>
    <s v="Rio de Janeiro"/>
    <s v="RJ"/>
    <s v="AVENIDA MARECHAL FONTENELLE"/>
    <n v="4388"/>
    <s v="0"/>
    <x v="75"/>
    <n v="21750120"/>
    <n v="21"/>
    <x v="1701"/>
    <x v="2"/>
    <x v="4"/>
    <n v="50"/>
  </r>
  <r>
    <x v="2714"/>
    <n v="399900"/>
    <s v="Rio de Janeiro"/>
    <s v="RJ"/>
    <s v="Avenida Vicente de Carvalho"/>
    <n v="909"/>
    <s v="Bl 1 - 1106"/>
    <x v="27"/>
    <n v="21210024"/>
    <n v="21"/>
    <x v="2286"/>
    <x v="11"/>
    <x v="2"/>
    <n v="24"/>
  </r>
  <r>
    <x v="2715"/>
    <n v="33121"/>
    <s v="Rio de Janeiro"/>
    <s v="RJ"/>
    <s v="Rua do Catete"/>
    <n v="311"/>
    <s v="704 e 705"/>
    <x v="23"/>
    <n v="22220001"/>
    <n v="21"/>
    <x v="2287"/>
    <x v="6"/>
    <x v="0"/>
    <n v="54"/>
  </r>
  <r>
    <x v="2716"/>
    <n v="662402"/>
    <s v="Rio de Janeiro"/>
    <s v="RJ"/>
    <s v="Avenida Ataulfo de Paiva"/>
    <n v="1079"/>
    <s v="1304"/>
    <x v="24"/>
    <n v="22440034"/>
    <n v="21"/>
    <x v="515"/>
    <x v="24"/>
    <x v="0"/>
    <n v="6"/>
  </r>
  <r>
    <x v="2717"/>
    <n v="832669"/>
    <s v="Rio de Janeiro"/>
    <s v="RJ"/>
    <s v="Rua Constante Ramos"/>
    <n v="44"/>
    <s v="303"/>
    <x v="11"/>
    <n v="22051012"/>
    <n v="21"/>
    <x v="1099"/>
    <x v="22"/>
    <x v="0"/>
    <n v="56"/>
  </r>
  <r>
    <x v="2718"/>
    <n v="702439"/>
    <s v="Rio de Janeiro"/>
    <s v="RJ"/>
    <s v="ESTRADA DE JACAREPAGUA"/>
    <n v="7221"/>
    <s v="507"/>
    <x v="29"/>
    <n v="22755155"/>
    <n v="21"/>
    <x v="2288"/>
    <x v="12"/>
    <x v="1"/>
    <n v="59"/>
  </r>
  <r>
    <x v="2719"/>
    <n v="795259"/>
    <s v="Rio de Janeiro"/>
    <s v="RJ"/>
    <s v="RUA VOLUNTARIOS DA PATRIA"/>
    <n v="445"/>
    <s v="701"/>
    <x v="3"/>
    <n v="22270005"/>
    <n v="21"/>
    <x v="2289"/>
    <x v="15"/>
    <x v="0"/>
    <n v="5"/>
  </r>
  <r>
    <x v="2720"/>
    <n v="619592"/>
    <s v="Rio de Janeiro"/>
    <s v="RJ"/>
    <s v="Estrada do Galeao"/>
    <n v="2730"/>
    <s v="304"/>
    <x v="35"/>
    <n v="21931582"/>
    <n v="21"/>
    <x v="1951"/>
    <x v="15"/>
    <x v="2"/>
    <n v="8"/>
  </r>
  <r>
    <x v="2721"/>
    <n v="649449"/>
    <s v="Rio de Janeiro"/>
    <s v="RJ"/>
    <s v="Rua Dona Mariana"/>
    <n v="143"/>
    <s v="24 - D"/>
    <x v="3"/>
    <n v="22280020"/>
    <n v="21"/>
    <x v="385"/>
    <x v="9"/>
    <x v="0"/>
    <n v="13"/>
  </r>
  <r>
    <x v="2722"/>
    <n v="845329"/>
    <s v="Rio de Janeiro"/>
    <s v="RJ"/>
    <s v="Avenida Ataulfo de Paiva"/>
    <n v="341"/>
    <s v="0"/>
    <x v="24"/>
    <n v="22440032"/>
    <n v="21"/>
    <x v="1492"/>
    <x v="6"/>
    <x v="0"/>
    <n v="3"/>
  </r>
  <r>
    <x v="2723"/>
    <n v="761516"/>
    <s v="Rio de Janeiro"/>
    <s v="RJ"/>
    <s v="Avenida Treze de Maio"/>
    <n v="47"/>
    <s v="406"/>
    <x v="5"/>
    <n v="20031007"/>
    <n v="21"/>
    <x v="2290"/>
    <x v="12"/>
    <x v="3"/>
    <n v="5"/>
  </r>
  <r>
    <x v="2724"/>
    <n v="685666"/>
    <s v="Rio de Janeiro"/>
    <s v="RJ"/>
    <s v="Avenida das Americas"/>
    <n v="3939"/>
    <s v="Bl 2 - 202"/>
    <x v="1"/>
    <n v="22631003"/>
    <n v="21"/>
    <x v="636"/>
    <x v="3"/>
    <x v="1"/>
    <n v="9"/>
  </r>
  <r>
    <x v="2725"/>
    <n v="669369"/>
    <s v="Rio de Janeiro"/>
    <s v="RJ"/>
    <s v="Rua Visconde de Piraja"/>
    <n v="414"/>
    <s v="1121 e 1122"/>
    <x v="8"/>
    <n v="22410002"/>
    <n v="21"/>
    <x v="2291"/>
    <x v="3"/>
    <x v="0"/>
    <n v="76"/>
  </r>
  <r>
    <x v="2726"/>
    <n v="795739"/>
    <s v="Rio de Janeiro"/>
    <s v="RJ"/>
    <s v="ESTRADA DOS TRES RIOS"/>
    <n v="200"/>
    <s v="Bl 2 - 214"/>
    <x v="29"/>
    <n v="22755002"/>
    <n v="21"/>
    <x v="359"/>
    <x v="22"/>
    <x v="1"/>
    <n v="22"/>
  </r>
  <r>
    <x v="2727"/>
    <n v="620076"/>
    <s v="Rio de Janeiro"/>
    <s v="RJ"/>
    <s v="Rua Miguel Lemos"/>
    <n v="41"/>
    <s v="304"/>
    <x v="11"/>
    <n v="22071000"/>
    <n v="21"/>
    <x v="2292"/>
    <x v="12"/>
    <x v="0"/>
    <n v="17"/>
  </r>
  <r>
    <x v="2728"/>
    <n v="238219"/>
    <s v="Rio de Janeiro"/>
    <s v="RJ"/>
    <s v="Rua Uruguaiana"/>
    <n v="10"/>
    <s v="1609"/>
    <x v="5"/>
    <n v="20050090"/>
    <n v="21"/>
    <x v="2293"/>
    <x v="2"/>
    <x v="3"/>
    <n v="5"/>
  </r>
  <r>
    <x v="2729"/>
    <n v="340136"/>
    <s v="Rio de Janeiro"/>
    <s v="RJ"/>
    <s v="Rua Visconde de Piraja"/>
    <n v="414"/>
    <s v="421"/>
    <x v="8"/>
    <n v="22410002"/>
    <n v="21"/>
    <x v="2294"/>
    <x v="6"/>
    <x v="0"/>
    <n v="48"/>
  </r>
  <r>
    <x v="2730"/>
    <n v="190495"/>
    <s v="Rio de Janeiro"/>
    <s v="RJ"/>
    <s v="Estrada do Galeao"/>
    <n v="2500"/>
    <s v="Bl B - 308 e 309"/>
    <x v="35"/>
    <n v="21931582"/>
    <n v="21"/>
    <x v="2295"/>
    <x v="21"/>
    <x v="2"/>
    <n v="30"/>
  </r>
  <r>
    <x v="2731"/>
    <n v="556440"/>
    <s v="Rio de Janeiro"/>
    <s v="RJ"/>
    <s v="ESTRADA DOS TRES RIOS"/>
    <n v="741"/>
    <s v="323"/>
    <x v="29"/>
    <n v="22745004"/>
    <n v="21"/>
    <x v="606"/>
    <x v="21"/>
    <x v="1"/>
    <n v="31"/>
  </r>
  <r>
    <x v="2732"/>
    <n v="364562"/>
    <s v="Rio de Janeiro"/>
    <s v="RJ"/>
    <s v="Praca Aquidauana"/>
    <n v="30"/>
    <s v="101 - 301"/>
    <x v="27"/>
    <n v="21220260"/>
    <n v="21"/>
    <x v="423"/>
    <x v="1"/>
    <x v="2"/>
    <n v="41"/>
  </r>
  <r>
    <x v="2733"/>
    <n v="328804"/>
    <s v="Rio de Janeiro"/>
    <s v="RJ"/>
    <s v="Praca Saenz Pena"/>
    <n v="45"/>
    <s v="404"/>
    <x v="0"/>
    <n v="20520901"/>
    <n v="21"/>
    <x v="2296"/>
    <x v="9"/>
    <x v="0"/>
    <n v="11"/>
  </r>
  <r>
    <x v="2734"/>
    <n v="288329"/>
    <s v="Rio de Janeiro"/>
    <s v="RJ"/>
    <s v="Avenida Rio Branco"/>
    <n v="181"/>
    <s v="1505"/>
    <x v="5"/>
    <n v="20040007"/>
    <n v="21"/>
    <x v="2297"/>
    <x v="6"/>
    <x v="3"/>
    <n v="2"/>
  </r>
  <r>
    <x v="2735"/>
    <n v="202488"/>
    <s v="Rio de Janeiro"/>
    <s v="RJ"/>
    <s v="Estrada do Portela"/>
    <n v="99"/>
    <s v="316"/>
    <x v="19"/>
    <n v="21351901"/>
    <n v="21"/>
    <x v="2298"/>
    <x v="6"/>
    <x v="2"/>
    <n v="30"/>
  </r>
  <r>
    <x v="2736"/>
    <n v="724394"/>
    <s v="Rio de Janeiro"/>
    <s v="RJ"/>
    <s v="Avenida das Americas"/>
    <n v="15531"/>
    <s v="201"/>
    <x v="17"/>
    <n v="22790701"/>
    <n v="21"/>
    <x v="2299"/>
    <x v="6"/>
    <x v="1"/>
    <n v="60"/>
  </r>
  <r>
    <x v="2737"/>
    <n v="418491"/>
    <s v="Rio de Janeiro"/>
    <s v="RJ"/>
    <s v="Avenida Nossa Senhora de Copacabana"/>
    <n v="1018"/>
    <s v="405"/>
    <x v="11"/>
    <n v="22060002"/>
    <n v="21"/>
    <x v="2300"/>
    <x v="7"/>
    <x v="0"/>
    <n v="2"/>
  </r>
  <r>
    <x v="2738"/>
    <n v="227196"/>
    <s v="Rio de Janeiro"/>
    <s v="RJ"/>
    <s v="AV. ALFREDO BALTHAZAR DA SILVEIRA"/>
    <n v="580"/>
    <s v="301"/>
    <x v="17"/>
    <n v="22790710"/>
    <n v="21"/>
    <x v="2301"/>
    <x v="5"/>
    <x v="1"/>
    <n v="2"/>
  </r>
  <r>
    <x v="2739"/>
    <n v="382850"/>
    <s v="Rio de Janeiro"/>
    <s v="RJ"/>
    <s v="Avenida Nossa Senhora de Copacabana"/>
    <n v="435"/>
    <s v="902"/>
    <x v="11"/>
    <n v="22020002"/>
    <n v="21"/>
    <x v="1851"/>
    <x v="12"/>
    <x v="0"/>
    <n v="45"/>
  </r>
  <r>
    <x v="2740"/>
    <n v="227167"/>
    <s v="Rio de Janeiro"/>
    <s v="RJ"/>
    <s v="RUA CONDE DE BONFIM"/>
    <n v="422"/>
    <s v="510"/>
    <x v="0"/>
    <n v="20520054"/>
    <n v="21"/>
    <x v="2302"/>
    <x v="14"/>
    <x v="0"/>
    <n v="44"/>
  </r>
  <r>
    <x v="2741"/>
    <n v="115134"/>
    <s v="Rio de Janeiro"/>
    <s v="RJ"/>
    <s v="Rua Siqueira Campos"/>
    <n v="43"/>
    <s v="902"/>
    <x v="11"/>
    <n v="22031071"/>
    <n v="21"/>
    <x v="2303"/>
    <x v="15"/>
    <x v="0"/>
    <n v="4"/>
  </r>
  <r>
    <x v="2742"/>
    <n v="314512"/>
    <s v="Rio de Janeiro"/>
    <s v="RJ"/>
    <s v="RUA CONDE DE BONFIM"/>
    <n v="44"/>
    <s v="702"/>
    <x v="0"/>
    <n v="20520053"/>
    <n v="21"/>
    <x v="200"/>
    <x v="12"/>
    <x v="0"/>
    <n v="26"/>
  </r>
  <r>
    <x v="2743"/>
    <n v="145448"/>
    <s v="Rio de Janeiro"/>
    <s v="RJ"/>
    <s v="Rua Jardim Botanico"/>
    <n v="700"/>
    <s v="502"/>
    <x v="37"/>
    <n v="22461002"/>
    <n v="21"/>
    <x v="2304"/>
    <x v="7"/>
    <x v="0"/>
    <n v="10"/>
  </r>
  <r>
    <x v="2744"/>
    <n v="425670"/>
    <s v="Rio de Janeiro"/>
    <s v="RJ"/>
    <s v="RUA BARATA RIBEIRO"/>
    <n v="655"/>
    <s v="201"/>
    <x v="11"/>
    <n v="22051001"/>
    <n v="21"/>
    <x v="2305"/>
    <x v="1"/>
    <x v="0"/>
    <n v="15"/>
  </r>
  <r>
    <x v="2745"/>
    <n v="478286"/>
    <s v="Rio de Janeiro"/>
    <s v="RJ"/>
    <s v="RUA VOLUNTARIOS DA PATRIA"/>
    <n v="45"/>
    <s v="1103"/>
    <x v="3"/>
    <n v="22270900"/>
    <n v="21"/>
    <x v="2306"/>
    <x v="12"/>
    <x v="0"/>
    <n v="30"/>
  </r>
  <r>
    <x v="2746"/>
    <n v="248235"/>
    <s v="Rio de Janeiro"/>
    <s v="RJ"/>
    <s v="Rua Alcindo Guanabara"/>
    <n v="24"/>
    <s v="1809"/>
    <x v="5"/>
    <n v="20031130"/>
    <n v="21"/>
    <x v="2307"/>
    <x v="9"/>
    <x v="3"/>
    <n v="2"/>
  </r>
  <r>
    <x v="2747"/>
    <n v="245314"/>
    <s v="Rio de Janeiro"/>
    <s v="RJ"/>
    <s v="Rua Visconde de Piraja"/>
    <n v="351"/>
    <s v="615"/>
    <x v="8"/>
    <n v="22410906"/>
    <n v="21"/>
    <x v="2308"/>
    <x v="20"/>
    <x v="0"/>
    <n v="7"/>
  </r>
  <r>
    <x v="2748"/>
    <n v="332846"/>
    <s v="Rio de Janeiro"/>
    <s v="RJ"/>
    <s v="RUA VOLUNTARIOS DA PATRIA"/>
    <n v="190"/>
    <s v="1007"/>
    <x v="3"/>
    <n v="22270012"/>
    <n v="21"/>
    <x v="1786"/>
    <x v="1"/>
    <x v="0"/>
    <n v="7"/>
  </r>
  <r>
    <x v="2749"/>
    <n v="575762"/>
    <s v="Rio de Janeiro"/>
    <s v="RJ"/>
    <s v="RUA VOLUNTARIOS DA PATRIA"/>
    <n v="445"/>
    <s v="509"/>
    <x v="3"/>
    <n v="22270903"/>
    <n v="21"/>
    <x v="1735"/>
    <x v="4"/>
    <x v="0"/>
    <n v="8"/>
  </r>
  <r>
    <x v="2750"/>
    <n v="81599"/>
    <s v="Rio de Janeiro"/>
    <s v="RJ"/>
    <s v="AVENIDA ARMANDO LOMBARDI"/>
    <n v="1000"/>
    <s v="Bl 1 - 128"/>
    <x v="1"/>
    <n v="22640000"/>
    <n v="21"/>
    <x v="2309"/>
    <x v="3"/>
    <x v="1"/>
    <n v="4"/>
  </r>
  <r>
    <x v="2751"/>
    <n v="574633"/>
    <s v="Rio de Janeiro"/>
    <s v="RJ"/>
    <s v="Rua Uruguaiana"/>
    <n v="10"/>
    <s v="1511"/>
    <x v="5"/>
    <n v="20050090"/>
    <n v="21"/>
    <x v="2086"/>
    <x v="19"/>
    <x v="3"/>
    <n v="14"/>
  </r>
  <r>
    <x v="2752"/>
    <n v="456511"/>
    <s v="Rio de Janeiro"/>
    <s v="RJ"/>
    <s v="Rua Sorocaba"/>
    <n v="477"/>
    <s v="1001"/>
    <x v="3"/>
    <n v="22271110"/>
    <n v="21"/>
    <x v="2310"/>
    <x v="26"/>
    <x v="0"/>
    <n v="76"/>
  </r>
  <r>
    <x v="2753"/>
    <n v="627151"/>
    <s v="Rio de Janeiro"/>
    <s v="RJ"/>
    <s v="Rua Visconde de Silva"/>
    <n v="52"/>
    <s v="1105"/>
    <x v="26"/>
    <n v="21810042"/>
    <n v="21"/>
    <x v="1494"/>
    <x v="24"/>
    <x v="4"/>
    <n v="54"/>
  </r>
  <r>
    <x v="2754"/>
    <n v="704911"/>
    <s v="Rio de Janeiro"/>
    <s v="RJ"/>
    <s v="Rua Cicero Gois Monteiro"/>
    <n v="15"/>
    <s v="406"/>
    <x v="83"/>
    <n v="22471240"/>
    <n v="21"/>
    <x v="2311"/>
    <x v="3"/>
    <x v="0"/>
    <n v="13"/>
  </r>
  <r>
    <x v="2755"/>
    <n v="157285"/>
    <s v="Rio de Janeiro"/>
    <s v="RJ"/>
    <s v="Avenida Conego de Vasconcelos"/>
    <n v="30"/>
    <s v="603"/>
    <x v="26"/>
    <n v="21810012"/>
    <n v="21"/>
    <x v="2312"/>
    <x v="22"/>
    <x v="4"/>
    <n v="21"/>
  </r>
  <r>
    <x v="2756"/>
    <n v="374862"/>
    <s v="Rio de Janeiro"/>
    <s v="RJ"/>
    <s v="AVENIDA NILO PECANHA"/>
    <n v="50"/>
    <s v="313"/>
    <x v="5"/>
    <n v="20020100"/>
    <n v="21"/>
    <x v="2313"/>
    <x v="4"/>
    <x v="3"/>
    <n v="42"/>
  </r>
  <r>
    <x v="2757"/>
    <n v="311092"/>
    <s v="Rio de Janeiro"/>
    <s v="RJ"/>
    <s v="Rua Uruguaiana"/>
    <n v="10"/>
    <s v="1809"/>
    <x v="5"/>
    <n v="20050090"/>
    <n v="21"/>
    <x v="2314"/>
    <x v="3"/>
    <x v="3"/>
    <n v="13"/>
  </r>
  <r>
    <x v="2758"/>
    <n v="478725"/>
    <s v="Rio de Janeiro"/>
    <s v="RJ"/>
    <s v="Avenida Nossa Senhora de Copacabana"/>
    <n v="1018"/>
    <s v="309"/>
    <x v="11"/>
    <n v="22060002"/>
    <n v="21"/>
    <x v="2315"/>
    <x v="15"/>
    <x v="0"/>
    <n v="15"/>
  </r>
  <r>
    <x v="2759"/>
    <n v="535550"/>
    <s v="Rio de Janeiro"/>
    <s v="RJ"/>
    <s v="Avenida Nossa Senhora de Copacabana"/>
    <n v="664"/>
    <s v="707 - Ptr 4"/>
    <x v="11"/>
    <n v="22050001"/>
    <n v="21"/>
    <x v="2316"/>
    <x v="1"/>
    <x v="0"/>
    <n v="8"/>
  </r>
  <r>
    <x v="2760"/>
    <n v="725889"/>
    <s v="Rio de Janeiro"/>
    <s v="RJ"/>
    <s v="RUA ARAGUAIA"/>
    <n v="1763"/>
    <s v="502"/>
    <x v="29"/>
    <n v="22745271"/>
    <n v="21"/>
    <x v="2025"/>
    <x v="4"/>
    <x v="1"/>
    <n v="34"/>
  </r>
  <r>
    <x v="2761"/>
    <n v="187100"/>
    <s v="Rio de Janeiro"/>
    <s v="RJ"/>
    <s v="Estrada do Portela"/>
    <n v="99"/>
    <s v="307"/>
    <x v="19"/>
    <n v="21351901"/>
    <n v="21"/>
    <x v="800"/>
    <x v="3"/>
    <x v="2"/>
    <n v="19"/>
  </r>
  <r>
    <x v="2762"/>
    <n v="244970"/>
    <s v="Rio de Janeiro"/>
    <s v="RJ"/>
    <s v="Avenida Nossa Senhora de Copacabana"/>
    <n v="664"/>
    <s v="707 - Ptr 4"/>
    <x v="11"/>
    <n v="22050001"/>
    <n v="21"/>
    <x v="567"/>
    <x v="17"/>
    <x v="0"/>
    <n v="5"/>
  </r>
  <r>
    <x v="2763"/>
    <n v="697788"/>
    <s v="Rio de Janeiro"/>
    <s v="RJ"/>
    <s v="AVENIDA ARMANDO LOMBARDI"/>
    <n v="1000"/>
    <s v="Bl 2 - 136"/>
    <x v="1"/>
    <n v="22640000"/>
    <n v="21"/>
    <x v="2317"/>
    <x v="5"/>
    <x v="1"/>
    <n v="11"/>
  </r>
  <r>
    <x v="2764"/>
    <n v="740225"/>
    <s v="Duque de Caxias"/>
    <s v="RJ"/>
    <s v="RUA GENERAL MITRE"/>
    <n v="110"/>
    <s v="0"/>
    <x v="33"/>
    <n v="25075100"/>
    <n v="21"/>
    <x v="2318"/>
    <x v="14"/>
    <x v="5"/>
    <n v="7"/>
  </r>
  <r>
    <x v="2765"/>
    <n v="517405"/>
    <s v="Rio de Janeiro"/>
    <s v="RJ"/>
    <s v="Avenida Rio Branco"/>
    <n v="156"/>
    <s v="1821"/>
    <x v="5"/>
    <n v="20040003"/>
    <n v="21"/>
    <x v="2319"/>
    <x v="3"/>
    <x v="3"/>
    <n v="8"/>
  </r>
  <r>
    <x v="2766"/>
    <n v="530630"/>
    <s v="Rio de Janeiro"/>
    <s v="RJ"/>
    <s v="RUA VOLUNTARIOS DA PATRIA"/>
    <n v="190"/>
    <s v="702"/>
    <x v="3"/>
    <n v="22270902"/>
    <n v="21"/>
    <x v="2320"/>
    <x v="12"/>
    <x v="0"/>
    <n v="68"/>
  </r>
  <r>
    <x v="2767"/>
    <n v="721700"/>
    <s v="Rio de Janeiro"/>
    <s v="RJ"/>
    <s v="Avenida das Americas"/>
    <n v="3500"/>
    <s v="Bl 4 - 604 - 606"/>
    <x v="1"/>
    <n v="22640102"/>
    <n v="21"/>
    <x v="446"/>
    <x v="9"/>
    <x v="1"/>
    <n v="2"/>
  </r>
  <r>
    <x v="2768"/>
    <n v="715441"/>
    <s v="Rio de Janeiro"/>
    <s v="RJ"/>
    <s v="RUA LUIZ BELTRAO"/>
    <n v="160"/>
    <s v="309"/>
    <x v="14"/>
    <n v="21321230"/>
    <n v="21"/>
    <x v="40"/>
    <x v="6"/>
    <x v="1"/>
    <n v="24"/>
  </r>
  <r>
    <x v="2769"/>
    <n v="733091"/>
    <s v="Rio de Janeiro"/>
    <s v="RJ"/>
    <s v="Avenida das Americas"/>
    <n v="500"/>
    <s v="Bl 23 - 202"/>
    <x v="1"/>
    <n v="22640100"/>
    <n v="21"/>
    <x v="2321"/>
    <x v="17"/>
    <x v="1"/>
    <n v="17"/>
  </r>
  <r>
    <x v="2770"/>
    <n v="688487"/>
    <s v="Rio de Janeiro"/>
    <s v="RJ"/>
    <s v="Rua Arquias Cordeiro"/>
    <n v="324"/>
    <s v="406"/>
    <x v="4"/>
    <n v="20770000"/>
    <n v="21"/>
    <x v="2158"/>
    <x v="1"/>
    <x v="2"/>
    <n v="8"/>
  </r>
  <r>
    <x v="2771"/>
    <n v="706981"/>
    <s v="Rio de Janeiro"/>
    <s v="RJ"/>
    <s v="RUA VOLUNTARIOS DA PATRIA"/>
    <n v="190"/>
    <s v="308"/>
    <x v="3"/>
    <n v="22270902"/>
    <n v="21"/>
    <x v="2322"/>
    <x v="38"/>
    <x v="0"/>
    <n v="1"/>
  </r>
  <r>
    <x v="2772"/>
    <n v="712779"/>
    <s v="Rio de Janeiro"/>
    <s v="RJ"/>
    <s v="Avenida Maria Teresa"/>
    <n v="260"/>
    <s v="217"/>
    <x v="6"/>
    <n v="23050160"/>
    <n v="21"/>
    <x v="2323"/>
    <x v="1"/>
    <x v="4"/>
    <n v="29"/>
  </r>
  <r>
    <x v="2773"/>
    <n v="666440"/>
    <s v="Rio de Janeiro"/>
    <s v="RJ"/>
    <s v="Rua Souza Lima"/>
    <n v="138"/>
    <s v="Lj A"/>
    <x v="11"/>
    <n v="22081010"/>
    <n v="21"/>
    <x v="2324"/>
    <x v="1"/>
    <x v="0"/>
    <n v="16"/>
  </r>
  <r>
    <x v="2774"/>
    <n v="686816"/>
    <s v="Rio de Janeiro"/>
    <s v="RJ"/>
    <s v="Avenida das Americas"/>
    <n v="8585"/>
    <s v="415"/>
    <x v="1"/>
    <n v="22793081"/>
    <n v="21"/>
    <x v="2325"/>
    <x v="14"/>
    <x v="1"/>
    <n v="1"/>
  </r>
  <r>
    <x v="2775"/>
    <n v="768790"/>
    <s v="Rio de Janeiro"/>
    <s v="RJ"/>
    <s v="RUA CONDE DE BONFIM"/>
    <n v="112"/>
    <s v="Lj A"/>
    <x v="0"/>
    <n v="20520053"/>
    <n v="21"/>
    <x v="28"/>
    <x v="12"/>
    <x v="0"/>
    <n v="120"/>
  </r>
  <r>
    <x v="2776"/>
    <n v="721719"/>
    <s v="Rio de Janeiro"/>
    <s v="RJ"/>
    <s v="ESTRADA DOS TRES RIOS"/>
    <n v="1200"/>
    <s v="518"/>
    <x v="29"/>
    <n v="22745005"/>
    <n v="21"/>
    <x v="2326"/>
    <x v="16"/>
    <x v="1"/>
    <n v="7"/>
  </r>
  <r>
    <x v="2777"/>
    <n v="736899"/>
    <s v="Rio de Janeiro"/>
    <s v="RJ"/>
    <s v="Avenida das Americas"/>
    <n v="6700"/>
    <s v="Bl 2 - 207"/>
    <x v="1"/>
    <n v="22793080"/>
    <n v="21"/>
    <x v="192"/>
    <x v="6"/>
    <x v="1"/>
    <n v="17"/>
  </r>
  <r>
    <x v="2778"/>
    <n v="807800"/>
    <s v="Rio de Janeiro"/>
    <s v="RJ"/>
    <s v="ESTRADA DE JACAREPAGUA"/>
    <n v="7655"/>
    <s v="818"/>
    <x v="29"/>
    <n v="22755155"/>
    <n v="21"/>
    <x v="2327"/>
    <x v="15"/>
    <x v="1"/>
    <n v="6"/>
  </r>
  <r>
    <x v="2779"/>
    <n v="816833"/>
    <s v="Rio de Janeiro"/>
    <s v="RJ"/>
    <s v="Rua Visconde de Piraja"/>
    <n v="550"/>
    <s v="2202 e 2203"/>
    <x v="8"/>
    <n v="22410901"/>
    <n v="21"/>
    <x v="1170"/>
    <x v="5"/>
    <x v="0"/>
    <n v="8"/>
  </r>
  <r>
    <x v="2780"/>
    <n v="821896"/>
    <s v="Rio de Janeiro"/>
    <s v="RJ"/>
    <s v="RUA CAMBAUBA"/>
    <n v="269"/>
    <s v="0"/>
    <x v="22"/>
    <n v="21940005"/>
    <n v="21"/>
    <x v="87"/>
    <x v="1"/>
    <x v="2"/>
    <n v="43"/>
  </r>
  <r>
    <x v="2781"/>
    <n v="733105"/>
    <s v="Rio de Janeiro"/>
    <s v="RJ"/>
    <s v="ESTRADA DOS TRES RIOS"/>
    <n v="741"/>
    <s v="321"/>
    <x v="29"/>
    <n v="22745004"/>
    <n v="21"/>
    <x v="2328"/>
    <x v="1"/>
    <x v="1"/>
    <n v="84"/>
  </r>
  <r>
    <x v="2782"/>
    <n v="700304"/>
    <s v="Rio de Janeiro"/>
    <s v="RJ"/>
    <s v="Rua Uruguaiana"/>
    <n v="10"/>
    <s v="2506"/>
    <x v="5"/>
    <n v="20050090"/>
    <n v="21"/>
    <x v="2329"/>
    <x v="6"/>
    <x v="3"/>
    <n v="30"/>
  </r>
  <r>
    <x v="2783"/>
    <n v="676071"/>
    <s v="Rio de Janeiro"/>
    <s v="RJ"/>
    <s v="Rua Senador Dantas"/>
    <n v="75"/>
    <s v="203 e 204"/>
    <x v="5"/>
    <n v="20031204"/>
    <n v="21"/>
    <x v="946"/>
    <x v="6"/>
    <x v="3"/>
    <n v="24"/>
  </r>
  <r>
    <x v="2784"/>
    <n v="735566"/>
    <s v="Rio de Janeiro"/>
    <s v="RJ"/>
    <s v="Avenida das Americas"/>
    <n v="2480"/>
    <s v="Bl 5 - 224"/>
    <x v="1"/>
    <n v="22640101"/>
    <n v="21"/>
    <x v="2330"/>
    <x v="1"/>
    <x v="1"/>
    <n v="3"/>
  </r>
  <r>
    <x v="2785"/>
    <n v="878634"/>
    <s v="Rio de Janeiro"/>
    <s v="RJ"/>
    <s v="Avenida das Americas"/>
    <n v="2480"/>
    <s v="Bl 2 - Slj - 130"/>
    <x v="1"/>
    <n v="22631004"/>
    <n v="21"/>
    <x v="2331"/>
    <x v="3"/>
    <x v="1"/>
    <n v="3"/>
  </r>
  <r>
    <x v="2786"/>
    <n v="669385"/>
    <s v="Rio de Janeiro"/>
    <s v="RJ"/>
    <s v="RUA CONDE DE BONFIM"/>
    <n v="211"/>
    <s v="712"/>
    <x v="0"/>
    <n v="20520050"/>
    <n v="21"/>
    <x v="2332"/>
    <x v="6"/>
    <x v="0"/>
    <n v="36"/>
  </r>
  <r>
    <x v="2787"/>
    <n v="906131"/>
    <s v="Rio de Janeiro"/>
    <s v="RJ"/>
    <s v="RUA CONDE DE BONFIM"/>
    <n v="112"/>
    <s v="1002"/>
    <x v="0"/>
    <n v="20520053"/>
    <n v="21"/>
    <x v="1060"/>
    <x v="14"/>
    <x v="0"/>
    <n v="57"/>
  </r>
  <r>
    <x v="2788"/>
    <n v="573272"/>
    <s v="Rio de Janeiro"/>
    <s v="RJ"/>
    <s v="Avenida Almirante Barroso"/>
    <n v="6"/>
    <s v="Grp  401 - 402"/>
    <x v="5"/>
    <n v="20031000"/>
    <n v="21"/>
    <x v="2333"/>
    <x v="15"/>
    <x v="3"/>
    <n v="48"/>
  </r>
  <r>
    <x v="2789"/>
    <n v="733997"/>
    <s v="Rio de Janeiro"/>
    <s v="RJ"/>
    <s v="Avenida Pastor Martin Luther King Jr"/>
    <n v="126"/>
    <s v="Bl 9 - Trr 3 - 1007"/>
    <x v="18"/>
    <n v="20765000"/>
    <n v="21"/>
    <x v="2334"/>
    <x v="17"/>
    <x v="2"/>
    <n v="7"/>
  </r>
  <r>
    <x v="2790"/>
    <n v="686824"/>
    <s v="Rio de Janeiro"/>
    <s v="RJ"/>
    <s v="Rua Visconde de Piraja"/>
    <n v="351"/>
    <s v="614"/>
    <x v="8"/>
    <n v="22410906"/>
    <n v="21"/>
    <x v="338"/>
    <x v="19"/>
    <x v="0"/>
    <n v="2"/>
  </r>
  <r>
    <x v="2791"/>
    <n v="717380"/>
    <s v="Rio de Janeiro"/>
    <s v="RJ"/>
    <s v="RUA VOLUNTARIOS DA PATRIA"/>
    <n v="445"/>
    <s v="1411"/>
    <x v="3"/>
    <n v="22270903"/>
    <n v="21"/>
    <x v="2335"/>
    <x v="4"/>
    <x v="0"/>
    <n v="8"/>
  </r>
  <r>
    <x v="2792"/>
    <n v="694100"/>
    <s v="Rio de Janeiro"/>
    <s v="RJ"/>
    <s v="RUA VOLUNTARIOS DA PATRIA"/>
    <n v="445"/>
    <s v="502"/>
    <x v="3"/>
    <n v="22270903"/>
    <n v="21"/>
    <x v="2336"/>
    <x v="7"/>
    <x v="0"/>
    <n v="3"/>
  </r>
  <r>
    <x v="2793"/>
    <n v="786705"/>
    <s v="Rio de Janeiro"/>
    <s v="RJ"/>
    <s v="Rua Miguel Lemos"/>
    <n v="53"/>
    <s v="Lj A"/>
    <x v="11"/>
    <n v="22071000"/>
    <n v="21"/>
    <x v="41"/>
    <x v="1"/>
    <x v="0"/>
    <n v="42"/>
  </r>
  <r>
    <x v="2794"/>
    <n v="756997"/>
    <s v="Rio de Janeiro"/>
    <s v="RJ"/>
    <s v="Rua Jardim Botanico"/>
    <n v="700"/>
    <s v="507"/>
    <x v="37"/>
    <n v="22461002"/>
    <n v="21"/>
    <x v="2337"/>
    <x v="6"/>
    <x v="0"/>
    <n v="9"/>
  </r>
  <r>
    <x v="2795"/>
    <n v="696463"/>
    <s v="Rio de Janeiro"/>
    <s v="RJ"/>
    <s v="Rua Siqueira Campos"/>
    <n v="59"/>
    <s v="203"/>
    <x v="11"/>
    <n v="22031071"/>
    <n v="21"/>
    <x v="2338"/>
    <x v="15"/>
    <x v="0"/>
    <n v="2"/>
  </r>
  <r>
    <x v="2796"/>
    <n v="830941"/>
    <s v="Rio de Janeiro"/>
    <s v="RJ"/>
    <s v="RUA ANTONIO BASILIO"/>
    <n v="400"/>
    <s v="0"/>
    <x v="0"/>
    <n v="20511190"/>
    <n v="21"/>
    <x v="1434"/>
    <x v="1"/>
    <x v="0"/>
    <n v="34"/>
  </r>
  <r>
    <x v="2797"/>
    <n v="149529"/>
    <s v="Rio de Janeiro"/>
    <s v="RJ"/>
    <s v="RUA DIAS DA CRUZ"/>
    <n v="28"/>
    <s v="501"/>
    <x v="4"/>
    <n v="20720012"/>
    <n v="21"/>
    <x v="2339"/>
    <x v="7"/>
    <x v="2"/>
    <n v="9"/>
  </r>
  <r>
    <x v="2798"/>
    <n v="238202"/>
    <s v="Rio de Janeiro"/>
    <s v="RJ"/>
    <s v="ESTRADA DOS TRES RIOS"/>
    <n v="741"/>
    <s v="405"/>
    <x v="29"/>
    <n v="22745004"/>
    <n v="21"/>
    <x v="2340"/>
    <x v="22"/>
    <x v="1"/>
    <n v="20"/>
  </r>
  <r>
    <x v="2799"/>
    <n v="478790"/>
    <s v="Rio de Janeiro"/>
    <s v="RJ"/>
    <s v="RUA CONDE DE BONFIM"/>
    <n v="370"/>
    <s v="406"/>
    <x v="0"/>
    <n v="20520054"/>
    <n v="21"/>
    <x v="2049"/>
    <x v="8"/>
    <x v="0"/>
    <n v="16"/>
  </r>
  <r>
    <x v="2800"/>
    <n v="397857"/>
    <s v="Rio de Janeiro"/>
    <s v="RJ"/>
    <s v="RUA CONDE DE BONFIM"/>
    <n v="310"/>
    <s v="304"/>
    <x v="0"/>
    <n v="20520054"/>
    <n v="21"/>
    <x v="2341"/>
    <x v="24"/>
    <x v="0"/>
    <n v="11"/>
  </r>
  <r>
    <x v="2801"/>
    <n v="506651"/>
    <s v="Rio de Janeiro"/>
    <s v="RJ"/>
    <s v="RUA DEBRET"/>
    <n v="23"/>
    <s v="1216 e 1217"/>
    <x v="5"/>
    <n v="20030080"/>
    <n v="21"/>
    <x v="2342"/>
    <x v="22"/>
    <x v="3"/>
    <n v="26"/>
  </r>
  <r>
    <x v="2802"/>
    <n v="581745"/>
    <s v="Rio de Janeiro"/>
    <s v="RJ"/>
    <s v="Rua Jose Verissimo"/>
    <n v="34"/>
    <s v="102"/>
    <x v="4"/>
    <n v="20720180"/>
    <n v="21"/>
    <x v="2343"/>
    <x v="24"/>
    <x v="2"/>
    <n v="10"/>
  </r>
  <r>
    <x v="2803"/>
    <n v="465510"/>
    <s v="Rio de Janeiro"/>
    <s v="RJ"/>
    <s v="Rua Garcia D Avila"/>
    <n v="64"/>
    <s v="405"/>
    <x v="8"/>
    <n v="22421010"/>
    <n v="21"/>
    <x v="1940"/>
    <x v="6"/>
    <x v="0"/>
    <n v="55"/>
  </r>
  <r>
    <x v="2804"/>
    <n v="476614"/>
    <s v="Rio de Janeiro"/>
    <s v="RJ"/>
    <s v="Rua Martins Ferreira"/>
    <n v="65"/>
    <s v="And 2"/>
    <x v="3"/>
    <n v="22271010"/>
    <n v="21"/>
    <x v="2344"/>
    <x v="6"/>
    <x v="0"/>
    <n v="8"/>
  </r>
  <r>
    <x v="2805"/>
    <n v="351890"/>
    <s v="Rio de Janeiro"/>
    <s v="RJ"/>
    <s v="Avenida Nossa Senhora de Copacabana"/>
    <n v="1120"/>
    <s v="901"/>
    <x v="11"/>
    <n v="22060002"/>
    <n v="21"/>
    <x v="2345"/>
    <x v="6"/>
    <x v="0"/>
    <n v="28"/>
  </r>
  <r>
    <x v="2806"/>
    <n v="544810"/>
    <s v="Rio de Janeiro"/>
    <s v="RJ"/>
    <s v="RUA DESEMBARGADOR IZIDRO"/>
    <n v="18"/>
    <s v="912"/>
    <x v="0"/>
    <n v="20521160"/>
    <n v="21"/>
    <x v="2346"/>
    <x v="2"/>
    <x v="0"/>
    <n v="2"/>
  </r>
  <r>
    <x v="2807"/>
    <n v="560128"/>
    <s v="Rio de Janeiro"/>
    <s v="RJ"/>
    <s v="RUA SETE DE SETEMBRO"/>
    <n v="92"/>
    <s v="907 e 908"/>
    <x v="5"/>
    <n v="20050002"/>
    <n v="21"/>
    <x v="1581"/>
    <x v="18"/>
    <x v="3"/>
    <n v="131"/>
  </r>
  <r>
    <x v="2808"/>
    <n v="547560"/>
    <s v="Rio de Janeiro"/>
    <s v="RJ"/>
    <s v="Avenida das Americas"/>
    <n v="19005"/>
    <s v="Bl 2 - 522"/>
    <x v="17"/>
    <n v="22790703"/>
    <n v="21"/>
    <x v="1566"/>
    <x v="1"/>
    <x v="1"/>
    <n v="8"/>
  </r>
  <r>
    <x v="2809"/>
    <n v="707686"/>
    <s v="Rio de Janeiro"/>
    <s v="RJ"/>
    <s v="Avenida das Americas"/>
    <n v="4200"/>
    <s v="Bl 7 - 302"/>
    <x v="1"/>
    <n v="22640102"/>
    <n v="21"/>
    <x v="2347"/>
    <x v="6"/>
    <x v="1"/>
    <n v="26"/>
  </r>
  <r>
    <x v="2810"/>
    <n v="438507"/>
    <s v="Rio de Janeiro"/>
    <s v="RJ"/>
    <s v="Rua Sao Januario"/>
    <n v="153"/>
    <s v="206"/>
    <x v="57"/>
    <n v="20921002"/>
    <n v="21"/>
    <x v="1767"/>
    <x v="2"/>
    <x v="3"/>
    <n v="12"/>
  </r>
  <r>
    <x v="2811"/>
    <n v="222365"/>
    <s v="Rio de Janeiro"/>
    <s v="RJ"/>
    <s v="Avenida Rio Branco"/>
    <n v="185"/>
    <s v="906"/>
    <x v="5"/>
    <n v="20040007"/>
    <n v="21"/>
    <x v="2348"/>
    <x v="14"/>
    <x v="3"/>
    <n v="199"/>
  </r>
  <r>
    <x v="2812"/>
    <n v="262130"/>
    <s v="Rio de Janeiro"/>
    <s v="RJ"/>
    <s v="Avenida Nossa Senhora de Copacabana"/>
    <n v="542"/>
    <s v="1107"/>
    <x v="11"/>
    <n v="22020001"/>
    <n v="21"/>
    <x v="2349"/>
    <x v="14"/>
    <x v="0"/>
    <n v="10"/>
  </r>
  <r>
    <x v="2813"/>
    <n v="469815"/>
    <s v="Rio de Janeiro"/>
    <s v="RJ"/>
    <s v="RUA DESEMBARGADOR IZIDRO"/>
    <n v="40"/>
    <s v="102"/>
    <x v="0"/>
    <n v="20521160"/>
    <n v="21"/>
    <x v="130"/>
    <x v="7"/>
    <x v="0"/>
    <n v="19"/>
  </r>
  <r>
    <x v="2814"/>
    <n v="229172"/>
    <s v="Rio de Janeiro"/>
    <s v="RJ"/>
    <s v="Avenida Nossa Senhora de Copacabana"/>
    <n v="749"/>
    <s v="807"/>
    <x v="11"/>
    <n v="22050002"/>
    <n v="21"/>
    <x v="707"/>
    <x v="2"/>
    <x v="0"/>
    <n v="5"/>
  </r>
  <r>
    <x v="2815"/>
    <n v="420358"/>
    <s v="Rio de Janeiro"/>
    <s v="RJ"/>
    <s v="Estrada do Portela"/>
    <n v="99"/>
    <s v="1228"/>
    <x v="19"/>
    <n v="21351901"/>
    <n v="21"/>
    <x v="1974"/>
    <x v="12"/>
    <x v="2"/>
    <n v="3"/>
  </r>
  <r>
    <x v="2816"/>
    <n v="574685"/>
    <s v="Rio de Janeiro"/>
    <s v="RJ"/>
    <s v="Avenida Meriti"/>
    <n v="2591"/>
    <s v="314"/>
    <x v="16"/>
    <n v="21211007"/>
    <n v="21"/>
    <x v="2350"/>
    <x v="6"/>
    <x v="2"/>
    <n v="39"/>
  </r>
  <r>
    <x v="2817"/>
    <n v="372716"/>
    <s v="Rio de Janeiro"/>
    <s v="RJ"/>
    <s v="RUA SILVA PINTO"/>
    <n v="49"/>
    <s v="619"/>
    <x v="32"/>
    <n v="20551902"/>
    <n v="21"/>
    <x v="2351"/>
    <x v="20"/>
    <x v="0"/>
    <n v="10"/>
  </r>
  <r>
    <x v="2818"/>
    <n v="224772"/>
    <s v="Rio de Janeiro"/>
    <s v="RJ"/>
    <s v="Avenida das Americas"/>
    <n v="3939"/>
    <s v="Bl 2 - 215"/>
    <x v="1"/>
    <n v="22631003"/>
    <n v="21"/>
    <x v="2352"/>
    <x v="28"/>
    <x v="1"/>
    <n v="30"/>
  </r>
  <r>
    <x v="2819"/>
    <n v="510225"/>
    <s v="Rio de Janeiro"/>
    <s v="RJ"/>
    <s v="Rua Silva Cardoso"/>
    <n v="125"/>
    <s v="213"/>
    <x v="26"/>
    <n v="21810031"/>
    <n v="21"/>
    <x v="2353"/>
    <x v="4"/>
    <x v="4"/>
    <n v="17"/>
  </r>
  <r>
    <x v="2820"/>
    <n v="232493"/>
    <s v="Rio de Janeiro"/>
    <s v="RJ"/>
    <s v="Rua Haddock Lobo"/>
    <n v="369"/>
    <s v="409"/>
    <x v="0"/>
    <n v="20260141"/>
    <n v="21"/>
    <x v="690"/>
    <x v="24"/>
    <x v="0"/>
    <n v="51"/>
  </r>
  <r>
    <x v="2821"/>
    <n v="192910"/>
    <s v="Rio de Janeiro"/>
    <s v="RJ"/>
    <s v="Avenida Ataulfo de Paiva"/>
    <n v="135"/>
    <s v="1216"/>
    <x v="24"/>
    <n v="22440901"/>
    <n v="21"/>
    <x v="2354"/>
    <x v="0"/>
    <x v="0"/>
    <n v="36"/>
  </r>
  <r>
    <x v="2822"/>
    <n v="142310"/>
    <s v="Rio de Janeiro"/>
    <s v="RJ"/>
    <s v="Avenida Rio Branco"/>
    <n v="156"/>
    <s v="1705"/>
    <x v="5"/>
    <n v="20040003"/>
    <n v="21"/>
    <x v="2355"/>
    <x v="16"/>
    <x v="3"/>
    <n v="32"/>
  </r>
  <r>
    <x v="2823"/>
    <n v="352903"/>
    <s v="Rio de Janeiro"/>
    <s v="RJ"/>
    <s v="Praca Seca"/>
    <n v="50"/>
    <s v="511"/>
    <x v="49"/>
    <n v="21321010"/>
    <n v="21"/>
    <x v="2356"/>
    <x v="11"/>
    <x v="1"/>
    <n v="3"/>
  </r>
  <r>
    <x v="2824"/>
    <n v="309630"/>
    <s v="Rio de Janeiro"/>
    <s v="RJ"/>
    <s v="RUA SETE DE SETEMBRO"/>
    <n v="92"/>
    <s v="610"/>
    <x v="5"/>
    <n v="20050002"/>
    <n v="21"/>
    <x v="2357"/>
    <x v="3"/>
    <x v="3"/>
    <n v="13"/>
  </r>
  <r>
    <x v="2825"/>
    <n v="169354"/>
    <s v="Rio de Janeiro"/>
    <s v="RJ"/>
    <s v="RUA CONDE DE BONFIM"/>
    <n v="344"/>
    <s v="Bl 1 - 403"/>
    <x v="0"/>
    <n v="20520054"/>
    <n v="21"/>
    <x v="2358"/>
    <x v="3"/>
    <x v="0"/>
    <n v="22"/>
  </r>
  <r>
    <x v="2826"/>
    <n v="534237"/>
    <s v="Rio de Janeiro"/>
    <s v="RJ"/>
    <s v="Avenida Rio Branco"/>
    <n v="156"/>
    <s v="1011"/>
    <x v="5"/>
    <n v="20040901"/>
    <n v="21"/>
    <x v="1219"/>
    <x v="15"/>
    <x v="3"/>
    <n v="18"/>
  </r>
  <r>
    <x v="2827"/>
    <n v="550265"/>
    <s v="Rio de Janeiro"/>
    <s v="RJ"/>
    <s v="RUA DIAS DA CRUZ"/>
    <n v="215"/>
    <s v="602"/>
    <x v="4"/>
    <n v="20720010"/>
    <n v="21"/>
    <x v="2359"/>
    <x v="11"/>
    <x v="2"/>
    <n v="9"/>
  </r>
  <r>
    <x v="2828"/>
    <n v="592217"/>
    <s v="Rio de Janeiro"/>
    <s v="RJ"/>
    <s v="Estrada do Galeao"/>
    <n v="1401"/>
    <s v="204"/>
    <x v="22"/>
    <n v="21931383"/>
    <n v="21"/>
    <x v="2360"/>
    <x v="3"/>
    <x v="2"/>
    <n v="45"/>
  </r>
  <r>
    <x v="2829"/>
    <n v="261827"/>
    <s v="Rio de Janeiro"/>
    <s v="RJ"/>
    <s v="RUA LUIZ BELTRAO"/>
    <n v="160"/>
    <s v="205"/>
    <x v="14"/>
    <n v="21321230"/>
    <n v="21"/>
    <x v="2361"/>
    <x v="3"/>
    <x v="1"/>
    <n v="13"/>
  </r>
  <r>
    <x v="2830"/>
    <n v="629600"/>
    <s v="Rio de Janeiro"/>
    <s v="RJ"/>
    <s v="Rua Felipe Cardoso"/>
    <n v="166"/>
    <s v="Lj 201 - J e I"/>
    <x v="25"/>
    <n v="23515000"/>
    <n v="21"/>
    <x v="2362"/>
    <x v="6"/>
    <x v="4"/>
    <n v="4"/>
  </r>
  <r>
    <x v="2831"/>
    <n v="312453"/>
    <s v="Rio de Janeiro"/>
    <s v="RJ"/>
    <s v="Rua Jardim Botanico"/>
    <n v="700"/>
    <s v="619"/>
    <x v="37"/>
    <n v="22461002"/>
    <n v="21"/>
    <x v="2363"/>
    <x v="6"/>
    <x v="0"/>
    <n v="28"/>
  </r>
  <r>
    <x v="2832"/>
    <n v="535840"/>
    <s v="Rio de Janeiro"/>
    <s v="RJ"/>
    <s v="Avenida Vicente de Carvalho"/>
    <n v="1590"/>
    <s v="302"/>
    <x v="40"/>
    <n v="21210154"/>
    <n v="21"/>
    <x v="2364"/>
    <x v="11"/>
    <x v="2"/>
    <n v="26"/>
  </r>
  <r>
    <x v="2833"/>
    <n v="596280"/>
    <s v="Rio de Janeiro"/>
    <s v="RJ"/>
    <s v="Avenida das Americas"/>
    <n v="19019"/>
    <s v="365"/>
    <x v="17"/>
    <n v="22790703"/>
    <n v="21"/>
    <x v="2365"/>
    <x v="3"/>
    <x v="1"/>
    <n v="23"/>
  </r>
  <r>
    <x v="2834"/>
    <n v="380503"/>
    <s v="Rio de Janeiro"/>
    <s v="RJ"/>
    <s v="Rua Guarapari"/>
    <n v="41"/>
    <s v="409 e 410"/>
    <x v="19"/>
    <n v="21351120"/>
    <n v="21"/>
    <x v="282"/>
    <x v="11"/>
    <x v="2"/>
    <n v="15"/>
  </r>
  <r>
    <x v="2835"/>
    <n v="719358"/>
    <s v="Rio de Janeiro"/>
    <s v="RJ"/>
    <s v="RUA DESEMBARGADOR IZIDRO"/>
    <n v="18"/>
    <s v="908"/>
    <x v="0"/>
    <n v="20521160"/>
    <n v="21"/>
    <x v="2366"/>
    <x v="15"/>
    <x v="0"/>
    <n v="21"/>
  </r>
  <r>
    <x v="2836"/>
    <n v="457440"/>
    <s v="Rio de Janeiro"/>
    <s v="RJ"/>
    <s v="Rua Visconde de Piraja"/>
    <n v="550"/>
    <s v="1811"/>
    <x v="8"/>
    <n v="22410901"/>
    <n v="21"/>
    <x v="2367"/>
    <x v="23"/>
    <x v="0"/>
    <n v="32"/>
  </r>
  <r>
    <x v="2837"/>
    <n v="619793"/>
    <s v="Rio de Janeiro"/>
    <s v="RJ"/>
    <s v="ESTRADA DOS BANDEIRANTES"/>
    <n v="8591"/>
    <s v="Sl 308"/>
    <x v="13"/>
    <n v="22783115"/>
    <n v="21"/>
    <x v="1729"/>
    <x v="12"/>
    <x v="1"/>
    <n v="33"/>
  </r>
  <r>
    <x v="2838"/>
    <n v="339162"/>
    <s v="Rio de Janeiro"/>
    <s v="RJ"/>
    <s v="Avenida Rio Branco"/>
    <n v="156"/>
    <s v="526"/>
    <x v="5"/>
    <n v="20040901"/>
    <n v="21"/>
    <x v="2368"/>
    <x v="24"/>
    <x v="3"/>
    <n v="16"/>
  </r>
  <r>
    <x v="2839"/>
    <n v="459521"/>
    <s v="Rio de Janeiro"/>
    <s v="RJ"/>
    <s v="Rua Silva Rabelo"/>
    <n v="43"/>
    <s v="205"/>
    <x v="4"/>
    <n v="20735080"/>
    <n v="21"/>
    <x v="2213"/>
    <x v="22"/>
    <x v="2"/>
    <n v="9"/>
  </r>
  <r>
    <x v="2840"/>
    <n v="503863"/>
    <s v="Rio de Janeiro"/>
    <s v="RJ"/>
    <s v="RUA DESEMBARGADOR IZIDRO"/>
    <n v="28"/>
    <s v="1101"/>
    <x v="0"/>
    <n v="20521160"/>
    <n v="21"/>
    <x v="2369"/>
    <x v="11"/>
    <x v="0"/>
    <n v="18"/>
  </r>
  <r>
    <x v="2841"/>
    <n v="487724"/>
    <s v="Rio de Janeiro"/>
    <s v="RJ"/>
    <s v="RUA SORIANO DE SOUSA"/>
    <n v="115"/>
    <s v="603"/>
    <x v="0"/>
    <n v="20511180"/>
    <n v="21"/>
    <x v="2370"/>
    <x v="12"/>
    <x v="0"/>
    <n v="76"/>
  </r>
  <r>
    <x v="2842"/>
    <n v="338613"/>
    <s v="Rio de Janeiro"/>
    <s v="RJ"/>
    <s v="Rua Guarapari"/>
    <n v="41"/>
    <s v="105"/>
    <x v="19"/>
    <n v="21351120"/>
    <n v="21"/>
    <x v="2371"/>
    <x v="12"/>
    <x v="2"/>
    <n v="4"/>
  </r>
  <r>
    <x v="2843"/>
    <n v="669415"/>
    <s v="Rio de Janeiro"/>
    <s v="RJ"/>
    <s v="Praca Serzedelo Correia"/>
    <n v="15"/>
    <s v="1006"/>
    <x v="11"/>
    <n v="22040050"/>
    <n v="21"/>
    <x v="2372"/>
    <x v="26"/>
    <x v="0"/>
    <n v="217"/>
  </r>
  <r>
    <x v="2844"/>
    <n v="788201"/>
    <s v="Rio de Janeiro"/>
    <s v="RJ"/>
    <s v="Estrada do Galeao"/>
    <n v="1285"/>
    <s v="312"/>
    <x v="84"/>
    <n v="21931383"/>
    <n v="21"/>
    <x v="2373"/>
    <x v="22"/>
    <x v="2"/>
    <n v="38"/>
  </r>
  <r>
    <x v="2845"/>
    <n v="581165"/>
    <s v="Rio de Janeiro"/>
    <s v="RJ"/>
    <s v="ESTRADA DE JACAREPAGUA"/>
    <n v="7221"/>
    <s v="320"/>
    <x v="29"/>
    <n v="22755155"/>
    <n v="21"/>
    <x v="1862"/>
    <x v="3"/>
    <x v="1"/>
    <n v="3"/>
  </r>
  <r>
    <x v="2846"/>
    <n v="518362"/>
    <s v="Rio de Janeiro"/>
    <s v="RJ"/>
    <s v="Avenida Cesario de Melo"/>
    <n v="2623"/>
    <s v="503"/>
    <x v="6"/>
    <n v="23052101"/>
    <n v="21"/>
    <x v="2374"/>
    <x v="31"/>
    <x v="4"/>
    <n v="15"/>
  </r>
  <r>
    <x v="2847"/>
    <n v="646520"/>
    <s v="Rio de Janeiro"/>
    <s v="RJ"/>
    <s v="Avenida Padre Roser"/>
    <n v="42"/>
    <s v="1020 e 1021"/>
    <x v="16"/>
    <n v="21220560"/>
    <n v="21"/>
    <x v="2375"/>
    <x v="3"/>
    <x v="2"/>
    <n v="24"/>
  </r>
  <r>
    <x v="2848"/>
    <n v="383329"/>
    <s v="Rio de Janeiro"/>
    <s v="RJ"/>
    <s v="Rua Arquias Cordeiro"/>
    <n v="324"/>
    <s v="305"/>
    <x v="4"/>
    <n v="20770000"/>
    <n v="21"/>
    <x v="2376"/>
    <x v="31"/>
    <x v="2"/>
    <n v="18"/>
  </r>
  <r>
    <x v="2849"/>
    <n v="743836"/>
    <s v="Rio de Janeiro"/>
    <s v="RJ"/>
    <s v="Avenida Bruxelas"/>
    <n v="134"/>
    <s v="101"/>
    <x v="21"/>
    <n v="21041000"/>
    <n v="21"/>
    <x v="2377"/>
    <x v="3"/>
    <x v="2"/>
    <n v="45"/>
  </r>
  <r>
    <x v="2850"/>
    <n v="515270"/>
    <s v="Rio de Janeiro"/>
    <s v="RJ"/>
    <s v="Estrada do Portela"/>
    <n v="99"/>
    <s v="1006"/>
    <x v="19"/>
    <n v="21351901"/>
    <n v="21"/>
    <x v="2378"/>
    <x v="24"/>
    <x v="2"/>
    <n v="8"/>
  </r>
  <r>
    <x v="2851"/>
    <n v="438329"/>
    <s v="Rio de Janeiro"/>
    <s v="RJ"/>
    <s v="Rua General Roca"/>
    <n v="685"/>
    <s v="701"/>
    <x v="0"/>
    <n v="20521071"/>
    <n v="21"/>
    <x v="2379"/>
    <x v="3"/>
    <x v="0"/>
    <n v="8"/>
  </r>
  <r>
    <x v="2852"/>
    <n v="215284"/>
    <s v="Rio de Janeiro"/>
    <s v="RJ"/>
    <s v="ESTRADA DOS TRES RIOS"/>
    <n v="830"/>
    <s v="Bl 1 - 301"/>
    <x v="29"/>
    <n v="22755002"/>
    <n v="21"/>
    <x v="2380"/>
    <x v="3"/>
    <x v="1"/>
    <n v="26"/>
  </r>
  <r>
    <x v="2853"/>
    <n v="493475"/>
    <s v="Rio de Janeiro"/>
    <s v="RJ"/>
    <s v="ESTRADA DOS TRES RIOS"/>
    <n v="1200"/>
    <s v="722"/>
    <x v="29"/>
    <n v="22745005"/>
    <n v="21"/>
    <x v="2381"/>
    <x v="3"/>
    <x v="1"/>
    <n v="7"/>
  </r>
  <r>
    <x v="2854"/>
    <n v="582673"/>
    <s v="Rio de Janeiro"/>
    <s v="RJ"/>
    <s v="AVENIDA NILO PECANHA"/>
    <n v="50"/>
    <s v="313"/>
    <x v="5"/>
    <n v="20020100"/>
    <n v="21"/>
    <x v="2313"/>
    <x v="16"/>
    <x v="3"/>
    <n v="38"/>
  </r>
  <r>
    <x v="2855"/>
    <n v="346297"/>
    <s v="Rio de Janeiro"/>
    <s v="RJ"/>
    <s v="Avenida Bruxelas"/>
    <n v="134"/>
    <s v="204"/>
    <x v="21"/>
    <n v="21041000"/>
    <n v="21"/>
    <x v="2382"/>
    <x v="32"/>
    <x v="2"/>
    <n v="21"/>
  </r>
  <r>
    <x v="2856"/>
    <n v="339535"/>
    <s v="Rio de Janeiro"/>
    <s v="RJ"/>
    <s v="Rua Coronel Agostinho"/>
    <n v="76"/>
    <s v="313"/>
    <x v="6"/>
    <n v="23050360"/>
    <n v="21"/>
    <x v="2383"/>
    <x v="6"/>
    <x v="4"/>
    <n v="63"/>
  </r>
  <r>
    <x v="2857"/>
    <n v="403874"/>
    <s v="Rio de Janeiro"/>
    <s v="RJ"/>
    <s v="Avenida Nossa Senhora de Copacabana"/>
    <n v="1018"/>
    <s v="Cob 7"/>
    <x v="11"/>
    <n v="22060002"/>
    <n v="21"/>
    <x v="2384"/>
    <x v="6"/>
    <x v="0"/>
    <n v="14"/>
  </r>
  <r>
    <x v="2858"/>
    <n v="248838"/>
    <s v="Rio de Janeiro"/>
    <s v="RJ"/>
    <s v="Rua Manuela Barbosa"/>
    <n v="43"/>
    <s v="0"/>
    <x v="4"/>
    <n v="20735110"/>
    <n v="21"/>
    <x v="2385"/>
    <x v="16"/>
    <x v="2"/>
    <n v="11"/>
  </r>
  <r>
    <x v="2859"/>
    <n v="623032"/>
    <s v="Rio de Janeiro"/>
    <s v="RJ"/>
    <s v="Avenida das Americas"/>
    <n v="16661"/>
    <s v="301"/>
    <x v="17"/>
    <n v="22790701"/>
    <n v="21"/>
    <x v="2386"/>
    <x v="23"/>
    <x v="1"/>
    <n v="12"/>
  </r>
  <r>
    <x v="2860"/>
    <n v="456037"/>
    <s v="Rio de Janeiro"/>
    <s v="RJ"/>
    <s v="Avenida Afranio de Melo Franco"/>
    <n v="141"/>
    <s v="503"/>
    <x v="24"/>
    <n v="22430060"/>
    <n v="21"/>
    <x v="1506"/>
    <x v="15"/>
    <x v="0"/>
    <n v="26"/>
  </r>
  <r>
    <x v="2861"/>
    <n v="337045"/>
    <s v="Rio de Janeiro"/>
    <s v="RJ"/>
    <s v="Rua Professor Clemente Ferreira"/>
    <n v="1717"/>
    <s v="403"/>
    <x v="26"/>
    <n v="21810141"/>
    <n v="21"/>
    <x v="2387"/>
    <x v="2"/>
    <x v="4"/>
    <n v="68"/>
  </r>
  <r>
    <x v="2862"/>
    <n v="396450"/>
    <s v="Rio de Janeiro"/>
    <s v="RJ"/>
    <s v="Rua Jardim Botanico"/>
    <n v="700"/>
    <s v="408"/>
    <x v="37"/>
    <n v="22461002"/>
    <n v="21"/>
    <x v="2388"/>
    <x v="22"/>
    <x v="0"/>
    <n v="31"/>
  </r>
  <r>
    <x v="2863"/>
    <n v="108364"/>
    <s v="Rio de Janeiro"/>
    <s v="RJ"/>
    <s v="Rua General Roca"/>
    <n v="826"/>
    <s v="401"/>
    <x v="0"/>
    <n v="20240050"/>
    <n v="21"/>
    <x v="2389"/>
    <x v="6"/>
    <x v="0"/>
    <n v="60"/>
  </r>
  <r>
    <x v="2864"/>
    <n v="495592"/>
    <s v="Rio de Janeiro"/>
    <s v="RJ"/>
    <s v="Avenida das Americas"/>
    <n v="11889"/>
    <s v="201"/>
    <x v="1"/>
    <n v="22793082"/>
    <n v="21"/>
    <x v="2390"/>
    <x v="1"/>
    <x v="1"/>
    <n v="1"/>
  </r>
  <r>
    <x v="2865"/>
    <n v="229918"/>
    <s v="Rio de Janeiro"/>
    <s v="RJ"/>
    <s v="Avenida Nossa Senhora de Copacabana"/>
    <n v="195"/>
    <s v="904"/>
    <x v="11"/>
    <n v="22020002"/>
    <n v="21"/>
    <x v="2391"/>
    <x v="4"/>
    <x v="0"/>
    <n v="33"/>
  </r>
  <r>
    <x v="2866"/>
    <n v="337022"/>
    <s v="Rio de Janeiro"/>
    <s v="RJ"/>
    <s v="RUA VOLUNTARIOS DA PATRIA"/>
    <n v="190"/>
    <s v="308"/>
    <x v="3"/>
    <n v="22270902"/>
    <n v="21"/>
    <x v="2322"/>
    <x v="15"/>
    <x v="0"/>
    <n v="3"/>
  </r>
  <r>
    <x v="2867"/>
    <n v="322368"/>
    <s v="Rio de Janeiro"/>
    <s v="RJ"/>
    <s v="AVENIDA AYRTON SENNA"/>
    <n v="2600"/>
    <s v="Bl 4 - 419"/>
    <x v="1"/>
    <n v="22775003"/>
    <n v="21"/>
    <x v="1824"/>
    <x v="1"/>
    <x v="1"/>
    <n v="1"/>
  </r>
  <r>
    <x v="2868"/>
    <n v="586642"/>
    <s v="Rio de Janeiro"/>
    <s v="RJ"/>
    <s v="Avenida das Americas"/>
    <n v="15700"/>
    <s v="264"/>
    <x v="17"/>
    <n v="22790704"/>
    <n v="21"/>
    <x v="2392"/>
    <x v="11"/>
    <x v="1"/>
    <n v="7"/>
  </r>
  <r>
    <x v="2869"/>
    <n v="652229"/>
    <s v="Rio de Janeiro"/>
    <s v="RJ"/>
    <s v="Rua Coronel Agostinho"/>
    <n v="76"/>
    <s v="904"/>
    <x v="6"/>
    <n v="23050360"/>
    <n v="21"/>
    <x v="2393"/>
    <x v="5"/>
    <x v="4"/>
    <n v="12"/>
  </r>
  <r>
    <x v="2870"/>
    <n v="231192"/>
    <s v="Rio de Janeiro"/>
    <s v="RJ"/>
    <s v="Rua Doutor Caetano de Faria Castro"/>
    <n v="25"/>
    <s v="402"/>
    <x v="6"/>
    <n v="23052010"/>
    <n v="21"/>
    <x v="2394"/>
    <x v="14"/>
    <x v="4"/>
    <n v="4"/>
  </r>
  <r>
    <x v="2871"/>
    <n v="573421"/>
    <s v="Rio de Janeiro"/>
    <s v="RJ"/>
    <s v="Rua Silva Cardoso"/>
    <n v="125"/>
    <s v="409"/>
    <x v="26"/>
    <n v="21810031"/>
    <n v="21"/>
    <x v="2104"/>
    <x v="6"/>
    <x v="4"/>
    <n v="63"/>
  </r>
  <r>
    <x v="2872"/>
    <n v="340082"/>
    <s v="Rio de Janeiro"/>
    <s v="RJ"/>
    <s v="Avenida das Americas"/>
    <n v="2901"/>
    <s v="116"/>
    <x v="1"/>
    <n v="22631002"/>
    <n v="21"/>
    <x v="966"/>
    <x v="11"/>
    <x v="1"/>
    <n v="75"/>
  </r>
  <r>
    <x v="2873"/>
    <n v="721727"/>
    <s v="Rio de Janeiro"/>
    <s v="RJ"/>
    <s v="Rua Lucidio Lago"/>
    <n v="210"/>
    <s v="Bl 4 - 115"/>
    <x v="4"/>
    <n v="20780020"/>
    <n v="21"/>
    <x v="776"/>
    <x v="6"/>
    <x v="2"/>
    <n v="19"/>
  </r>
  <r>
    <x v="2874"/>
    <n v="559190"/>
    <s v="Rio de Janeiro"/>
    <s v="RJ"/>
    <s v="AVENIDA ARMANDO LOMBARDI"/>
    <n v="800"/>
    <s v="217"/>
    <x v="1"/>
    <n v="22640906"/>
    <n v="21"/>
    <x v="2395"/>
    <x v="7"/>
    <x v="1"/>
    <n v="62"/>
  </r>
  <r>
    <x v="2875"/>
    <n v="169940"/>
    <s v="Rio de Janeiro"/>
    <s v="RJ"/>
    <s v="RUA BARATA RIBEIRO"/>
    <n v="391"/>
    <s v="1105"/>
    <x v="11"/>
    <n v="22040001"/>
    <n v="21"/>
    <x v="2396"/>
    <x v="14"/>
    <x v="0"/>
    <n v="1"/>
  </r>
  <r>
    <x v="2876"/>
    <n v="512307"/>
    <s v="Rio de Janeiro"/>
    <s v="RJ"/>
    <s v="Rua Dois de Dezembro"/>
    <n v="78"/>
    <s v="403"/>
    <x v="15"/>
    <n v="22220040"/>
    <n v="21"/>
    <x v="2397"/>
    <x v="15"/>
    <x v="0"/>
    <n v="41"/>
  </r>
  <r>
    <x v="2877"/>
    <n v="768014"/>
    <s v="Rio de Janeiro"/>
    <s v="RJ"/>
    <s v="Rua Engenheiro Enaldo Cravo Peixoto"/>
    <n v="215"/>
    <s v="607 e 608"/>
    <x v="0"/>
    <n v="20540106"/>
    <n v="21"/>
    <x v="2398"/>
    <x v="3"/>
    <x v="0"/>
    <n v="32"/>
  </r>
  <r>
    <x v="2878"/>
    <n v="412732"/>
    <s v="Rio de Janeiro"/>
    <s v="RJ"/>
    <s v="Rua Haddock Lobo"/>
    <n v="211"/>
    <s v="712"/>
    <x v="0"/>
    <n v="20260141"/>
    <n v="21"/>
    <x v="2399"/>
    <x v="14"/>
    <x v="0"/>
    <n v="3"/>
  </r>
  <r>
    <x v="2879"/>
    <n v="571280"/>
    <s v="Rio de Janeiro"/>
    <s v="RJ"/>
    <s v="RUA GENERAL ORLANDO GEISEL"/>
    <n v="100"/>
    <s v="0"/>
    <x v="17"/>
    <n v="22790280"/>
    <n v="21"/>
    <x v="2400"/>
    <x v="4"/>
    <x v="1"/>
    <n v="17"/>
  </r>
  <r>
    <x v="2880"/>
    <n v="208901"/>
    <s v="Rio de Janeiro"/>
    <s v="RJ"/>
    <s v="RUA DIAS DA CRUZ"/>
    <n v="215"/>
    <s v="508"/>
    <x v="4"/>
    <n v="20720010"/>
    <n v="21"/>
    <x v="2401"/>
    <x v="6"/>
    <x v="2"/>
    <n v="3"/>
  </r>
  <r>
    <x v="2881"/>
    <n v="801917"/>
    <s v="Rio de Janeiro"/>
    <s v="RJ"/>
    <s v="Avenida Nossa Senhora de Copacabana"/>
    <n v="647"/>
    <s v="612"/>
    <x v="11"/>
    <n v="22050002"/>
    <n v="21"/>
    <x v="2402"/>
    <x v="1"/>
    <x v="0"/>
    <n v="9"/>
  </r>
  <r>
    <x v="2882"/>
    <n v="931934"/>
    <s v="Rio de Janeiro"/>
    <s v="RJ"/>
    <s v="Estrada do Galeao"/>
    <n v="2500"/>
    <s v="Bl A - 211"/>
    <x v="35"/>
    <n v="21931582"/>
    <n v="21"/>
    <x v="2403"/>
    <x v="4"/>
    <x v="2"/>
    <n v="27"/>
  </r>
  <r>
    <x v="2883"/>
    <n v="144696"/>
    <s v="Rio de Janeiro"/>
    <s v="RJ"/>
    <s v="Avenida Rio Branco"/>
    <n v="156"/>
    <s v="524"/>
    <x v="5"/>
    <n v="20040003"/>
    <n v="21"/>
    <x v="1353"/>
    <x v="2"/>
    <x v="3"/>
    <n v="134"/>
  </r>
  <r>
    <x v="2884"/>
    <n v="230689"/>
    <s v="Rio de Janeiro"/>
    <s v="RJ"/>
    <s v="Estrada do Portela"/>
    <n v="99"/>
    <s v="Lj 222"/>
    <x v="19"/>
    <n v="21351901"/>
    <n v="21"/>
    <x v="2404"/>
    <x v="32"/>
    <x v="2"/>
    <n v="35"/>
  </r>
  <r>
    <x v="2885"/>
    <n v="231298"/>
    <s v="Rio de Janeiro"/>
    <s v="RJ"/>
    <s v="Avenida Treze de Maio"/>
    <n v="13"/>
    <s v="1807 - 1809"/>
    <x v="5"/>
    <n v="20031901"/>
    <n v="21"/>
    <x v="1172"/>
    <x v="0"/>
    <x v="3"/>
    <n v="168"/>
  </r>
  <r>
    <x v="2886"/>
    <n v="433579"/>
    <s v="Rio de Janeiro"/>
    <s v="RJ"/>
    <s v="Estrada do Portela"/>
    <n v="99"/>
    <s v="427"/>
    <x v="19"/>
    <n v="21351901"/>
    <n v="21"/>
    <x v="1486"/>
    <x v="7"/>
    <x v="2"/>
    <n v="5"/>
  </r>
  <r>
    <x v="2887"/>
    <n v="396007"/>
    <s v="Rio de Janeiro"/>
    <s v="RJ"/>
    <s v="Avenida Nossa Senhora de Copacabana"/>
    <n v="664"/>
    <s v="205"/>
    <x v="11"/>
    <n v="22050001"/>
    <n v="21"/>
    <x v="2405"/>
    <x v="14"/>
    <x v="0"/>
    <n v="78"/>
  </r>
  <r>
    <x v="2888"/>
    <n v="366963"/>
    <s v="Rio de Janeiro"/>
    <s v="RJ"/>
    <s v="RUA CONDE DE BONFIM"/>
    <n v="232"/>
    <s v="911"/>
    <x v="0"/>
    <n v="20520054"/>
    <n v="21"/>
    <x v="2406"/>
    <x v="29"/>
    <x v="0"/>
    <n v="6"/>
  </r>
  <r>
    <x v="2889"/>
    <n v="441248"/>
    <s v="Rio de Janeiro"/>
    <s v="RJ"/>
    <s v="Rua Arquias Cordeiro"/>
    <n v="324"/>
    <s v="311"/>
    <x v="4"/>
    <n v="20770000"/>
    <n v="21"/>
    <x v="2407"/>
    <x v="11"/>
    <x v="2"/>
    <n v="2"/>
  </r>
  <r>
    <x v="2890"/>
    <n v="515406"/>
    <s v="Rio de Janeiro"/>
    <s v="RJ"/>
    <s v="Rua Jaguaruna"/>
    <n v="130"/>
    <s v="205"/>
    <x v="6"/>
    <n v="23080160"/>
    <n v="21"/>
    <x v="2408"/>
    <x v="3"/>
    <x v="4"/>
    <n v="24"/>
  </r>
  <r>
    <x v="2891"/>
    <n v="568035"/>
    <s v="Rio de Janeiro"/>
    <s v="RJ"/>
    <s v="Rua Almirante Tamandare"/>
    <n v="66"/>
    <s v="622"/>
    <x v="15"/>
    <n v="22210060"/>
    <n v="21"/>
    <x v="1924"/>
    <x v="3"/>
    <x v="0"/>
    <n v="21"/>
  </r>
  <r>
    <x v="2892"/>
    <n v="563322"/>
    <s v="Rio de Janeiro"/>
    <s v="RJ"/>
    <s v="Praca Saenz Pena"/>
    <n v="45"/>
    <s v="701 e 702"/>
    <x v="0"/>
    <n v="20520901"/>
    <n v="21"/>
    <x v="2409"/>
    <x v="12"/>
    <x v="0"/>
    <n v="34"/>
  </r>
  <r>
    <x v="2893"/>
    <n v="411106"/>
    <s v="Rio de Janeiro"/>
    <s v="RJ"/>
    <s v="Largo do Machado"/>
    <n v="29"/>
    <s v="1127 e 1128"/>
    <x v="23"/>
    <n v="22221901"/>
    <n v="21"/>
    <x v="2410"/>
    <x v="14"/>
    <x v="0"/>
    <n v="19"/>
  </r>
  <r>
    <x v="2894"/>
    <n v="550911"/>
    <s v="Rio de Janeiro"/>
    <s v="RJ"/>
    <s v="Rua Mercurio"/>
    <n v="1321"/>
    <s v="301"/>
    <x v="12"/>
    <n v="21532470"/>
    <n v="21"/>
    <x v="495"/>
    <x v="1"/>
    <x v="2"/>
    <n v="11"/>
  </r>
  <r>
    <x v="2895"/>
    <n v="494285"/>
    <s v="Rio de Janeiro"/>
    <s v="RJ"/>
    <s v="Rua Conde de Agrolongo"/>
    <n v="1134"/>
    <s v="3026"/>
    <x v="41"/>
    <n v="21020190"/>
    <n v="21"/>
    <x v="2411"/>
    <x v="14"/>
    <x v="2"/>
    <n v="38"/>
  </r>
  <r>
    <x v="2896"/>
    <n v="658324"/>
    <s v="Duque de Caxias"/>
    <s v="RJ"/>
    <s v="Rua Mariano Sendra dos Santos"/>
    <n v="44"/>
    <s v="509"/>
    <x v="5"/>
    <n v="25010080"/>
    <n v="21"/>
    <x v="2412"/>
    <x v="21"/>
    <x v="5"/>
    <n v="8"/>
  </r>
  <r>
    <x v="2897"/>
    <n v="300740"/>
    <s v="Rio de Janeiro"/>
    <s v="RJ"/>
    <s v="AVENIDA AYRTON SENNA"/>
    <n v="3000"/>
    <s v="Bl 2 - 209"/>
    <x v="1"/>
    <n v="22775003"/>
    <n v="21"/>
    <x v="2413"/>
    <x v="3"/>
    <x v="1"/>
    <n v="19"/>
  </r>
  <r>
    <x v="2898"/>
    <n v="520732"/>
    <s v="Rio de Janeiro"/>
    <s v="RJ"/>
    <s v="Rua Lucidio Lago"/>
    <n v="232"/>
    <s v="205"/>
    <x v="4"/>
    <n v="20780020"/>
    <n v="21"/>
    <x v="2414"/>
    <x v="12"/>
    <x v="2"/>
    <n v="102"/>
  </r>
  <r>
    <x v="2899"/>
    <n v="487523"/>
    <s v="Rio de Janeiro"/>
    <s v="RJ"/>
    <s v="Praca Seca"/>
    <n v="50"/>
    <s v="505"/>
    <x v="49"/>
    <n v="21321010"/>
    <n v="21"/>
    <x v="2415"/>
    <x v="19"/>
    <x v="1"/>
    <n v="26"/>
  </r>
  <r>
    <x v="2900"/>
    <n v="606052"/>
    <s v="Rio de Janeiro"/>
    <s v="RJ"/>
    <s v="RUA CONDE DE BONFIM"/>
    <n v="297"/>
    <s v="803"/>
    <x v="0"/>
    <n v="20520051"/>
    <n v="21"/>
    <x v="2416"/>
    <x v="12"/>
    <x v="0"/>
    <n v="14"/>
  </r>
  <r>
    <x v="2901"/>
    <n v="573846"/>
    <s v="Rio de Janeiro"/>
    <s v="RJ"/>
    <s v="Avenida das Americas"/>
    <n v="4790"/>
    <s v="331"/>
    <x v="1"/>
    <n v="22640102"/>
    <n v="21"/>
    <x v="2417"/>
    <x v="12"/>
    <x v="1"/>
    <n v="31"/>
  </r>
  <r>
    <x v="2902"/>
    <n v="367840"/>
    <s v="Rio de Janeiro"/>
    <s v="RJ"/>
    <s v="AVENIDA NELSON CARDOSO"/>
    <n v="1284"/>
    <s v="203"/>
    <x v="2"/>
    <n v="22730001"/>
    <n v="21"/>
    <x v="2418"/>
    <x v="3"/>
    <x v="1"/>
    <n v="80"/>
  </r>
  <r>
    <x v="2903"/>
    <n v="581024"/>
    <s v="Rio de Janeiro"/>
    <s v="RJ"/>
    <s v="Rua Silva Cardoso"/>
    <n v="125"/>
    <s v="311"/>
    <x v="26"/>
    <n v="21810031"/>
    <n v="21"/>
    <x v="2419"/>
    <x v="11"/>
    <x v="4"/>
    <n v="23"/>
  </r>
  <r>
    <x v="2904"/>
    <n v="574188"/>
    <s v="Rio de Janeiro"/>
    <s v="RJ"/>
    <s v="Rua Sorocaba"/>
    <n v="706"/>
    <s v="509"/>
    <x v="3"/>
    <n v="22271110"/>
    <n v="21"/>
    <x v="492"/>
    <x v="10"/>
    <x v="0"/>
    <n v="3"/>
  </r>
  <r>
    <x v="2905"/>
    <n v="620700"/>
    <s v="Rio de Janeiro"/>
    <s v="RJ"/>
    <s v="RUA EUNICE GONDIN"/>
    <n v="160"/>
    <s v="208"/>
    <x v="17"/>
    <n v="22795350"/>
    <n v="21"/>
    <x v="2420"/>
    <x v="15"/>
    <x v="1"/>
    <n v="34"/>
  </r>
  <r>
    <x v="2906"/>
    <n v="622117"/>
    <s v="Rio de Janeiro"/>
    <s v="RJ"/>
    <s v="RUA ESPUMAS"/>
    <n v="125"/>
    <s v="0"/>
    <x v="22"/>
    <n v="21941170"/>
    <n v="21"/>
    <x v="1481"/>
    <x v="4"/>
    <x v="2"/>
    <n v="7"/>
  </r>
  <r>
    <x v="2907"/>
    <n v="517960"/>
    <s v="Rio de Janeiro"/>
    <s v="RJ"/>
    <s v="Avenida Nossa Senhora de Copacabana"/>
    <n v="897"/>
    <s v="304"/>
    <x v="11"/>
    <n v="22060001"/>
    <n v="21"/>
    <x v="2421"/>
    <x v="3"/>
    <x v="0"/>
    <n v="34"/>
  </r>
  <r>
    <x v="2908"/>
    <n v="364680"/>
    <s v="Rio de Janeiro"/>
    <s v="RJ"/>
    <s v="Avenida Nossa Senhora de Copacabana"/>
    <n v="861"/>
    <s v="514 e 515"/>
    <x v="11"/>
    <n v="22060001"/>
    <n v="21"/>
    <x v="2422"/>
    <x v="32"/>
    <x v="0"/>
    <n v="39"/>
  </r>
  <r>
    <x v="2909"/>
    <n v="240021"/>
    <s v="Rio de Janeiro"/>
    <s v="RJ"/>
    <s v="Rua Santa Clara"/>
    <n v="50"/>
    <s v="1122"/>
    <x v="11"/>
    <n v="22041012"/>
    <n v="21"/>
    <x v="2423"/>
    <x v="14"/>
    <x v="0"/>
    <n v="1"/>
  </r>
  <r>
    <x v="2910"/>
    <n v="267008"/>
    <s v="Rio de Janeiro"/>
    <s v="RJ"/>
    <s v="ESTRADA DOS TRES RIOS"/>
    <n v="200"/>
    <s v="320"/>
    <x v="29"/>
    <n v="22755002"/>
    <n v="21"/>
    <x v="2424"/>
    <x v="0"/>
    <x v="1"/>
    <n v="14"/>
  </r>
  <r>
    <x v="2911"/>
    <n v="535930"/>
    <s v="Rio de Janeiro"/>
    <s v="RJ"/>
    <s v="Rua Cardoso de Morais"/>
    <n v="145"/>
    <s v="912"/>
    <x v="21"/>
    <n v="21032000"/>
    <n v="21"/>
    <x v="2425"/>
    <x v="1"/>
    <x v="2"/>
    <n v="45"/>
  </r>
  <r>
    <x v="2912"/>
    <n v="202206"/>
    <s v="Rio de Janeiro"/>
    <s v="RJ"/>
    <s v="Rua Visconde de Silva"/>
    <n v="52"/>
    <s v="1104"/>
    <x v="3"/>
    <n v="22271092"/>
    <n v="21"/>
    <x v="2426"/>
    <x v="7"/>
    <x v="0"/>
    <n v="3"/>
  </r>
  <r>
    <x v="2913"/>
    <n v="153910"/>
    <s v="Rio de Janeiro"/>
    <s v="RJ"/>
    <s v="RUA OLINDA ELLIS"/>
    <n v="119"/>
    <s v="204"/>
    <x v="6"/>
    <n v="23045160"/>
    <n v="21"/>
    <x v="1019"/>
    <x v="11"/>
    <x v="4"/>
    <n v="47"/>
  </r>
  <r>
    <x v="2914"/>
    <n v="206374"/>
    <s v="Rio de Janeiro"/>
    <s v="RJ"/>
    <s v="Rua do Catete"/>
    <n v="311"/>
    <s v="812"/>
    <x v="23"/>
    <n v="22220001"/>
    <n v="21"/>
    <x v="2427"/>
    <x v="2"/>
    <x v="0"/>
    <n v="13"/>
  </r>
  <r>
    <x v="2915"/>
    <n v="321860"/>
    <s v="Rio de Janeiro"/>
    <s v="RJ"/>
    <s v="Avenida Meriti"/>
    <n v="1795"/>
    <s v="304 - 306"/>
    <x v="16"/>
    <n v="21211007"/>
    <n v="21"/>
    <x v="2428"/>
    <x v="1"/>
    <x v="2"/>
    <n v="5"/>
  </r>
  <r>
    <x v="2916"/>
    <n v="277797"/>
    <s v="Rio de Janeiro"/>
    <s v="RJ"/>
    <s v="Rua Constanca Barbosa"/>
    <n v="188"/>
    <s v="306 e 307"/>
    <x v="4"/>
    <n v="20735090"/>
    <n v="21"/>
    <x v="2429"/>
    <x v="7"/>
    <x v="2"/>
    <n v="19"/>
  </r>
  <r>
    <x v="2917"/>
    <n v="253101"/>
    <s v="Rio de Janeiro"/>
    <s v="RJ"/>
    <s v="Rua Divisoria"/>
    <n v="10"/>
    <s v="203"/>
    <x v="44"/>
    <n v="21331250"/>
    <n v="21"/>
    <x v="2430"/>
    <x v="14"/>
    <x v="2"/>
    <n v="62"/>
  </r>
  <r>
    <x v="2918"/>
    <n v="427449"/>
    <s v="Rio de Janeiro"/>
    <s v="RJ"/>
    <s v="Avenida Nossa Senhora de Copacabana"/>
    <n v="680"/>
    <s v="807"/>
    <x v="11"/>
    <n v="22050001"/>
    <n v="21"/>
    <x v="1406"/>
    <x v="3"/>
    <x v="0"/>
    <n v="8"/>
  </r>
  <r>
    <x v="2919"/>
    <n v="484252"/>
    <s v="Rio de Janeiro"/>
    <s v="RJ"/>
    <s v="RUA NELSON TARQUINO"/>
    <n v="150"/>
    <s v="304"/>
    <x v="17"/>
    <n v="22790385"/>
    <n v="21"/>
    <x v="1762"/>
    <x v="28"/>
    <x v="1"/>
    <n v="56"/>
  </r>
  <r>
    <x v="2920"/>
    <n v="298339"/>
    <s v="Rio de Janeiro"/>
    <s v="RJ"/>
    <s v="Avenida Dom Helder Camara"/>
    <n v="7251"/>
    <s v="203"/>
    <x v="55"/>
    <n v="20755183"/>
    <n v="21"/>
    <x v="2431"/>
    <x v="3"/>
    <x v="2"/>
    <n v="39"/>
  </r>
  <r>
    <x v="2921"/>
    <n v="338056"/>
    <s v="Rio de Janeiro"/>
    <s v="RJ"/>
    <s v="Avenida Olegario Maciel"/>
    <n v="451"/>
    <s v="225"/>
    <x v="1"/>
    <n v="22621200"/>
    <n v="21"/>
    <x v="2432"/>
    <x v="11"/>
    <x v="1"/>
    <n v="8"/>
  </r>
  <r>
    <x v="2922"/>
    <n v="536756"/>
    <s v="Rio de Janeiro"/>
    <s v="RJ"/>
    <s v="ESTRADA DOS TRES RIOS"/>
    <n v="90"/>
    <s v="328"/>
    <x v="29"/>
    <n v="22755900"/>
    <n v="21"/>
    <x v="2433"/>
    <x v="6"/>
    <x v="1"/>
    <n v="57"/>
  </r>
  <r>
    <x v="2923"/>
    <n v="320814"/>
    <s v="Rio de Janeiro"/>
    <s v="RJ"/>
    <s v="Rua Ipiranga"/>
    <n v="97"/>
    <s v="716 e 717"/>
    <x v="30"/>
    <n v="22231120"/>
    <n v="21"/>
    <x v="2434"/>
    <x v="1"/>
    <x v="0"/>
    <n v="30"/>
  </r>
  <r>
    <x v="2924"/>
    <n v="384984"/>
    <s v="Rio de Janeiro"/>
    <s v="RJ"/>
    <s v="Rua Almirante Tamandare"/>
    <n v="66"/>
    <s v="605"/>
    <x v="15"/>
    <n v="22210905"/>
    <n v="21"/>
    <x v="2435"/>
    <x v="14"/>
    <x v="0"/>
    <n v="8"/>
  </r>
  <r>
    <x v="2925"/>
    <n v="385073"/>
    <s v="Rio de Janeiro"/>
    <s v="RJ"/>
    <s v="Avenida Nossa Senhora de Copacabana"/>
    <n v="680"/>
    <s v="511 - 514"/>
    <x v="11"/>
    <n v="22050001"/>
    <n v="21"/>
    <x v="2081"/>
    <x v="6"/>
    <x v="0"/>
    <n v="5"/>
  </r>
  <r>
    <x v="2926"/>
    <n v="438861"/>
    <s v="Rio de Janeiro"/>
    <s v="RJ"/>
    <s v="Avenida Nossa Senhora de Copacabana"/>
    <n v="1066"/>
    <s v="603 e 604"/>
    <x v="11"/>
    <n v="22060002"/>
    <n v="21"/>
    <x v="2436"/>
    <x v="38"/>
    <x v="0"/>
    <n v="39"/>
  </r>
  <r>
    <x v="2927"/>
    <n v="679348"/>
    <s v="Rio de Janeiro"/>
    <s v="RJ"/>
    <s v="Rua Dois de Dezembro"/>
    <n v="78"/>
    <s v="903 e 904"/>
    <x v="15"/>
    <n v="22220040"/>
    <n v="21"/>
    <x v="2437"/>
    <x v="1"/>
    <x v="0"/>
    <n v="26"/>
  </r>
  <r>
    <x v="2928"/>
    <n v="396131"/>
    <s v="Rio de Janeiro"/>
    <s v="RJ"/>
    <s v="Rua Hermengarda"/>
    <n v="20"/>
    <s v="405"/>
    <x v="4"/>
    <n v="20710010"/>
    <n v="21"/>
    <x v="2438"/>
    <x v="2"/>
    <x v="2"/>
    <n v="10"/>
  </r>
  <r>
    <x v="2929"/>
    <n v="249430"/>
    <s v="Rio de Janeiro"/>
    <s v="RJ"/>
    <s v="RUA SAO JOSE"/>
    <n v="90"/>
    <s v="706"/>
    <x v="5"/>
    <n v="20010020"/>
    <n v="21"/>
    <x v="412"/>
    <x v="1"/>
    <x v="3"/>
    <n v="73"/>
  </r>
  <r>
    <x v="2930"/>
    <n v="340633"/>
    <s v="Rio de Janeiro"/>
    <s v="RJ"/>
    <s v="Rua Sorocaba"/>
    <n v="706"/>
    <s v="203"/>
    <x v="3"/>
    <n v="22271110"/>
    <n v="21"/>
    <x v="492"/>
    <x v="35"/>
    <x v="0"/>
    <n v="54"/>
  </r>
  <r>
    <x v="2931"/>
    <n v="736953"/>
    <s v="Rio de Janeiro"/>
    <s v="RJ"/>
    <s v="Largo do Machado"/>
    <n v="29"/>
    <s v="1104"/>
    <x v="23"/>
    <n v="22221901"/>
    <n v="21"/>
    <x v="2439"/>
    <x v="17"/>
    <x v="0"/>
    <n v="19"/>
  </r>
  <r>
    <x v="2932"/>
    <n v="369890"/>
    <s v="Rio de Janeiro"/>
    <s v="RJ"/>
    <s v="RUA CONDE DE BONFIM"/>
    <n v="370"/>
    <s v="702"/>
    <x v="0"/>
    <n v="20520054"/>
    <n v="21"/>
    <x v="2440"/>
    <x v="15"/>
    <x v="0"/>
    <n v="8"/>
  </r>
  <r>
    <x v="2933"/>
    <n v="245857"/>
    <s v="Rio de Janeiro"/>
    <s v="RJ"/>
    <s v="Rua Lopes de Moura"/>
    <n v="108"/>
    <s v="272 e 273"/>
    <x v="25"/>
    <n v="23515020"/>
    <n v="21"/>
    <x v="2441"/>
    <x v="11"/>
    <x v="4"/>
    <n v="22"/>
  </r>
  <r>
    <x v="2934"/>
    <n v="356025"/>
    <s v="Rio de Janeiro"/>
    <s v="RJ"/>
    <s v="Avenida das Americas"/>
    <n v="4200"/>
    <s v="Bl 9 - 120 - B"/>
    <x v="1"/>
    <n v="22640102"/>
    <n v="21"/>
    <x v="609"/>
    <x v="4"/>
    <x v="1"/>
    <n v="30"/>
  </r>
  <r>
    <x v="2935"/>
    <n v="197540"/>
    <s v="Rio de Janeiro"/>
    <s v="RJ"/>
    <s v="Rua Americo Brasiliense"/>
    <n v="248"/>
    <s v="803"/>
    <x v="19"/>
    <n v="21351060"/>
    <n v="21"/>
    <x v="1726"/>
    <x v="1"/>
    <x v="2"/>
    <n v="15"/>
  </r>
  <r>
    <x v="2936"/>
    <n v="487032"/>
    <s v="Rio de Janeiro"/>
    <s v="RJ"/>
    <s v="Rua Visconde de Piraja"/>
    <n v="550"/>
    <s v="1310"/>
    <x v="8"/>
    <n v="22410901"/>
    <n v="21"/>
    <x v="205"/>
    <x v="4"/>
    <x v="0"/>
    <n v="9"/>
  </r>
  <r>
    <x v="2937"/>
    <n v="534131"/>
    <s v="Rio de Janeiro"/>
    <s v="RJ"/>
    <s v="RUA MACEDO SOBRINHO"/>
    <n v="8"/>
    <s v="304"/>
    <x v="63"/>
    <n v="22271080"/>
    <n v="21"/>
    <x v="2442"/>
    <x v="7"/>
    <x v="0"/>
    <n v="15"/>
  </r>
  <r>
    <x v="2938"/>
    <n v="235570"/>
    <s v="Rio de Janeiro"/>
    <s v="RJ"/>
    <s v="AVENIDA NELSON CARDOSO"/>
    <n v="1149"/>
    <s v="504"/>
    <x v="2"/>
    <n v="22730001"/>
    <n v="21"/>
    <x v="2443"/>
    <x v="6"/>
    <x v="1"/>
    <n v="20"/>
  </r>
  <r>
    <x v="2939"/>
    <n v="551856"/>
    <s v="Rio de Janeiro"/>
    <s v="RJ"/>
    <s v="Avenida das Americas"/>
    <n v="4200"/>
    <s v="Bl 7 - 302 - 304"/>
    <x v="1"/>
    <n v="22640102"/>
    <n v="21"/>
    <x v="2347"/>
    <x v="6"/>
    <x v="1"/>
    <n v="18"/>
  </r>
  <r>
    <x v="2940"/>
    <n v="398822"/>
    <s v="Rio de Janeiro"/>
    <s v="RJ"/>
    <s v="Estrada do Portela"/>
    <n v="99"/>
    <s v="816"/>
    <x v="19"/>
    <n v="21351050"/>
    <n v="21"/>
    <x v="2444"/>
    <x v="3"/>
    <x v="2"/>
    <n v="15"/>
  </r>
  <r>
    <x v="2941"/>
    <n v="578418"/>
    <s v="Rio de Janeiro"/>
    <s v="RJ"/>
    <s v="Avenida das Americas"/>
    <n v="2901"/>
    <s v="Sl 1009"/>
    <x v="1"/>
    <n v="22631002"/>
    <n v="21"/>
    <x v="1461"/>
    <x v="3"/>
    <x v="1"/>
    <n v="29"/>
  </r>
  <r>
    <x v="2942"/>
    <n v="478085"/>
    <s v="Rio de Janeiro"/>
    <s v="RJ"/>
    <s v="Rua Visconde de Piraja"/>
    <n v="207"/>
    <s v="309"/>
    <x v="8"/>
    <n v="22410001"/>
    <n v="21"/>
    <x v="2445"/>
    <x v="1"/>
    <x v="0"/>
    <n v="8"/>
  </r>
  <r>
    <x v="2943"/>
    <n v="380041"/>
    <s v="Rio de Janeiro"/>
    <s v="RJ"/>
    <s v="RUA PRESIDENTE CARLOS DE CAMPOS"/>
    <n v="45"/>
    <s v="Lj H - I"/>
    <x v="30"/>
    <n v="22231080"/>
    <n v="21"/>
    <x v="98"/>
    <x v="12"/>
    <x v="0"/>
    <n v="35"/>
  </r>
  <r>
    <x v="2944"/>
    <n v="283220"/>
    <s v="Rio de Janeiro"/>
    <s v="RJ"/>
    <s v="RUA DESEMBARGADOR IZIDRO"/>
    <n v="18"/>
    <s v="510"/>
    <x v="0"/>
    <n v="20521160"/>
    <n v="21"/>
    <x v="2446"/>
    <x v="11"/>
    <x v="0"/>
    <n v="23"/>
  </r>
  <r>
    <x v="2945"/>
    <n v="609085"/>
    <s v="Rio de Janeiro"/>
    <s v="RJ"/>
    <s v="Avenida das Americas"/>
    <n v="4200"/>
    <s v="Bl 9 - 108 - A"/>
    <x v="1"/>
    <n v="22640102"/>
    <n v="21"/>
    <x v="2447"/>
    <x v="28"/>
    <x v="1"/>
    <n v="36"/>
  </r>
  <r>
    <x v="2946"/>
    <n v="339908"/>
    <s v="Rio de Janeiro"/>
    <s v="RJ"/>
    <s v="Rua Primeiro de Marco"/>
    <n v="23"/>
    <s v="1104"/>
    <x v="5"/>
    <n v="20010000"/>
    <n v="21"/>
    <x v="2448"/>
    <x v="3"/>
    <x v="3"/>
    <n v="8"/>
  </r>
  <r>
    <x v="2947"/>
    <n v="146258"/>
    <s v="Rio de Janeiro"/>
    <s v="RJ"/>
    <s v="RUA CONDE DE BONFIM"/>
    <n v="370"/>
    <s v="702"/>
    <x v="0"/>
    <n v="20520054"/>
    <n v="21"/>
    <x v="1553"/>
    <x v="3"/>
    <x v="0"/>
    <n v="8"/>
  </r>
  <r>
    <x v="2948"/>
    <n v="188848"/>
    <s v="Rio de Janeiro"/>
    <s v="RJ"/>
    <s v="Avenida Franklin Roosevelt"/>
    <n v="84"/>
    <s v="204"/>
    <x v="5"/>
    <n v="20021120"/>
    <n v="21"/>
    <x v="2449"/>
    <x v="6"/>
    <x v="3"/>
    <n v="43"/>
  </r>
  <r>
    <x v="2949"/>
    <n v="182917"/>
    <s v="Rio de Janeiro"/>
    <s v="RJ"/>
    <s v="Rua Alcindo Guanabara"/>
    <n v="15"/>
    <s v="And 2"/>
    <x v="5"/>
    <n v="20031130"/>
    <n v="21"/>
    <x v="2137"/>
    <x v="3"/>
    <x v="3"/>
    <n v="23"/>
  </r>
  <r>
    <x v="2950"/>
    <n v="531380"/>
    <s v="Rio de Janeiro"/>
    <s v="RJ"/>
    <s v="Avenida das Americas"/>
    <n v="19005"/>
    <s v="Bl 1 - 213"/>
    <x v="17"/>
    <n v="22790702"/>
    <n v="21"/>
    <x v="2450"/>
    <x v="14"/>
    <x v="1"/>
    <n v="23"/>
  </r>
  <r>
    <x v="2951"/>
    <n v="441053"/>
    <s v="Rio de Janeiro"/>
    <s v="RJ"/>
    <s v="Avenida Pastor Martin Luther King Jr"/>
    <n v="126"/>
    <s v="Bl 1 - Pav - Ssl"/>
    <x v="18"/>
    <n v="20765000"/>
    <n v="21"/>
    <x v="2451"/>
    <x v="40"/>
    <x v="2"/>
    <n v="45"/>
  </r>
  <r>
    <x v="2952"/>
    <n v="340811"/>
    <s v="Rio de Janeiro"/>
    <s v="RJ"/>
    <s v="Rua General Roca"/>
    <n v="685"/>
    <s v="403"/>
    <x v="0"/>
    <n v="20521071"/>
    <n v="21"/>
    <x v="2452"/>
    <x v="22"/>
    <x v="0"/>
    <n v="13"/>
  </r>
  <r>
    <x v="2953"/>
    <n v="417965"/>
    <s v="Rio de Janeiro"/>
    <s v="RJ"/>
    <s v="Rua Jardim Botanico"/>
    <n v="733"/>
    <s v="403"/>
    <x v="37"/>
    <n v="22470051"/>
    <n v="21"/>
    <x v="2453"/>
    <x v="15"/>
    <x v="0"/>
    <n v="32"/>
  </r>
  <r>
    <x v="2954"/>
    <n v="347500"/>
    <s v="Rio de Janeiro"/>
    <s v="RJ"/>
    <s v="Rua Apiacas"/>
    <n v="154"/>
    <s v="202"/>
    <x v="2"/>
    <n v="22730190"/>
    <n v="21"/>
    <x v="2454"/>
    <x v="1"/>
    <x v="1"/>
    <n v="31"/>
  </r>
  <r>
    <x v="2955"/>
    <n v="242787"/>
    <s v="Rio de Janeiro"/>
    <s v="RJ"/>
    <s v="Rua Americo Brasiliense"/>
    <n v="248"/>
    <s v="504"/>
    <x v="19"/>
    <n v="21351060"/>
    <n v="21"/>
    <x v="1726"/>
    <x v="22"/>
    <x v="2"/>
    <n v="34"/>
  </r>
  <r>
    <x v="2956"/>
    <n v="147329"/>
    <s v="Rio de Janeiro"/>
    <s v="RJ"/>
    <s v="Avenida Nossa Senhora de Copacabana"/>
    <n v="1052"/>
    <s v="904"/>
    <x v="11"/>
    <n v="22060002"/>
    <n v="21"/>
    <x v="2455"/>
    <x v="12"/>
    <x v="0"/>
    <n v="11"/>
  </r>
  <r>
    <x v="2957"/>
    <n v="458243"/>
    <s v="Rio de Janeiro"/>
    <s v="RJ"/>
    <s v="RUA DA QUITANDA"/>
    <n v="19"/>
    <s v="917"/>
    <x v="5"/>
    <n v="20011030"/>
    <n v="21"/>
    <x v="2456"/>
    <x v="22"/>
    <x v="3"/>
    <n v="105"/>
  </r>
  <r>
    <x v="2958"/>
    <n v="142964"/>
    <s v="Rio de Janeiro"/>
    <s v="RJ"/>
    <s v="Rua Carolina Machado"/>
    <n v="380"/>
    <s v="602"/>
    <x v="19"/>
    <n v="21351021"/>
    <n v="21"/>
    <x v="2457"/>
    <x v="11"/>
    <x v="2"/>
    <n v="1"/>
  </r>
  <r>
    <x v="2959"/>
    <n v="594297"/>
    <s v="Rio de Janeiro"/>
    <s v="RJ"/>
    <s v="Estrada do Dende"/>
    <n v="1086"/>
    <s v="221"/>
    <x v="85"/>
    <n v="21920316"/>
    <n v="21"/>
    <x v="2458"/>
    <x v="4"/>
    <x v="2"/>
    <n v="41"/>
  </r>
  <r>
    <x v="2960"/>
    <n v="189753"/>
    <s v="Rio de Janeiro"/>
    <s v="RJ"/>
    <s v="Estrada do Portela"/>
    <n v="99"/>
    <s v="307"/>
    <x v="19"/>
    <n v="21351901"/>
    <n v="21"/>
    <x v="800"/>
    <x v="22"/>
    <x v="2"/>
    <n v="28"/>
  </r>
  <r>
    <x v="2961"/>
    <n v="773298"/>
    <s v="Rio de Janeiro"/>
    <s v="RJ"/>
    <s v="Rua Siqueira Campos"/>
    <n v="43"/>
    <s v="416 - 430"/>
    <x v="11"/>
    <n v="22031071"/>
    <n v="21"/>
    <x v="2459"/>
    <x v="22"/>
    <x v="0"/>
    <n v="47"/>
  </r>
  <r>
    <x v="2962"/>
    <n v="551922"/>
    <s v="Rio de Janeiro"/>
    <s v="RJ"/>
    <s v="Avenida das Americas"/>
    <n v="4200"/>
    <s v="Bl 9 - 225 - A"/>
    <x v="1"/>
    <n v="22640102"/>
    <n v="21"/>
    <x v="896"/>
    <x v="12"/>
    <x v="1"/>
    <n v="3"/>
  </r>
  <r>
    <x v="2963"/>
    <n v="562564"/>
    <s v="Rio de Janeiro"/>
    <s v="RJ"/>
    <s v="Avenida das Americas"/>
    <n v="3939"/>
    <s v="Bl 1 - 220"/>
    <x v="1"/>
    <n v="22631003"/>
    <n v="21"/>
    <x v="565"/>
    <x v="32"/>
    <x v="1"/>
    <n v="6"/>
  </r>
  <r>
    <x v="2964"/>
    <n v="333610"/>
    <s v="Rio de Janeiro"/>
    <s v="RJ"/>
    <s v="Rua Siqueira Campos"/>
    <n v="30"/>
    <s v="407"/>
    <x v="11"/>
    <n v="22031072"/>
    <n v="21"/>
    <x v="2460"/>
    <x v="2"/>
    <x v="0"/>
    <n v="47"/>
  </r>
  <r>
    <x v="2965"/>
    <n v="290480"/>
    <s v="Rio de Janeiro"/>
    <s v="RJ"/>
    <s v="RUA CONDE DE BONFIM"/>
    <n v="344"/>
    <s v="Bl 1 - 801"/>
    <x v="0"/>
    <n v="20520054"/>
    <n v="21"/>
    <x v="2461"/>
    <x v="24"/>
    <x v="0"/>
    <n v="97"/>
  </r>
  <r>
    <x v="2966"/>
    <n v="478151"/>
    <s v="Rio de Janeiro"/>
    <s v="RJ"/>
    <s v="RUA CONDE DE BONFIM"/>
    <n v="232"/>
    <s v="906"/>
    <x v="0"/>
    <n v="20520054"/>
    <n v="21"/>
    <x v="2462"/>
    <x v="1"/>
    <x v="0"/>
    <n v="36"/>
  </r>
  <r>
    <x v="2967"/>
    <n v="386606"/>
    <s v="Rio de Janeiro"/>
    <s v="RJ"/>
    <s v="AVENIDA NILO PECANHA"/>
    <n v="50"/>
    <s v="1607"/>
    <x v="5"/>
    <n v="20020100"/>
    <n v="21"/>
    <x v="2463"/>
    <x v="14"/>
    <x v="3"/>
    <n v="1"/>
  </r>
  <r>
    <x v="2968"/>
    <n v="721743"/>
    <s v="Rio de Janeiro"/>
    <s v="RJ"/>
    <s v="Avenida Nossa Senhora de Copacabana"/>
    <n v="664"/>
    <s v="204 - Port 3"/>
    <x v="11"/>
    <n v="22050001"/>
    <n v="21"/>
    <x v="2464"/>
    <x v="16"/>
    <x v="0"/>
    <n v="14"/>
  </r>
  <r>
    <x v="2969"/>
    <n v="377168"/>
    <s v="Rio de Janeiro"/>
    <s v="RJ"/>
    <s v="Avenida das Americas"/>
    <n v="500"/>
    <s v="Bl 4 - 133"/>
    <x v="1"/>
    <n v="22640100"/>
    <n v="21"/>
    <x v="2465"/>
    <x v="1"/>
    <x v="1"/>
    <n v="27"/>
  </r>
  <r>
    <x v="2970"/>
    <n v="186849"/>
    <s v="Rio de Janeiro"/>
    <s v="RJ"/>
    <s v="Avenida das Americas"/>
    <n v="500"/>
    <s v="Bl 22 - 202"/>
    <x v="1"/>
    <n v="22640100"/>
    <n v="21"/>
    <x v="2466"/>
    <x v="21"/>
    <x v="1"/>
    <n v="7"/>
  </r>
  <r>
    <x v="2971"/>
    <n v="364094"/>
    <s v="Rio de Janeiro"/>
    <s v="RJ"/>
    <s v="Rua do Catete"/>
    <n v="311"/>
    <s v="405"/>
    <x v="23"/>
    <n v="22220001"/>
    <n v="21"/>
    <x v="2467"/>
    <x v="2"/>
    <x v="0"/>
    <n v="42"/>
  </r>
  <r>
    <x v="2972"/>
    <n v="431770"/>
    <s v="Rio de Janeiro"/>
    <s v="RJ"/>
    <s v="RUA DIAS DA CRUZ"/>
    <n v="147"/>
    <s v="407"/>
    <x v="4"/>
    <n v="20720010"/>
    <n v="21"/>
    <x v="2468"/>
    <x v="11"/>
    <x v="2"/>
    <n v="11"/>
  </r>
  <r>
    <x v="2973"/>
    <n v="282841"/>
    <s v="Rio de Janeiro"/>
    <s v="RJ"/>
    <s v="Rua Visconde de Piraja"/>
    <n v="444"/>
    <s v="212"/>
    <x v="8"/>
    <n v="22410002"/>
    <n v="21"/>
    <x v="2469"/>
    <x v="18"/>
    <x v="0"/>
    <n v="8"/>
  </r>
  <r>
    <x v="2974"/>
    <n v="349249"/>
    <s v="Rio de Janeiro"/>
    <s v="RJ"/>
    <s v="Avenida das Americas"/>
    <n v="18000"/>
    <s v="322 - B"/>
    <x v="17"/>
    <n v="22790704"/>
    <n v="21"/>
    <x v="2037"/>
    <x v="11"/>
    <x v="1"/>
    <n v="3"/>
  </r>
  <r>
    <x v="2975"/>
    <n v="259546"/>
    <s v="Rio de Janeiro"/>
    <s v="RJ"/>
    <s v="RUA CONDE DE BONFIM"/>
    <n v="255"/>
    <s v="706"/>
    <x v="0"/>
    <n v="20520051"/>
    <n v="21"/>
    <x v="2470"/>
    <x v="11"/>
    <x v="0"/>
    <n v="21"/>
  </r>
  <r>
    <x v="2976"/>
    <n v="851418"/>
    <s v="Rio de Janeiro"/>
    <s v="RJ"/>
    <s v="Rua Americo Brasiliense"/>
    <n v="248"/>
    <s v="811"/>
    <x v="19"/>
    <n v="21351060"/>
    <n v="21"/>
    <x v="349"/>
    <x v="6"/>
    <x v="2"/>
    <n v="19"/>
  </r>
  <r>
    <x v="2977"/>
    <n v="343241"/>
    <s v="Rio de Janeiro"/>
    <s v="RJ"/>
    <s v="Rua Andre Rocha"/>
    <n v="750"/>
    <s v="608"/>
    <x v="2"/>
    <n v="22730522"/>
    <n v="21"/>
    <x v="2471"/>
    <x v="3"/>
    <x v="1"/>
    <n v="1"/>
  </r>
  <r>
    <x v="2978"/>
    <n v="817155"/>
    <s v="Rio de Janeiro"/>
    <s v="RJ"/>
    <s v="Largo do Machado"/>
    <n v="29"/>
    <s v="1008"/>
    <x v="23"/>
    <n v="22221020"/>
    <n v="21"/>
    <x v="961"/>
    <x v="3"/>
    <x v="0"/>
    <n v="20"/>
  </r>
  <r>
    <x v="2979"/>
    <n v="295602"/>
    <s v="Rio de Janeiro"/>
    <s v="RJ"/>
    <s v="Rua General Roca"/>
    <n v="440"/>
    <s v="108"/>
    <x v="0"/>
    <n v="20521071"/>
    <n v="21"/>
    <x v="2472"/>
    <x v="24"/>
    <x v="0"/>
    <n v="8"/>
  </r>
  <r>
    <x v="2980"/>
    <n v="373526"/>
    <s v="Rio de Janeiro"/>
    <s v="RJ"/>
    <s v="RUA REAL GRANDEZA"/>
    <n v="139"/>
    <s v="308"/>
    <x v="3"/>
    <n v="22281033"/>
    <n v="21"/>
    <x v="202"/>
    <x v="11"/>
    <x v="0"/>
    <n v="40"/>
  </r>
  <r>
    <x v="2981"/>
    <n v="285590"/>
    <s v="Rio de Janeiro"/>
    <s v="RJ"/>
    <s v="RUA DIAS DA CRUZ"/>
    <n v="111"/>
    <s v="503"/>
    <x v="4"/>
    <n v="20720010"/>
    <n v="21"/>
    <x v="2473"/>
    <x v="3"/>
    <x v="2"/>
    <n v="10"/>
  </r>
  <r>
    <x v="2982"/>
    <n v="486819"/>
    <s v="Rio de Janeiro"/>
    <s v="RJ"/>
    <s v="Avenida das Americas"/>
    <n v="500"/>
    <s v="Bl 21 - 325"/>
    <x v="1"/>
    <n v="22640100"/>
    <n v="21"/>
    <x v="2474"/>
    <x v="3"/>
    <x v="1"/>
    <n v="6"/>
  </r>
  <r>
    <x v="2983"/>
    <n v="339050"/>
    <s v="Rio de Janeiro"/>
    <s v="RJ"/>
    <s v="Rua Campos Sales"/>
    <n v="148"/>
    <s v="306"/>
    <x v="0"/>
    <n v="20270215"/>
    <n v="21"/>
    <x v="1038"/>
    <x v="1"/>
    <x v="0"/>
    <n v="62"/>
  </r>
  <r>
    <x v="2984"/>
    <n v="228280"/>
    <s v="Rio de Janeiro"/>
    <s v="RJ"/>
    <s v="AVENIDA NILO PECANHA"/>
    <n v="50"/>
    <s v="3007"/>
    <x v="5"/>
    <n v="20020100"/>
    <n v="21"/>
    <x v="2475"/>
    <x v="14"/>
    <x v="3"/>
    <n v="57"/>
  </r>
  <r>
    <x v="2985"/>
    <n v="487368"/>
    <s v="Rio de Janeiro"/>
    <s v="RJ"/>
    <s v="RUA CONDE DE BONFIM"/>
    <n v="297"/>
    <s v="305"/>
    <x v="0"/>
    <n v="20520051"/>
    <n v="21"/>
    <x v="2476"/>
    <x v="21"/>
    <x v="0"/>
    <n v="21"/>
  </r>
  <r>
    <x v="2986"/>
    <n v="378357"/>
    <s v="Rio de Janeiro"/>
    <s v="RJ"/>
    <s v="ESTRADA DOS TRES RIOS"/>
    <n v="200"/>
    <s v="Bl 1 - 305"/>
    <x v="29"/>
    <n v="22755002"/>
    <n v="21"/>
    <x v="2477"/>
    <x v="17"/>
    <x v="1"/>
    <n v="4"/>
  </r>
  <r>
    <x v="2987"/>
    <n v="180870"/>
    <s v="Rio de Janeiro"/>
    <s v="RJ"/>
    <s v="Rua Visconde de Piraja"/>
    <n v="414"/>
    <s v="415"/>
    <x v="8"/>
    <n v="22410002"/>
    <n v="21"/>
    <x v="2478"/>
    <x v="2"/>
    <x v="0"/>
    <n v="40"/>
  </r>
  <r>
    <x v="2988"/>
    <n v="348020"/>
    <s v="Rio de Janeiro"/>
    <s v="RJ"/>
    <s v="Rua Dois de Dezembro"/>
    <n v="78"/>
    <s v="315 e 316"/>
    <x v="15"/>
    <n v="22220040"/>
    <n v="21"/>
    <x v="1569"/>
    <x v="6"/>
    <x v="0"/>
    <n v="10"/>
  </r>
  <r>
    <x v="2989"/>
    <n v="339067"/>
    <s v="Rio de Janeiro"/>
    <s v="RJ"/>
    <s v="Rua Jardim Botanico"/>
    <n v="674"/>
    <s v="111"/>
    <x v="37"/>
    <n v="22461002"/>
    <n v="21"/>
    <x v="2479"/>
    <x v="7"/>
    <x v="0"/>
    <n v="10"/>
  </r>
  <r>
    <x v="2990"/>
    <n v="312520"/>
    <s v="Rio de Janeiro"/>
    <s v="RJ"/>
    <s v="Boulevard Vinte e Oito de Setembro"/>
    <n v="44"/>
    <s v="601"/>
    <x v="32"/>
    <n v="20551031"/>
    <n v="21"/>
    <x v="2480"/>
    <x v="3"/>
    <x v="0"/>
    <n v="32"/>
  </r>
  <r>
    <x v="2991"/>
    <n v="336063"/>
    <s v="Rio de Janeiro"/>
    <s v="RJ"/>
    <s v="Estrada da Cacuia"/>
    <n v="661"/>
    <s v="221"/>
    <x v="7"/>
    <n v="21921000"/>
    <n v="21"/>
    <x v="2481"/>
    <x v="6"/>
    <x v="2"/>
    <n v="67"/>
  </r>
  <r>
    <x v="2992"/>
    <n v="590365"/>
    <s v="Rio de Janeiro"/>
    <s v="RJ"/>
    <s v="Rua Jardim Botanico"/>
    <n v="700"/>
    <s v="210"/>
    <x v="37"/>
    <n v="22461002"/>
    <n v="21"/>
    <x v="2482"/>
    <x v="6"/>
    <x v="0"/>
    <n v="27"/>
  </r>
  <r>
    <x v="2993"/>
    <n v="580705"/>
    <s v="Rio de Janeiro"/>
    <s v="RJ"/>
    <s v="Avenida Vicente de Carvalho"/>
    <n v="909"/>
    <s v="Bl 1 - 1024"/>
    <x v="16"/>
    <n v="21210623"/>
    <n v="21"/>
    <x v="1877"/>
    <x v="12"/>
    <x v="2"/>
    <n v="70"/>
  </r>
  <r>
    <x v="2994"/>
    <n v="561100"/>
    <s v="Rio de Janeiro"/>
    <s v="RJ"/>
    <s v="Avenida das Americas"/>
    <n v="3500"/>
    <s v="Bl 7 - 218"/>
    <x v="1"/>
    <n v="22640102"/>
    <n v="21"/>
    <x v="2483"/>
    <x v="33"/>
    <x v="1"/>
    <n v="10"/>
  </r>
  <r>
    <x v="2995"/>
    <n v="587788"/>
    <s v="Rio de Janeiro"/>
    <s v="RJ"/>
    <s v="Avenida Oliveira Belo"/>
    <n v="767"/>
    <s v="260"/>
    <x v="16"/>
    <n v="21221300"/>
    <n v="21"/>
    <x v="1794"/>
    <x v="3"/>
    <x v="2"/>
    <n v="59"/>
  </r>
  <r>
    <x v="2996"/>
    <n v="522850"/>
    <s v="Rio de Janeiro"/>
    <s v="RJ"/>
    <s v="Rua Carolina Machado"/>
    <n v="380"/>
    <s v="407 e 408"/>
    <x v="19"/>
    <n v="21351021"/>
    <n v="21"/>
    <x v="638"/>
    <x v="12"/>
    <x v="2"/>
    <n v="60"/>
  </r>
  <r>
    <x v="2997"/>
    <n v="564830"/>
    <s v="Rio de Janeiro"/>
    <s v="RJ"/>
    <s v="Rua Professor Castilho"/>
    <n v="431"/>
    <s v="623"/>
    <x v="6"/>
    <n v="23045060"/>
    <n v="21"/>
    <x v="2484"/>
    <x v="15"/>
    <x v="4"/>
    <n v="2"/>
  </r>
  <r>
    <x v="2998"/>
    <n v="694134"/>
    <s v="Rio de Janeiro"/>
    <s v="RJ"/>
    <s v="Rua Manuela Barbosa"/>
    <n v="28"/>
    <s v="502"/>
    <x v="4"/>
    <n v="20735110"/>
    <n v="21"/>
    <x v="2485"/>
    <x v="12"/>
    <x v="2"/>
    <n v="5"/>
  </r>
  <r>
    <x v="2999"/>
    <n v="528930"/>
    <s v="Rio de Janeiro"/>
    <s v="RJ"/>
    <s v="Rua Manuela Barbosa"/>
    <n v="39"/>
    <s v="306"/>
    <x v="4"/>
    <n v="20735110"/>
    <n v="21"/>
    <x v="913"/>
    <x v="12"/>
    <x v="2"/>
    <n v="14"/>
  </r>
  <r>
    <x v="3000"/>
    <n v="550147"/>
    <s v="Rio de Janeiro"/>
    <s v="RJ"/>
    <s v="Largo do Machado"/>
    <n v="39"/>
    <s v="And 2 - 5"/>
    <x v="23"/>
    <n v="22221020"/>
    <n v="21"/>
    <x v="166"/>
    <x v="17"/>
    <x v="0"/>
    <n v="8"/>
  </r>
  <r>
    <x v="3001"/>
    <n v="291455"/>
    <s v="Rio de Janeiro"/>
    <s v="RJ"/>
    <s v="Rua General Roca"/>
    <n v="913"/>
    <s v="209"/>
    <x v="0"/>
    <n v="20521071"/>
    <n v="21"/>
    <x v="2486"/>
    <x v="6"/>
    <x v="0"/>
    <n v="43"/>
  </r>
  <r>
    <x v="3002"/>
    <n v="611372"/>
    <s v="Rio de Janeiro"/>
    <s v="RJ"/>
    <s v="RUA EUNICE GONDIN"/>
    <n v="160"/>
    <s v="202 - 208"/>
    <x v="17"/>
    <n v="22795350"/>
    <n v="21"/>
    <x v="2487"/>
    <x v="6"/>
    <x v="1"/>
    <n v="118"/>
  </r>
  <r>
    <x v="3003"/>
    <n v="606448"/>
    <s v="Rio de Janeiro"/>
    <s v="RJ"/>
    <s v="ESTRADA DOS TRES RIOS"/>
    <n v="200"/>
    <s v="Bl 2 - 219"/>
    <x v="29"/>
    <n v="22755002"/>
    <n v="21"/>
    <x v="2488"/>
    <x v="3"/>
    <x v="1"/>
    <n v="8"/>
  </r>
  <r>
    <x v="3004"/>
    <n v="603993"/>
    <s v="Rio de Janeiro"/>
    <s v="RJ"/>
    <s v="Rua Visconde de Piraja"/>
    <n v="414"/>
    <s v="318"/>
    <x v="8"/>
    <n v="22410002"/>
    <n v="21"/>
    <x v="337"/>
    <x v="1"/>
    <x v="0"/>
    <n v="21"/>
  </r>
  <r>
    <x v="3005"/>
    <n v="419088"/>
    <s v="Rio de Janeiro"/>
    <s v="RJ"/>
    <s v="Rua Visconde de Caravelas"/>
    <n v="23"/>
    <s v="Sl 534 - 550 e 551"/>
    <x v="3"/>
    <n v="22271021"/>
    <n v="21"/>
    <x v="2489"/>
    <x v="17"/>
    <x v="0"/>
    <n v="6"/>
  </r>
  <r>
    <x v="3006"/>
    <n v="587558"/>
    <s v="Rio de Janeiro"/>
    <s v="RJ"/>
    <s v="Avenida Dom Helder Camara"/>
    <n v="5474"/>
    <s v="3026"/>
    <x v="34"/>
    <n v="20771004"/>
    <n v="21"/>
    <x v="2490"/>
    <x v="3"/>
    <x v="2"/>
    <n v="6"/>
  </r>
  <r>
    <x v="3007"/>
    <n v="389533"/>
    <s v="Rio de Janeiro"/>
    <s v="RJ"/>
    <s v="RUA DESEMBARGADOR IZIDRO"/>
    <n v="28"/>
    <s v="1003"/>
    <x v="0"/>
    <n v="20521160"/>
    <n v="21"/>
    <x v="2491"/>
    <x v="2"/>
    <x v="0"/>
    <n v="3"/>
  </r>
  <r>
    <x v="3008"/>
    <n v="353660"/>
    <s v="Rio de Janeiro"/>
    <s v="RJ"/>
    <s v="RUA ESPUMAS"/>
    <n v="125"/>
    <s v="0"/>
    <x v="22"/>
    <n v="21941170"/>
    <n v="21"/>
    <x v="1481"/>
    <x v="15"/>
    <x v="2"/>
    <n v="16"/>
  </r>
  <r>
    <x v="3009"/>
    <n v="343123"/>
    <s v="Rio de Janeiro"/>
    <s v="RJ"/>
    <s v="Rua Cardoso de Morais"/>
    <n v="61"/>
    <s v="1123"/>
    <x v="21"/>
    <n v="21032000"/>
    <n v="21"/>
    <x v="490"/>
    <x v="0"/>
    <x v="2"/>
    <n v="28"/>
  </r>
  <r>
    <x v="3010"/>
    <n v="575414"/>
    <s v="Rio de Janeiro"/>
    <s v="RJ"/>
    <s v="Rua Santa Clara"/>
    <n v="50"/>
    <s v="1206"/>
    <x v="11"/>
    <n v="22041012"/>
    <n v="21"/>
    <x v="2270"/>
    <x v="35"/>
    <x v="0"/>
    <n v="31"/>
  </r>
  <r>
    <x v="3011"/>
    <n v="348304"/>
    <s v="Rio de Janeiro"/>
    <s v="RJ"/>
    <s v="RUA CONDE DE BONFIM"/>
    <n v="344"/>
    <s v="Bl 1 - 1405"/>
    <x v="0"/>
    <n v="20520054"/>
    <n v="21"/>
    <x v="2492"/>
    <x v="11"/>
    <x v="0"/>
    <n v="61"/>
  </r>
  <r>
    <x v="3012"/>
    <n v="439056"/>
    <s v="Rio de Janeiro"/>
    <s v="RJ"/>
    <s v="Rua Miguel Lemos"/>
    <n v="44"/>
    <s v="1002"/>
    <x v="11"/>
    <n v="22071001"/>
    <n v="21"/>
    <x v="1131"/>
    <x v="17"/>
    <x v="0"/>
    <n v="16"/>
  </r>
  <r>
    <x v="3013"/>
    <n v="512678"/>
    <s v="Rio de Janeiro"/>
    <s v="RJ"/>
    <s v="Estrada do Galeao"/>
    <n v="1213"/>
    <s v="201"/>
    <x v="22"/>
    <n v="21931383"/>
    <n v="21"/>
    <x v="1181"/>
    <x v="14"/>
    <x v="2"/>
    <n v="22"/>
  </r>
  <r>
    <x v="3014"/>
    <n v="503952"/>
    <s v="Rio de Janeiro"/>
    <s v="RJ"/>
    <s v="Avenida Maestro Paulo Silva"/>
    <n v="350"/>
    <s v="203"/>
    <x v="9"/>
    <n v="21920445"/>
    <n v="21"/>
    <x v="2493"/>
    <x v="0"/>
    <x v="2"/>
    <n v="23"/>
  </r>
  <r>
    <x v="3015"/>
    <n v="234664"/>
    <s v="Rio de Janeiro"/>
    <s v="RJ"/>
    <s v="Estrada do Galeao"/>
    <n v="2500"/>
    <s v="Bl B - 302"/>
    <x v="35"/>
    <n v="21931582"/>
    <n v="21"/>
    <x v="2494"/>
    <x v="29"/>
    <x v="2"/>
    <n v="1"/>
  </r>
  <r>
    <x v="3016"/>
    <n v="421837"/>
    <s v="Rio de Janeiro"/>
    <s v="RJ"/>
    <s v="Rua Almirante Tamandare"/>
    <n v="66"/>
    <s v="612"/>
    <x v="15"/>
    <n v="22210060"/>
    <n v="21"/>
    <x v="2495"/>
    <x v="3"/>
    <x v="0"/>
    <n v="33"/>
  </r>
  <r>
    <x v="3017"/>
    <n v="216494"/>
    <s v="Rio de Janeiro"/>
    <s v="RJ"/>
    <s v="RUA BORJA REIS"/>
    <n v="96"/>
    <s v="0"/>
    <x v="36"/>
    <n v="20730470"/>
    <n v="21"/>
    <x v="758"/>
    <x v="3"/>
    <x v="2"/>
    <n v="12"/>
  </r>
  <r>
    <x v="3018"/>
    <n v="353357"/>
    <s v="Rio de Janeiro"/>
    <s v="RJ"/>
    <s v="Rua Coronel Agostinho"/>
    <n v="76"/>
    <s v="1001"/>
    <x v="6"/>
    <n v="23050360"/>
    <n v="21"/>
    <x v="2496"/>
    <x v="24"/>
    <x v="4"/>
    <n v="73"/>
  </r>
  <r>
    <x v="3019"/>
    <n v="405324"/>
    <s v="Rio de Janeiro"/>
    <s v="RJ"/>
    <s v="RUA SORIANO DE SOUSA"/>
    <n v="115"/>
    <s v="903"/>
    <x v="0"/>
    <n v="20511180"/>
    <n v="21"/>
    <x v="2497"/>
    <x v="3"/>
    <x v="0"/>
    <n v="3"/>
  </r>
  <r>
    <x v="3020"/>
    <n v="534728"/>
    <s v="Rio de Janeiro"/>
    <s v="RJ"/>
    <s v="Avenida Dom Helder Camara"/>
    <n v="5555"/>
    <s v="510"/>
    <x v="39"/>
    <n v="20770145"/>
    <n v="21"/>
    <x v="2498"/>
    <x v="3"/>
    <x v="2"/>
    <n v="75"/>
  </r>
  <r>
    <x v="3021"/>
    <n v="266397"/>
    <s v="Rio de Janeiro"/>
    <s v="RJ"/>
    <s v="Rua Santa Clara"/>
    <n v="75"/>
    <s v="702"/>
    <x v="11"/>
    <n v="22041011"/>
    <n v="21"/>
    <x v="44"/>
    <x v="3"/>
    <x v="0"/>
    <n v="8"/>
  </r>
  <r>
    <x v="3022"/>
    <n v="310253"/>
    <s v="Rio de Janeiro"/>
    <s v="RJ"/>
    <s v="AVENIDA PEDRO MOURA"/>
    <n v="35"/>
    <s v="206"/>
    <x v="17"/>
    <n v="22790830"/>
    <n v="21"/>
    <x v="2499"/>
    <x v="3"/>
    <x v="1"/>
    <n v="17"/>
  </r>
  <r>
    <x v="3023"/>
    <n v="212251"/>
    <s v="Rio de Janeiro"/>
    <s v="RJ"/>
    <s v="Estrada do Galeao"/>
    <n v="1401"/>
    <s v="211 e 212"/>
    <x v="22"/>
    <n v="21931383"/>
    <n v="21"/>
    <x v="2500"/>
    <x v="3"/>
    <x v="2"/>
    <n v="4"/>
  </r>
  <r>
    <x v="3024"/>
    <n v="537916"/>
    <s v="Duque de Caxias"/>
    <s v="RJ"/>
    <s v="AV. PERIMETRAL MARECHAL DEODORO"/>
    <n v="557"/>
    <s v="508"/>
    <x v="33"/>
    <n v="25071190"/>
    <n v="21"/>
    <x v="2501"/>
    <x v="6"/>
    <x v="5"/>
    <n v="24"/>
  </r>
  <r>
    <x v="3025"/>
    <n v="383832"/>
    <s v="Rio de Janeiro"/>
    <s v="RJ"/>
    <s v="Avenida Nossa Senhora de Copacabana"/>
    <n v="605"/>
    <s v="806"/>
    <x v="11"/>
    <n v="22050002"/>
    <n v="21"/>
    <x v="2502"/>
    <x v="11"/>
    <x v="0"/>
    <n v="17"/>
  </r>
  <r>
    <x v="3026"/>
    <n v="468885"/>
    <s v="Rio de Janeiro"/>
    <s v="RJ"/>
    <s v="Estrada do Portela"/>
    <n v="99"/>
    <s v="827"/>
    <x v="19"/>
    <n v="21351901"/>
    <n v="21"/>
    <x v="538"/>
    <x v="11"/>
    <x v="2"/>
    <n v="18"/>
  </r>
  <r>
    <x v="3027"/>
    <n v="204837"/>
    <s v="Rio de Janeiro"/>
    <s v="RJ"/>
    <s v="RUA CONDE DE BONFIM"/>
    <n v="120"/>
    <s v="209"/>
    <x v="0"/>
    <n v="20520053"/>
    <n v="21"/>
    <x v="2503"/>
    <x v="14"/>
    <x v="0"/>
    <n v="182"/>
  </r>
  <r>
    <x v="3028"/>
    <n v="494109"/>
    <s v="Duque de Caxias"/>
    <s v="RJ"/>
    <s v="AV. PERIMETRAL MARECHAL DEODORO"/>
    <n v="557"/>
    <s v="606"/>
    <x v="33"/>
    <n v="25071190"/>
    <n v="21"/>
    <x v="1705"/>
    <x v="3"/>
    <x v="5"/>
    <n v="41"/>
  </r>
  <r>
    <x v="3029"/>
    <n v="560097"/>
    <s v="Rio de Janeiro"/>
    <s v="RJ"/>
    <s v="Rua Silva Rabelo"/>
    <n v="18"/>
    <s v="401"/>
    <x v="4"/>
    <n v="20735080"/>
    <n v="21"/>
    <x v="2504"/>
    <x v="15"/>
    <x v="2"/>
    <n v="12"/>
  </r>
  <r>
    <x v="3030"/>
    <n v="409575"/>
    <s v="Rio de Janeiro"/>
    <s v="RJ"/>
    <s v="Estrada do Mato Alto"/>
    <n v="2929"/>
    <s v="1"/>
    <x v="6"/>
    <n v="23036150"/>
    <n v="21"/>
    <x v="2505"/>
    <x v="3"/>
    <x v="4"/>
    <n v="39"/>
  </r>
  <r>
    <x v="3031"/>
    <n v="33167"/>
    <s v="Rio de Janeiro"/>
    <s v="RJ"/>
    <s v="Rua Lucidio Lago"/>
    <n v="91"/>
    <s v="202"/>
    <x v="4"/>
    <n v="20780020"/>
    <n v="21"/>
    <x v="2506"/>
    <x v="11"/>
    <x v="2"/>
    <n v="5"/>
  </r>
  <r>
    <x v="3032"/>
    <n v="364289"/>
    <s v="Rio de Janeiro"/>
    <s v="RJ"/>
    <s v="Avenida Rio Branco"/>
    <n v="181"/>
    <s v="1408"/>
    <x v="5"/>
    <n v="20040007"/>
    <n v="21"/>
    <x v="2507"/>
    <x v="21"/>
    <x v="3"/>
    <n v="95"/>
  </r>
  <r>
    <x v="3033"/>
    <n v="309540"/>
    <s v="Rio de Janeiro"/>
    <s v="RJ"/>
    <s v="Avenida Pastor Martin Luther King Jr"/>
    <n v="126"/>
    <s v="Bl 1 - 464"/>
    <x v="18"/>
    <n v="20765000"/>
    <n v="21"/>
    <x v="1200"/>
    <x v="2"/>
    <x v="2"/>
    <n v="3"/>
  </r>
  <r>
    <x v="3034"/>
    <n v="481242"/>
    <s v="Rio de Janeiro"/>
    <s v="RJ"/>
    <s v="ESTRADA BENVINDO DE NOVAES"/>
    <n v="1910"/>
    <s v="305"/>
    <x v="17"/>
    <n v="22790382"/>
    <n v="21"/>
    <x v="361"/>
    <x v="1"/>
    <x v="1"/>
    <n v="63"/>
  </r>
  <r>
    <x v="3035"/>
    <n v="898929"/>
    <s v="Rio de Janeiro"/>
    <s v="RJ"/>
    <s v="Largo do Machado"/>
    <n v="29"/>
    <s v="309"/>
    <x v="23"/>
    <n v="22221901"/>
    <n v="21"/>
    <x v="1848"/>
    <x v="14"/>
    <x v="0"/>
    <n v="23"/>
  </r>
  <r>
    <x v="3036"/>
    <n v="490749"/>
    <s v="Rio de Janeiro"/>
    <s v="RJ"/>
    <s v="Rua Lucidio Lago"/>
    <n v="126"/>
    <s v="401"/>
    <x v="4"/>
    <n v="20780020"/>
    <n v="21"/>
    <x v="2508"/>
    <x v="9"/>
    <x v="2"/>
    <n v="39"/>
  </r>
  <r>
    <x v="3037"/>
    <n v="422564"/>
    <s v="Rio de Janeiro"/>
    <s v="RJ"/>
    <s v="RUA FRANCISCO SA"/>
    <n v="23"/>
    <s v="1207 - 1307"/>
    <x v="11"/>
    <n v="22080010"/>
    <n v="21"/>
    <x v="273"/>
    <x v="6"/>
    <x v="0"/>
    <n v="18"/>
  </r>
  <r>
    <x v="3038"/>
    <n v="319975"/>
    <s v="Rio de Janeiro"/>
    <s v="RJ"/>
    <s v="RUA CONDE DE BONFIM"/>
    <n v="255"/>
    <s v="708"/>
    <x v="0"/>
    <n v="20520051"/>
    <n v="21"/>
    <x v="1202"/>
    <x v="3"/>
    <x v="0"/>
    <n v="4"/>
  </r>
  <r>
    <x v="3039"/>
    <n v="344370"/>
    <s v="Rio de Janeiro"/>
    <s v="RJ"/>
    <s v="AVENIDA AYRTON SENNA"/>
    <n v="2150"/>
    <s v="Bl C - 209"/>
    <x v="1"/>
    <n v="22775003"/>
    <n v="21"/>
    <x v="2509"/>
    <x v="2"/>
    <x v="1"/>
    <n v="14"/>
  </r>
  <r>
    <x v="3040"/>
    <n v="316920"/>
    <s v="Rio de Janeiro"/>
    <s v="RJ"/>
    <s v="Avenida Embaixador Abelardo Bueno"/>
    <n v="1"/>
    <s v="Bl 1 - 413 - B"/>
    <x v="13"/>
    <n v="22775022"/>
    <n v="21"/>
    <x v="2510"/>
    <x v="5"/>
    <x v="1"/>
    <n v="28"/>
  </r>
  <r>
    <x v="3041"/>
    <n v="818941"/>
    <s v="Rio de Janeiro"/>
    <s v="RJ"/>
    <s v="Avenida Nossa Senhora de Copacabana"/>
    <n v="647"/>
    <s v="Cnj 1015"/>
    <x v="11"/>
    <n v="22050901"/>
    <n v="21"/>
    <x v="2511"/>
    <x v="12"/>
    <x v="0"/>
    <n v="24"/>
  </r>
  <r>
    <x v="3042"/>
    <n v="631787"/>
    <s v="Rio de Janeiro"/>
    <s v="RJ"/>
    <s v="Rua Xavier da Silveira"/>
    <n v="45"/>
    <s v="1003"/>
    <x v="11"/>
    <n v="22061010"/>
    <n v="21"/>
    <x v="2512"/>
    <x v="6"/>
    <x v="0"/>
    <n v="8"/>
  </r>
  <r>
    <x v="3043"/>
    <n v="742112"/>
    <s v="Rio de Janeiro"/>
    <s v="RJ"/>
    <s v="Rua Coronel Agostinho"/>
    <n v="142"/>
    <s v="503"/>
    <x v="6"/>
    <n v="23050360"/>
    <n v="21"/>
    <x v="2513"/>
    <x v="12"/>
    <x v="4"/>
    <n v="24"/>
  </r>
  <r>
    <x v="3044"/>
    <n v="649538"/>
    <s v="Rio de Janeiro"/>
    <s v="RJ"/>
    <s v="AVENIDA EVANDRO LINS E SILVA"/>
    <n v="840"/>
    <s v="1321"/>
    <x v="1"/>
    <n v="22631470"/>
    <n v="21"/>
    <x v="2514"/>
    <x v="12"/>
    <x v="1"/>
    <n v="9"/>
  </r>
  <r>
    <x v="3045"/>
    <n v="183756"/>
    <s v="Rio de Janeiro"/>
    <s v="RJ"/>
    <s v="RUA BORJA REIS"/>
    <n v="96"/>
    <s v="0"/>
    <x v="36"/>
    <n v="20730470"/>
    <n v="21"/>
    <x v="1313"/>
    <x v="11"/>
    <x v="2"/>
    <n v="6"/>
  </r>
  <r>
    <x v="3046"/>
    <n v="489657"/>
    <s v="Rio de Janeiro"/>
    <s v="RJ"/>
    <s v="Estrada do Galeao"/>
    <n v="2315"/>
    <s v="317"/>
    <x v="22"/>
    <n v="21931385"/>
    <n v="21"/>
    <x v="2515"/>
    <x v="17"/>
    <x v="2"/>
    <n v="16"/>
  </r>
  <r>
    <x v="3047"/>
    <n v="452364"/>
    <s v="Rio de Janeiro"/>
    <s v="RJ"/>
    <s v="RUA VOLUNTARIOS DA PATRIA"/>
    <n v="190"/>
    <s v="414"/>
    <x v="3"/>
    <n v="22270902"/>
    <n v="21"/>
    <x v="2516"/>
    <x v="31"/>
    <x v="0"/>
    <n v="28"/>
  </r>
  <r>
    <x v="3048"/>
    <n v="451637"/>
    <s v="Rio de Janeiro"/>
    <s v="RJ"/>
    <s v="ESTRADA DOS BANDEIRANTES"/>
    <n v="24179"/>
    <s v="A"/>
    <x v="86"/>
    <n v="22785091"/>
    <n v="21"/>
    <x v="2517"/>
    <x v="11"/>
    <x v="1"/>
    <n v="1"/>
  </r>
  <r>
    <x v="3049"/>
    <n v="382608"/>
    <s v="Rio de Janeiro"/>
    <s v="RJ"/>
    <s v="Avenida Bruxelas"/>
    <n v="134"/>
    <s v="503 e 504"/>
    <x v="21"/>
    <n v="21041000"/>
    <n v="21"/>
    <x v="1646"/>
    <x v="3"/>
    <x v="2"/>
    <n v="25"/>
  </r>
  <r>
    <x v="3050"/>
    <n v="294531"/>
    <s v="Rio de Janeiro"/>
    <s v="RJ"/>
    <s v="AVENIDA NELSON CARDOSO"/>
    <n v="1149"/>
    <s v="1108"/>
    <x v="2"/>
    <n v="22730900"/>
    <n v="21"/>
    <x v="2518"/>
    <x v="11"/>
    <x v="1"/>
    <n v="20"/>
  </r>
  <r>
    <x v="3051"/>
    <n v="317031"/>
    <s v="Rio de Janeiro"/>
    <s v="RJ"/>
    <s v="Avenida das Americas"/>
    <n v="4790"/>
    <s v="408"/>
    <x v="1"/>
    <n v="22640102"/>
    <n v="21"/>
    <x v="2519"/>
    <x v="3"/>
    <x v="1"/>
    <n v="1"/>
  </r>
  <r>
    <x v="3052"/>
    <n v="197356"/>
    <s v="Rio de Janeiro"/>
    <s v="RJ"/>
    <s v="RUA DIAS DA CRUZ"/>
    <n v="215"/>
    <s v="503"/>
    <x v="4"/>
    <n v="20720010"/>
    <n v="21"/>
    <x v="2520"/>
    <x v="11"/>
    <x v="2"/>
    <n v="18"/>
  </r>
  <r>
    <x v="3053"/>
    <n v="311347"/>
    <s v="Rio de Janeiro"/>
    <s v="RJ"/>
    <s v="Rua Almirante Pereira Guimaraes"/>
    <n v="72"/>
    <s v="206"/>
    <x v="24"/>
    <n v="22440005"/>
    <n v="21"/>
    <x v="2521"/>
    <x v="3"/>
    <x v="0"/>
    <n v="2"/>
  </r>
  <r>
    <x v="3054"/>
    <n v="336927"/>
    <s v="Rio de Janeiro"/>
    <s v="RJ"/>
    <s v="Rua Visconde de Piraja"/>
    <n v="303"/>
    <s v="1105"/>
    <x v="8"/>
    <n v="22410001"/>
    <n v="21"/>
    <x v="2522"/>
    <x v="18"/>
    <x v="0"/>
    <n v="16"/>
  </r>
  <r>
    <x v="3055"/>
    <n v="365900"/>
    <s v="Rio de Janeiro"/>
    <s v="RJ"/>
    <s v="Rua Doutor Pereira dos Santos"/>
    <n v="35"/>
    <s v="904"/>
    <x v="0"/>
    <n v="20520170"/>
    <n v="21"/>
    <x v="2523"/>
    <x v="16"/>
    <x v="0"/>
    <n v="6"/>
  </r>
  <r>
    <x v="3056"/>
    <n v="318094"/>
    <s v="Rio de Janeiro"/>
    <s v="RJ"/>
    <s v="Avenida dos Italianos"/>
    <n v="1470"/>
    <s v="201"/>
    <x v="68"/>
    <n v="21510105"/>
    <n v="21"/>
    <x v="1292"/>
    <x v="11"/>
    <x v="2"/>
    <n v="15"/>
  </r>
  <r>
    <x v="3057"/>
    <n v="608269"/>
    <s v="Rio de Janeiro"/>
    <s v="RJ"/>
    <s v="RUA FRANCISCO REAL"/>
    <n v="1004"/>
    <s v="311"/>
    <x v="26"/>
    <n v="21810042"/>
    <n v="21"/>
    <x v="1732"/>
    <x v="1"/>
    <x v="4"/>
    <n v="26"/>
  </r>
  <r>
    <x v="3058"/>
    <n v="460263"/>
    <s v="Rio de Janeiro"/>
    <s v="RJ"/>
    <s v="Avenida Olegario Maciel"/>
    <n v="570"/>
    <s v="207"/>
    <x v="1"/>
    <n v="22621200"/>
    <n v="21"/>
    <x v="2524"/>
    <x v="12"/>
    <x v="1"/>
    <n v="9"/>
  </r>
  <r>
    <x v="3059"/>
    <n v="377369"/>
    <s v="Rio de Janeiro"/>
    <s v="RJ"/>
    <s v="Rua Hermengarda"/>
    <n v="428"/>
    <s v="Sl E - 35"/>
    <x v="4"/>
    <n v="20710010"/>
    <n v="21"/>
    <x v="424"/>
    <x v="5"/>
    <x v="2"/>
    <n v="3"/>
  </r>
  <r>
    <x v="3060"/>
    <n v="705055"/>
    <s v="Rio de Janeiro"/>
    <s v="RJ"/>
    <s v="Rua Padre Elias Gorayeb"/>
    <n v="15"/>
    <s v="206"/>
    <x v="0"/>
    <n v="20520140"/>
    <n v="21"/>
    <x v="356"/>
    <x v="3"/>
    <x v="0"/>
    <n v="49"/>
  </r>
  <r>
    <x v="3061"/>
    <n v="720178"/>
    <s v="Rio de Janeiro"/>
    <s v="RJ"/>
    <s v="Rua Silva Cardoso"/>
    <n v="125"/>
    <s v="303"/>
    <x v="26"/>
    <n v="21810031"/>
    <n v="21"/>
    <x v="1109"/>
    <x v="3"/>
    <x v="4"/>
    <n v="32"/>
  </r>
  <r>
    <x v="3062"/>
    <n v="724440"/>
    <s v="Rio de Janeiro"/>
    <s v="RJ"/>
    <s v="Avenida das Americas"/>
    <n v="4790"/>
    <s v="209"/>
    <x v="78"/>
    <n v="21381009"/>
    <n v="21"/>
    <x v="1850"/>
    <x v="6"/>
    <x v="2"/>
    <n v="12"/>
  </r>
  <r>
    <x v="3063"/>
    <n v="701882"/>
    <s v="Rio de Janeiro"/>
    <s v="RJ"/>
    <s v="RUA SETE DE SETEMBRO"/>
    <n v="98"/>
    <s v="301"/>
    <x v="5"/>
    <n v="20050002"/>
    <n v="21"/>
    <x v="2525"/>
    <x v="6"/>
    <x v="3"/>
    <n v="29"/>
  </r>
  <r>
    <x v="3064"/>
    <n v="721786"/>
    <s v="Rio de Janeiro"/>
    <s v="RJ"/>
    <s v="Avenida das Americas"/>
    <n v="4200"/>
    <s v="Bl 4 - 602"/>
    <x v="1"/>
    <n v="22640907"/>
    <n v="21"/>
    <x v="514"/>
    <x v="24"/>
    <x v="1"/>
    <n v="1"/>
  </r>
  <r>
    <x v="3065"/>
    <n v="649554"/>
    <s v="Rio de Janeiro"/>
    <s v="RJ"/>
    <s v="Avenida das Americas"/>
    <n v="500"/>
    <s v="Bl 9 - 233"/>
    <x v="1"/>
    <n v="22640100"/>
    <n v="21"/>
    <x v="2526"/>
    <x v="12"/>
    <x v="1"/>
    <n v="66"/>
  </r>
  <r>
    <x v="3066"/>
    <n v="770000"/>
    <s v="Rio de Janeiro"/>
    <s v="RJ"/>
    <s v="Avenida das Americas"/>
    <n v="500"/>
    <s v="Bl 22 - 202"/>
    <x v="1"/>
    <n v="22631100"/>
    <n v="21"/>
    <x v="2466"/>
    <x v="1"/>
    <x v="1"/>
    <n v="17"/>
  </r>
  <r>
    <x v="3067"/>
    <n v="797430"/>
    <s v="Rio de Janeiro"/>
    <s v="RJ"/>
    <s v="Rua Silva Cardoso"/>
    <n v="125"/>
    <s v="SALA 212"/>
    <x v="26"/>
    <n v="21810031"/>
    <n v="21"/>
    <x v="2527"/>
    <x v="24"/>
    <x v="4"/>
    <n v="90"/>
  </r>
  <r>
    <x v="3068"/>
    <n v="626155"/>
    <s v="Rio de Janeiro"/>
    <s v="RJ"/>
    <s v="Avenida das Americas"/>
    <n v="16267"/>
    <s v="303"/>
    <x v="17"/>
    <n v="22790703"/>
    <n v="21"/>
    <x v="160"/>
    <x v="6"/>
    <x v="1"/>
    <n v="104"/>
  </r>
  <r>
    <x v="3069"/>
    <n v="652571"/>
    <s v="Rio de Janeiro"/>
    <s v="RJ"/>
    <s v="Avenida das Americas"/>
    <n v="500"/>
    <s v="Bl 16 - 214"/>
    <x v="1"/>
    <n v="22640100"/>
    <n v="21"/>
    <x v="2528"/>
    <x v="12"/>
    <x v="1"/>
    <n v="1"/>
  </r>
  <r>
    <x v="3070"/>
    <n v="335365"/>
    <s v="Rio de Janeiro"/>
    <s v="RJ"/>
    <s v="Largo do Machado"/>
    <n v="29"/>
    <s v="1123"/>
    <x v="23"/>
    <n v="22221901"/>
    <n v="21"/>
    <x v="2529"/>
    <x v="28"/>
    <x v="0"/>
    <n v="96"/>
  </r>
  <r>
    <x v="3071"/>
    <n v="447475"/>
    <s v="Rio de Janeiro"/>
    <s v="RJ"/>
    <s v="Rua Silva Cardoso"/>
    <n v="125"/>
    <s v="309"/>
    <x v="26"/>
    <n v="21810031"/>
    <n v="21"/>
    <x v="2530"/>
    <x v="6"/>
    <x v="4"/>
    <n v="46"/>
  </r>
  <r>
    <x v="3072"/>
    <n v="535900"/>
    <s v="Rio de Janeiro"/>
    <s v="RJ"/>
    <s v="Rua General Venancio Flores"/>
    <n v="305"/>
    <s v="410"/>
    <x v="24"/>
    <n v="22441090"/>
    <n v="21"/>
    <x v="2531"/>
    <x v="7"/>
    <x v="0"/>
    <n v="3"/>
  </r>
  <r>
    <x v="3073"/>
    <n v="396220"/>
    <s v="Rio de Janeiro"/>
    <s v="RJ"/>
    <s v="RUA CONDE DE BONFIM"/>
    <n v="344"/>
    <s v="Bl 2 - 508"/>
    <x v="0"/>
    <n v="20520054"/>
    <n v="21"/>
    <x v="2532"/>
    <x v="12"/>
    <x v="0"/>
    <n v="83"/>
  </r>
  <r>
    <x v="3074"/>
    <n v="493950"/>
    <s v="Rio de Janeiro"/>
    <s v="RJ"/>
    <s v="Rua Medina"/>
    <n v="127"/>
    <s v="901"/>
    <x v="4"/>
    <n v="20735130"/>
    <n v="21"/>
    <x v="2533"/>
    <x v="17"/>
    <x v="2"/>
    <n v="63"/>
  </r>
  <r>
    <x v="3075"/>
    <n v="549670"/>
    <s v="Rio de Janeiro"/>
    <s v="RJ"/>
    <s v="Rua Carolina Machado"/>
    <n v="380"/>
    <s v="203"/>
    <x v="19"/>
    <n v="21351021"/>
    <n v="21"/>
    <x v="2534"/>
    <x v="11"/>
    <x v="2"/>
    <n v="14"/>
  </r>
  <r>
    <x v="3076"/>
    <n v="337128"/>
    <s v="Rio de Janeiro"/>
    <s v="RJ"/>
    <s v="Avenida Franklin Roosevelt"/>
    <n v="39"/>
    <s v="1101"/>
    <x v="5"/>
    <n v="20021120"/>
    <n v="21"/>
    <x v="2535"/>
    <x v="12"/>
    <x v="3"/>
    <n v="9"/>
  </r>
  <r>
    <x v="3077"/>
    <n v="437940"/>
    <s v="Rio de Janeiro"/>
    <s v="RJ"/>
    <s v="Avenida Nossa Senhora de Copacabana"/>
    <n v="542"/>
    <s v="1004"/>
    <x v="11"/>
    <n v="22020001"/>
    <n v="21"/>
    <x v="2536"/>
    <x v="12"/>
    <x v="0"/>
    <n v="2"/>
  </r>
  <r>
    <x v="3078"/>
    <n v="706272"/>
    <s v="Rio de Janeiro"/>
    <s v="RJ"/>
    <s v="Rua Barao do Flamengo"/>
    <n v="32"/>
    <s v="501"/>
    <x v="15"/>
    <n v="22220080"/>
    <n v="21"/>
    <x v="1212"/>
    <x v="6"/>
    <x v="0"/>
    <n v="37"/>
  </r>
  <r>
    <x v="3079"/>
    <n v="767875"/>
    <s v="Rio de Janeiro"/>
    <s v="RJ"/>
    <s v="RUA BARROS BARRETO"/>
    <n v="67"/>
    <s v="Lj A e B"/>
    <x v="21"/>
    <n v="21032140"/>
    <n v="21"/>
    <x v="2537"/>
    <x v="12"/>
    <x v="2"/>
    <n v="2"/>
  </r>
  <r>
    <x v="3080"/>
    <n v="249743"/>
    <s v="Rio de Janeiro"/>
    <s v="RJ"/>
    <s v="Rua Santa Luzia"/>
    <n v="799"/>
    <s v="1103"/>
    <x v="5"/>
    <n v="20030041"/>
    <n v="21"/>
    <x v="2538"/>
    <x v="21"/>
    <x v="3"/>
    <n v="21"/>
  </r>
  <r>
    <x v="3081"/>
    <n v="683990"/>
    <s v="Rio de Janeiro"/>
    <s v="RJ"/>
    <s v="Avenida das Americas"/>
    <n v="12900"/>
    <s v="Bl 2 - 145"/>
    <x v="17"/>
    <n v="22790702"/>
    <n v="21"/>
    <x v="2539"/>
    <x v="25"/>
    <x v="1"/>
    <n v="19"/>
  </r>
  <r>
    <x v="3082"/>
    <n v="693359"/>
    <s v="Rio de Janeiro"/>
    <s v="RJ"/>
    <s v="Avenida das Americas"/>
    <n v="4200"/>
    <s v="Bl 7 - 203 - B"/>
    <x v="1"/>
    <n v="22640102"/>
    <n v="21"/>
    <x v="2540"/>
    <x v="3"/>
    <x v="1"/>
    <n v="41"/>
  </r>
  <r>
    <x v="3083"/>
    <n v="242014"/>
    <s v="Rio de Janeiro"/>
    <s v="RJ"/>
    <s v="Estrada do Galeao"/>
    <n v="2655"/>
    <s v="Csa 101 - B"/>
    <x v="35"/>
    <n v="21931387"/>
    <n v="21"/>
    <x v="2541"/>
    <x v="8"/>
    <x v="2"/>
    <n v="11"/>
  </r>
  <r>
    <x v="3084"/>
    <n v="455753"/>
    <s v="Rio de Janeiro"/>
    <s v="RJ"/>
    <s v="Avenida das Americas"/>
    <n v="2300"/>
    <s v="Bl B - 220"/>
    <x v="1"/>
    <n v="22640101"/>
    <n v="21"/>
    <x v="2542"/>
    <x v="20"/>
    <x v="1"/>
    <n v="11"/>
  </r>
  <r>
    <x v="3085"/>
    <n v="659410"/>
    <s v="Rio de Janeiro"/>
    <s v="RJ"/>
    <s v="Avenida das Americas"/>
    <n v="500"/>
    <s v="Bl 6 - Lj 110"/>
    <x v="1"/>
    <n v="22640904"/>
    <n v="21"/>
    <x v="2543"/>
    <x v="12"/>
    <x v="1"/>
    <n v="36"/>
  </r>
  <r>
    <x v="3086"/>
    <n v="462003"/>
    <s v="Rio de Janeiro"/>
    <s v="RJ"/>
    <s v="RUA COLINA"/>
    <n v="60"/>
    <s v="Lj 20"/>
    <x v="22"/>
    <n v="21931380"/>
    <n v="21"/>
    <x v="2544"/>
    <x v="14"/>
    <x v="2"/>
    <n v="22"/>
  </r>
  <r>
    <x v="3087"/>
    <n v="333455"/>
    <s v="Rio de Janeiro"/>
    <s v="RJ"/>
    <s v="Rua Arquias Cordeiro"/>
    <n v="324"/>
    <s v="716"/>
    <x v="4"/>
    <n v="20770000"/>
    <n v="21"/>
    <x v="2545"/>
    <x v="3"/>
    <x v="2"/>
    <n v="30"/>
  </r>
  <r>
    <x v="3088"/>
    <n v="802670"/>
    <s v="Rio de Janeiro"/>
    <s v="RJ"/>
    <s v="Avenida Cesario de Melo"/>
    <n v="2823"/>
    <s v="201"/>
    <x v="6"/>
    <n v="23052102"/>
    <n v="21"/>
    <x v="2546"/>
    <x v="16"/>
    <x v="4"/>
    <n v="21"/>
  </r>
  <r>
    <x v="3089"/>
    <n v="740276"/>
    <s v="Rio de Janeiro"/>
    <s v="RJ"/>
    <s v="AVENIDA AYRTON SENNA"/>
    <n v="2600"/>
    <s v="Bl 4 - 423"/>
    <x v="1"/>
    <n v="22775003"/>
    <n v="21"/>
    <x v="595"/>
    <x v="9"/>
    <x v="1"/>
    <n v="10"/>
  </r>
  <r>
    <x v="3090"/>
    <n v="832634"/>
    <s v="Rio de Janeiro"/>
    <s v="RJ"/>
    <s v="Rua Almirante Cochrane"/>
    <n v="280"/>
    <s v="908 - 910"/>
    <x v="0"/>
    <n v="20550040"/>
    <n v="21"/>
    <x v="2547"/>
    <x v="6"/>
    <x v="0"/>
    <n v="12"/>
  </r>
  <r>
    <x v="3091"/>
    <n v="721794"/>
    <s v="Rio de Janeiro"/>
    <s v="RJ"/>
    <s v="Rua General Roca"/>
    <n v="778"/>
    <s v="1006"/>
    <x v="0"/>
    <n v="20521071"/>
    <n v="21"/>
    <x v="2548"/>
    <x v="12"/>
    <x v="0"/>
    <n v="1"/>
  </r>
  <r>
    <x v="3092"/>
    <n v="909750"/>
    <s v="Rio de Janeiro"/>
    <s v="RJ"/>
    <s v="Rua Sorocaba"/>
    <n v="302"/>
    <s v="901 e 902"/>
    <x v="3"/>
    <n v="22271110"/>
    <n v="21"/>
    <x v="922"/>
    <x v="17"/>
    <x v="0"/>
    <n v="80"/>
  </r>
  <r>
    <x v="3093"/>
    <n v="859494"/>
    <s v="Rio de Janeiro"/>
    <s v="RJ"/>
    <s v="Rua Ivo do Prado"/>
    <n v="79"/>
    <s v="506"/>
    <x v="6"/>
    <n v="23080200"/>
    <n v="21"/>
    <x v="2549"/>
    <x v="1"/>
    <x v="4"/>
    <n v="14"/>
  </r>
  <r>
    <x v="3094"/>
    <n v="767255"/>
    <s v="Rio de Janeiro"/>
    <s v="RJ"/>
    <s v="ESTRADA DOS TRES RIOS"/>
    <n v="1200"/>
    <s v="418"/>
    <x v="29"/>
    <n v="22745005"/>
    <n v="21"/>
    <x v="343"/>
    <x v="17"/>
    <x v="1"/>
    <n v="19"/>
  </r>
  <r>
    <x v="3095"/>
    <n v="761397"/>
    <s v="Rio de Janeiro"/>
    <s v="RJ"/>
    <s v="Rua Dezenove de Fevereiro"/>
    <n v="130"/>
    <s v="303"/>
    <x v="3"/>
    <n v="22280030"/>
    <n v="21"/>
    <x v="2550"/>
    <x v="3"/>
    <x v="0"/>
    <n v="1"/>
  </r>
  <r>
    <x v="3096"/>
    <n v="812099"/>
    <s v="Rio de Janeiro"/>
    <s v="RJ"/>
    <s v="Rua Santa Clara"/>
    <n v="50"/>
    <s v="507"/>
    <x v="11"/>
    <n v="22041012"/>
    <n v="21"/>
    <x v="2551"/>
    <x v="9"/>
    <x v="0"/>
    <n v="12"/>
  </r>
  <r>
    <x v="3097"/>
    <n v="337111"/>
    <s v="Rio de Janeiro"/>
    <s v="RJ"/>
    <s v="Avenida Franklin Roosevelt"/>
    <n v="39"/>
    <s v="1101"/>
    <x v="5"/>
    <n v="20021120"/>
    <n v="21"/>
    <x v="2535"/>
    <x v="9"/>
    <x v="3"/>
    <n v="3"/>
  </r>
  <r>
    <x v="3098"/>
    <n v="859540"/>
    <s v="Rio de Janeiro"/>
    <s v="RJ"/>
    <s v="Avenida Nossa Senhora de Copacabana"/>
    <n v="680"/>
    <s v="602"/>
    <x v="11"/>
    <n v="22050001"/>
    <n v="21"/>
    <x v="2552"/>
    <x v="22"/>
    <x v="0"/>
    <n v="108"/>
  </r>
  <r>
    <x v="3099"/>
    <n v="874701"/>
    <s v="Rio de Janeiro"/>
    <s v="RJ"/>
    <s v="ESTRADA DE JACAREPAGUA"/>
    <n v="7709"/>
    <s v="707"/>
    <x v="29"/>
    <n v="22755155"/>
    <n v="21"/>
    <x v="2553"/>
    <x v="4"/>
    <x v="1"/>
    <n v="68"/>
  </r>
  <r>
    <x v="3100"/>
    <n v="844462"/>
    <s v="Rio de Janeiro"/>
    <s v="RJ"/>
    <s v="Avenida Nuta James"/>
    <n v="65"/>
    <s v="Lj E"/>
    <x v="1"/>
    <n v="22640030"/>
    <n v="21"/>
    <x v="358"/>
    <x v="1"/>
    <x v="1"/>
    <n v="101"/>
  </r>
  <r>
    <x v="3101"/>
    <n v="381804"/>
    <s v="Rio de Janeiro"/>
    <s v="RJ"/>
    <s v="Avenida Treze de Maio"/>
    <n v="33"/>
    <s v="1701 e 1702"/>
    <x v="5"/>
    <n v="20031920"/>
    <n v="21"/>
    <x v="2554"/>
    <x v="6"/>
    <x v="3"/>
    <n v="32"/>
  </r>
  <r>
    <x v="3102"/>
    <n v="307162"/>
    <s v="Rio de Janeiro"/>
    <s v="RJ"/>
    <s v="Avenida Paranapuam"/>
    <n v="1771"/>
    <s v="214"/>
    <x v="48"/>
    <n v="21910253"/>
    <n v="21"/>
    <x v="2555"/>
    <x v="14"/>
    <x v="2"/>
    <n v="15"/>
  </r>
  <r>
    <x v="3103"/>
    <n v="359816"/>
    <s v="Rio de Janeiro"/>
    <s v="RJ"/>
    <s v="Rua Santa Clara"/>
    <n v="75"/>
    <s v="Cob 4"/>
    <x v="11"/>
    <n v="22041011"/>
    <n v="21"/>
    <x v="2556"/>
    <x v="4"/>
    <x v="0"/>
    <n v="7"/>
  </r>
  <r>
    <x v="3104"/>
    <n v="476353"/>
    <s v="Rio de Janeiro"/>
    <s v="RJ"/>
    <s v="Avenida das Americas"/>
    <n v="16150"/>
    <s v="305"/>
    <x v="17"/>
    <n v="22790704"/>
    <n v="21"/>
    <x v="2557"/>
    <x v="6"/>
    <x v="1"/>
    <n v="19"/>
  </r>
  <r>
    <x v="3105"/>
    <n v="836605"/>
    <s v="Rio de Janeiro"/>
    <s v="RJ"/>
    <s v="Rua Arquias Cordeiro"/>
    <n v="324"/>
    <s v="602"/>
    <x v="4"/>
    <n v="20770000"/>
    <n v="21"/>
    <x v="2558"/>
    <x v="25"/>
    <x v="2"/>
    <n v="11"/>
  </r>
  <r>
    <x v="3106"/>
    <n v="418812"/>
    <s v="Rio de Janeiro"/>
    <s v="RJ"/>
    <s v="RUA PARACURU"/>
    <n v="98"/>
    <s v="712"/>
    <x v="44"/>
    <n v="21340040"/>
    <n v="21"/>
    <x v="2559"/>
    <x v="17"/>
    <x v="2"/>
    <n v="14"/>
  </r>
  <r>
    <x v="3107"/>
    <n v="397969"/>
    <s v="Rio de Janeiro"/>
    <s v="RJ"/>
    <s v="RUA SILVA PINTO"/>
    <n v="49"/>
    <s v="209"/>
    <x v="32"/>
    <n v="20551902"/>
    <n v="21"/>
    <x v="2560"/>
    <x v="3"/>
    <x v="0"/>
    <n v="51"/>
  </r>
  <r>
    <x v="3108"/>
    <n v="314937"/>
    <s v="Rio de Janeiro"/>
    <s v="RJ"/>
    <s v="AVENIDA AYRTON SENNA"/>
    <n v="3000"/>
    <s v="Bl 1 - 122"/>
    <x v="1"/>
    <n v="22775003"/>
    <n v="21"/>
    <x v="2561"/>
    <x v="11"/>
    <x v="1"/>
    <n v="30"/>
  </r>
  <r>
    <x v="3109"/>
    <n v="346558"/>
    <s v="Rio de Janeiro"/>
    <s v="RJ"/>
    <s v="Rua Felipe Cardoso"/>
    <n v="288"/>
    <s v="102"/>
    <x v="25"/>
    <n v="23515000"/>
    <n v="21"/>
    <x v="1717"/>
    <x v="12"/>
    <x v="4"/>
    <n v="44"/>
  </r>
  <r>
    <x v="3110"/>
    <n v="497697"/>
    <s v="Rio de Janeiro"/>
    <s v="RJ"/>
    <s v="RUA CONDE DE BONFIM"/>
    <n v="344"/>
    <s v="Bl 2 - 707"/>
    <x v="0"/>
    <n v="20520054"/>
    <n v="21"/>
    <x v="2562"/>
    <x v="3"/>
    <x v="0"/>
    <n v="79"/>
  </r>
  <r>
    <x v="3111"/>
    <n v="631892"/>
    <s v="Rio de Janeiro"/>
    <s v="RJ"/>
    <s v="Rua Farme de Amoedo"/>
    <n v="75"/>
    <s v="505"/>
    <x v="8"/>
    <n v="22420020"/>
    <n v="21"/>
    <x v="2563"/>
    <x v="3"/>
    <x v="0"/>
    <n v="12"/>
  </r>
  <r>
    <x v="3112"/>
    <n v="537052"/>
    <s v="Duque de Caxias"/>
    <s v="RJ"/>
    <s v="AV. PERIMETRAL BRIG. LIMA E SILVA"/>
    <n v="2035"/>
    <s v="405"/>
    <x v="33"/>
    <n v="25071181"/>
    <n v="21"/>
    <x v="708"/>
    <x v="21"/>
    <x v="5"/>
    <n v="11"/>
  </r>
  <r>
    <x v="3113"/>
    <n v="605992"/>
    <s v="Rio de Janeiro"/>
    <s v="RJ"/>
    <s v="Avenida Pastor Martin Luther King Jr"/>
    <n v="126"/>
    <s v="Bl 9 - Trr 2 - 802"/>
    <x v="18"/>
    <n v="20765000"/>
    <n v="21"/>
    <x v="2564"/>
    <x v="26"/>
    <x v="2"/>
    <n v="25"/>
  </r>
  <r>
    <x v="3114"/>
    <n v="346357"/>
    <s v="Rio de Janeiro"/>
    <s v="RJ"/>
    <s v="Avenida das Americas"/>
    <n v="500"/>
    <s v="Bl 11 - 302"/>
    <x v="1"/>
    <n v="22640904"/>
    <n v="21"/>
    <x v="1191"/>
    <x v="3"/>
    <x v="1"/>
    <n v="1"/>
  </r>
  <r>
    <x v="3115"/>
    <n v="694169"/>
    <s v="Rio de Janeiro"/>
    <s v="RJ"/>
    <s v="Avenida Nossa Senhora de Copacabana"/>
    <n v="1018"/>
    <s v="405"/>
    <x v="11"/>
    <n v="22060002"/>
    <n v="21"/>
    <x v="2300"/>
    <x v="5"/>
    <x v="0"/>
    <n v="2"/>
  </r>
  <r>
    <x v="3116"/>
    <n v="617601"/>
    <s v="Rio de Janeiro"/>
    <s v="RJ"/>
    <s v="Avenida Geremario Dantas"/>
    <n v="1401"/>
    <s v="415"/>
    <x v="29"/>
    <n v="22760400"/>
    <n v="21"/>
    <x v="2114"/>
    <x v="3"/>
    <x v="1"/>
    <n v="20"/>
  </r>
  <r>
    <x v="3117"/>
    <n v="627160"/>
    <s v="Rio de Janeiro"/>
    <s v="RJ"/>
    <s v="Avenida das Americas"/>
    <n v="500"/>
    <s v="Bl 4 - 320"/>
    <x v="1"/>
    <n v="22640100"/>
    <n v="21"/>
    <x v="869"/>
    <x v="17"/>
    <x v="1"/>
    <n v="14"/>
  </r>
  <r>
    <x v="3118"/>
    <n v="448322"/>
    <s v="Rio de Janeiro"/>
    <s v="RJ"/>
    <s v="Avenida das Americas"/>
    <n v="500"/>
    <s v="Bl 6 - 110"/>
    <x v="1"/>
    <n v="22640100"/>
    <n v="21"/>
    <x v="2543"/>
    <x v="11"/>
    <x v="1"/>
    <n v="1"/>
  </r>
  <r>
    <x v="3119"/>
    <n v="585654"/>
    <s v="Rio de Janeiro"/>
    <s v="RJ"/>
    <s v="Rua Arquias Cordeiro"/>
    <n v="608"/>
    <s v="708"/>
    <x v="39"/>
    <n v="20770002"/>
    <n v="21"/>
    <x v="2565"/>
    <x v="32"/>
    <x v="2"/>
    <n v="34"/>
  </r>
  <r>
    <x v="3120"/>
    <n v="533344"/>
    <s v="Rio de Janeiro"/>
    <s v="RJ"/>
    <s v="Rua Dalcidio Jurandir"/>
    <n v="255"/>
    <s v="232"/>
    <x v="1"/>
    <n v="22631250"/>
    <n v="21"/>
    <x v="2566"/>
    <x v="17"/>
    <x v="1"/>
    <n v="52"/>
  </r>
  <r>
    <x v="3121"/>
    <n v="378854"/>
    <s v="Rio de Janeiro"/>
    <s v="RJ"/>
    <s v="Avenida Nossa Senhora de Copacabana"/>
    <n v="1133"/>
    <s v="208 - 210"/>
    <x v="11"/>
    <n v="22070011"/>
    <n v="21"/>
    <x v="1432"/>
    <x v="6"/>
    <x v="0"/>
    <n v="11"/>
  </r>
  <r>
    <x v="3122"/>
    <n v="537069"/>
    <s v="Rio de Janeiro"/>
    <s v="RJ"/>
    <s v="Avenida Ruy Frazao Soares"/>
    <n v="80"/>
    <s v="201"/>
    <x v="1"/>
    <n v="22793074"/>
    <n v="21"/>
    <x v="2567"/>
    <x v="33"/>
    <x v="1"/>
    <n v="3"/>
  </r>
  <r>
    <x v="3123"/>
    <n v="517693"/>
    <s v="Rio de Janeiro"/>
    <s v="RJ"/>
    <s v="Avenida das Americas"/>
    <n v="11889"/>
    <s v="209"/>
    <x v="1"/>
    <n v="22793082"/>
    <n v="21"/>
    <x v="977"/>
    <x v="11"/>
    <x v="1"/>
    <n v="4"/>
  </r>
  <r>
    <x v="3124"/>
    <n v="545229"/>
    <s v="Rio de Janeiro"/>
    <s v="RJ"/>
    <s v="Praca Saenz Pena"/>
    <n v="45"/>
    <s v="1108"/>
    <x v="0"/>
    <n v="20520901"/>
    <n v="21"/>
    <x v="2568"/>
    <x v="22"/>
    <x v="0"/>
    <n v="15"/>
  </r>
  <r>
    <x v="3125"/>
    <n v="682950"/>
    <s v="Rio de Janeiro"/>
    <s v="RJ"/>
    <s v="Avenida das Americas"/>
    <n v="3500"/>
    <s v="Bl 4 - 543"/>
    <x v="1"/>
    <n v="22640102"/>
    <n v="21"/>
    <x v="2175"/>
    <x v="12"/>
    <x v="1"/>
    <n v="15"/>
  </r>
  <r>
    <x v="3126"/>
    <n v="518758"/>
    <s v="Rio de Janeiro"/>
    <s v="RJ"/>
    <s v="Rua Pedro de Carvalho"/>
    <n v="346"/>
    <s v="Bl 1 - 312"/>
    <x v="4"/>
    <n v="20725232"/>
    <n v="21"/>
    <x v="2569"/>
    <x v="33"/>
    <x v="2"/>
    <n v="47"/>
  </r>
  <r>
    <x v="3127"/>
    <n v="756490"/>
    <s v="Rio de Janeiro"/>
    <s v="RJ"/>
    <s v="RUA TIROL"/>
    <n v="536"/>
    <s v="214"/>
    <x v="29"/>
    <n v="22750009"/>
    <n v="21"/>
    <x v="2570"/>
    <x v="3"/>
    <x v="1"/>
    <n v="28"/>
  </r>
  <r>
    <x v="3128"/>
    <n v="804290"/>
    <s v="Rio de Janeiro"/>
    <s v="RJ"/>
    <s v="RUA CONDE DE BONFIM"/>
    <n v="255"/>
    <s v="415"/>
    <x v="0"/>
    <n v="20520051"/>
    <n v="21"/>
    <x v="2236"/>
    <x v="7"/>
    <x v="0"/>
    <n v="6"/>
  </r>
  <r>
    <x v="3129"/>
    <n v="575160"/>
    <s v="Rio de Janeiro"/>
    <s v="RJ"/>
    <s v="Rua Mexico"/>
    <n v="41"/>
    <s v="1801"/>
    <x v="5"/>
    <n v="20031144"/>
    <n v="21"/>
    <x v="2571"/>
    <x v="4"/>
    <x v="3"/>
    <n v="18"/>
  </r>
  <r>
    <x v="3130"/>
    <n v="224690"/>
    <s v="Rio de Janeiro"/>
    <s v="RJ"/>
    <s v="Rua Visconde de Piraja"/>
    <n v="547"/>
    <s v="403"/>
    <x v="8"/>
    <n v="22410003"/>
    <n v="21"/>
    <x v="2572"/>
    <x v="14"/>
    <x v="0"/>
    <n v="16"/>
  </r>
  <r>
    <x v="3131"/>
    <n v="197155"/>
    <s v="Rio de Janeiro"/>
    <s v="RJ"/>
    <s v="Avenida Braz de Pina"/>
    <n v="122"/>
    <s v="206"/>
    <x v="41"/>
    <n v="21070032"/>
    <n v="21"/>
    <x v="1564"/>
    <x v="4"/>
    <x v="2"/>
    <n v="13"/>
  </r>
  <r>
    <x v="3132"/>
    <n v="833398"/>
    <s v="Rio de Janeiro"/>
    <s v="RJ"/>
    <s v="Avenida Nossa Senhora de Copacabana"/>
    <n v="1133"/>
    <s v="211"/>
    <x v="11"/>
    <n v="22070011"/>
    <n v="21"/>
    <x v="1432"/>
    <x v="6"/>
    <x v="0"/>
    <n v="13"/>
  </r>
  <r>
    <x v="3133"/>
    <n v="661538"/>
    <s v="Duque de Caxias"/>
    <s v="RJ"/>
    <s v="AV. PERIMETRAL MARECHAL DEODORO"/>
    <n v="392"/>
    <s v="506"/>
    <x v="33"/>
    <n v="25071190"/>
    <n v="21"/>
    <x v="2573"/>
    <x v="14"/>
    <x v="5"/>
    <n v="5"/>
  </r>
  <r>
    <x v="3134"/>
    <n v="987778"/>
    <s v="Rio de Janeiro"/>
    <s v="RJ"/>
    <s v="Avenida Ataulfo de Paiva"/>
    <n v="255"/>
    <s v="803"/>
    <x v="24"/>
    <n v="22440032"/>
    <n v="21"/>
    <x v="2574"/>
    <x v="5"/>
    <x v="0"/>
    <n v="14"/>
  </r>
  <r>
    <x v="3135"/>
    <n v="667439"/>
    <s v="Rio de Janeiro"/>
    <s v="RJ"/>
    <s v="Rua Visconde de Piraja"/>
    <n v="303"/>
    <s v="901 e 902"/>
    <x v="8"/>
    <n v="22410001"/>
    <n v="21"/>
    <x v="2575"/>
    <x v="12"/>
    <x v="0"/>
    <n v="70"/>
  </r>
  <r>
    <x v="3136"/>
    <n v="908746"/>
    <s v="Rio de Janeiro"/>
    <s v="RJ"/>
    <s v="AVENIDA AYRTON SENNA"/>
    <n v="2600"/>
    <s v="Bl 4 - 215 - 218"/>
    <x v="1"/>
    <n v="22775003"/>
    <n v="21"/>
    <x v="1210"/>
    <x v="21"/>
    <x v="1"/>
    <n v="56"/>
  </r>
  <r>
    <x v="3137"/>
    <n v="370640"/>
    <s v="Rio de Janeiro"/>
    <s v="RJ"/>
    <s v="Rua Visconde de Piraja"/>
    <n v="547"/>
    <s v="907"/>
    <x v="8"/>
    <n v="22410003"/>
    <n v="21"/>
    <x v="2576"/>
    <x v="21"/>
    <x v="0"/>
    <n v="9"/>
  </r>
  <r>
    <x v="3138"/>
    <n v="507691"/>
    <s v="Rio de Janeiro"/>
    <s v="RJ"/>
    <s v="Avenida das Americas"/>
    <n v="16150"/>
    <s v="208 e 209"/>
    <x v="17"/>
    <n v="22790704"/>
    <n v="21"/>
    <x v="2577"/>
    <x v="3"/>
    <x v="1"/>
    <n v="3"/>
  </r>
  <r>
    <x v="3139"/>
    <n v="231542"/>
    <s v="Rio de Janeiro"/>
    <s v="RJ"/>
    <s v="Estrada do Portela"/>
    <n v="99"/>
    <s v="312"/>
    <x v="19"/>
    <n v="21351050"/>
    <n v="21"/>
    <x v="2578"/>
    <x v="3"/>
    <x v="2"/>
    <n v="3"/>
  </r>
  <r>
    <x v="3140"/>
    <n v="384263"/>
    <s v="Rio de Janeiro"/>
    <s v="RJ"/>
    <s v="Rua Doutor Caetano de Faria Castro"/>
    <n v="25"/>
    <s v="205"/>
    <x v="6"/>
    <n v="23052010"/>
    <n v="21"/>
    <x v="2579"/>
    <x v="11"/>
    <x v="4"/>
    <n v="40"/>
  </r>
  <r>
    <x v="3141"/>
    <n v="411135"/>
    <s v="Rio de Janeiro"/>
    <s v="RJ"/>
    <s v="RUA LUIZ BELTRAO"/>
    <n v="160"/>
    <s v="311"/>
    <x v="14"/>
    <n v="21321230"/>
    <n v="21"/>
    <x v="478"/>
    <x v="11"/>
    <x v="1"/>
    <n v="2"/>
  </r>
  <r>
    <x v="3142"/>
    <n v="412672"/>
    <s v="Rio de Janeiro"/>
    <s v="RJ"/>
    <s v="Rua Americo Brasiliense"/>
    <n v="248"/>
    <s v="605"/>
    <x v="19"/>
    <n v="21351060"/>
    <n v="21"/>
    <x v="1726"/>
    <x v="7"/>
    <x v="2"/>
    <n v="49"/>
  </r>
  <r>
    <x v="3143"/>
    <n v="157836"/>
    <s v="Rio de Janeiro"/>
    <s v="RJ"/>
    <s v="RUA VOLUNTARIOS DA PATRIA"/>
    <n v="190"/>
    <s v="411"/>
    <x v="3"/>
    <n v="22270902"/>
    <n v="21"/>
    <x v="2580"/>
    <x v="8"/>
    <x v="0"/>
    <n v="14"/>
  </r>
  <r>
    <x v="3144"/>
    <n v="366696"/>
    <s v="Rio de Janeiro"/>
    <s v="RJ"/>
    <s v="Rua Cardoso de Morais"/>
    <n v="150"/>
    <s v="303"/>
    <x v="21"/>
    <n v="21032000"/>
    <n v="21"/>
    <x v="2581"/>
    <x v="11"/>
    <x v="2"/>
    <n v="37"/>
  </r>
  <r>
    <x v="3145"/>
    <n v="225346"/>
    <s v="Rio de Janeiro"/>
    <s v="RJ"/>
    <s v="RUA DIAS DA CRUZ"/>
    <n v="111"/>
    <s v="507"/>
    <x v="4"/>
    <n v="20720010"/>
    <n v="21"/>
    <x v="2582"/>
    <x v="3"/>
    <x v="2"/>
    <n v="8"/>
  </r>
  <r>
    <x v="3146"/>
    <n v="228592"/>
    <s v="Rio de Janeiro"/>
    <s v="RJ"/>
    <s v="PRAIA DE BOTAFOGO"/>
    <n v="210"/>
    <s v="905"/>
    <x v="3"/>
    <n v="22250040"/>
    <n v="21"/>
    <x v="2583"/>
    <x v="11"/>
    <x v="0"/>
    <n v="38"/>
  </r>
  <r>
    <x v="3147"/>
    <n v="534332"/>
    <s v="Rio de Janeiro"/>
    <s v="RJ"/>
    <s v="RUA DIAS DA CRUZ"/>
    <n v="556"/>
    <s v="101"/>
    <x v="4"/>
    <n v="20720013"/>
    <n v="21"/>
    <x v="2584"/>
    <x v="3"/>
    <x v="2"/>
    <n v="11"/>
  </r>
  <r>
    <x v="3148"/>
    <n v="316340"/>
    <s v="Rio de Janeiro"/>
    <s v="RJ"/>
    <s v="RUA SETE DE SETEMBRO"/>
    <n v="92"/>
    <s v="907"/>
    <x v="5"/>
    <n v="20050002"/>
    <n v="21"/>
    <x v="2585"/>
    <x v="18"/>
    <x v="3"/>
    <n v="41"/>
  </r>
  <r>
    <x v="3149"/>
    <n v="558692"/>
    <s v="Rio de Janeiro"/>
    <s v="RJ"/>
    <s v="Largo do Machado"/>
    <n v="29"/>
    <s v="725"/>
    <x v="23"/>
    <n v="22221901"/>
    <n v="21"/>
    <x v="2586"/>
    <x v="3"/>
    <x v="0"/>
    <n v="21"/>
  </r>
  <r>
    <x v="3150"/>
    <n v="582549"/>
    <s v="Rio de Janeiro"/>
    <s v="RJ"/>
    <s v="RUA DO ROSARIO"/>
    <n v="151"/>
    <s v="802"/>
    <x v="5"/>
    <n v="20041005"/>
    <n v="21"/>
    <x v="2587"/>
    <x v="3"/>
    <x v="3"/>
    <n v="59"/>
  </r>
  <r>
    <x v="3151"/>
    <n v="183220"/>
    <s v="Rio de Janeiro"/>
    <s v="RJ"/>
    <s v="RUA CONDE DE BONFIM"/>
    <n v="211"/>
    <s v="712"/>
    <x v="0"/>
    <n v="20520050"/>
    <n v="21"/>
    <x v="2332"/>
    <x v="6"/>
    <x v="0"/>
    <n v="1"/>
  </r>
  <r>
    <x v="3152"/>
    <n v="257576"/>
    <s v="Rio de Janeiro"/>
    <s v="RJ"/>
    <s v="Avenida Passos"/>
    <n v="122"/>
    <s v="1104"/>
    <x v="5"/>
    <n v="20051040"/>
    <n v="21"/>
    <x v="2588"/>
    <x v="32"/>
    <x v="3"/>
    <n v="7"/>
  </r>
  <r>
    <x v="3153"/>
    <n v="685801"/>
    <s v="Rio de Janeiro"/>
    <s v="RJ"/>
    <s v="RUA NELSON TARQUINO"/>
    <n v="150"/>
    <s v="304"/>
    <x v="17"/>
    <n v="22790385"/>
    <n v="21"/>
    <x v="2589"/>
    <x v="3"/>
    <x v="1"/>
    <n v="8"/>
  </r>
  <r>
    <x v="3154"/>
    <n v="534208"/>
    <s v="Rio de Janeiro"/>
    <s v="RJ"/>
    <s v="Avenida Nossa Senhora de Copacabana"/>
    <n v="664"/>
    <s v="206"/>
    <x v="11"/>
    <n v="22050001"/>
    <n v="21"/>
    <x v="2590"/>
    <x v="31"/>
    <x v="0"/>
    <n v="4"/>
  </r>
  <r>
    <x v="3155"/>
    <n v="448960"/>
    <s v="Rio de Janeiro"/>
    <s v="RJ"/>
    <s v="Rua Santa Clara"/>
    <n v="50"/>
    <s v="521"/>
    <x v="11"/>
    <n v="22041012"/>
    <n v="21"/>
    <x v="2591"/>
    <x v="21"/>
    <x v="0"/>
    <n v="52"/>
  </r>
  <r>
    <x v="3156"/>
    <n v="129610"/>
    <s v="Rio de Janeiro"/>
    <s v="RJ"/>
    <s v="RUA CONDE DE BONFIM"/>
    <n v="370"/>
    <s v="C - 1"/>
    <x v="0"/>
    <n v="20520054"/>
    <n v="21"/>
    <x v="2592"/>
    <x v="14"/>
    <x v="0"/>
    <n v="7"/>
  </r>
  <r>
    <x v="3157"/>
    <n v="565195"/>
    <s v="Rio de Janeiro"/>
    <s v="RJ"/>
    <s v="Avenida Nossa Senhora de Copacabana"/>
    <n v="195"/>
    <s v="606"/>
    <x v="11"/>
    <n v="22020002"/>
    <n v="21"/>
    <x v="1072"/>
    <x v="9"/>
    <x v="0"/>
    <n v="17"/>
  </r>
  <r>
    <x v="3158"/>
    <n v="576419"/>
    <s v="Rio de Janeiro"/>
    <s v="RJ"/>
    <s v="RUA VOLUNTARIOS DA PATRIA"/>
    <n v="445"/>
    <s v="604"/>
    <x v="3"/>
    <n v="22270903"/>
    <n v="21"/>
    <x v="2593"/>
    <x v="1"/>
    <x v="0"/>
    <n v="11"/>
  </r>
  <r>
    <x v="3159"/>
    <n v="664170"/>
    <s v="Rio de Janeiro"/>
    <s v="RJ"/>
    <s v="Rua Santo Afonso"/>
    <n v="110"/>
    <s v="208"/>
    <x v="0"/>
    <n v="20511170"/>
    <n v="21"/>
    <x v="2161"/>
    <x v="4"/>
    <x v="0"/>
    <n v="3"/>
  </r>
  <r>
    <x v="3160"/>
    <n v="427030"/>
    <s v="Rio de Janeiro"/>
    <s v="RJ"/>
    <s v="AVENIDA NILO PECANHA"/>
    <n v="50"/>
    <s v="313"/>
    <x v="5"/>
    <n v="20020100"/>
    <n v="21"/>
    <x v="2313"/>
    <x v="7"/>
    <x v="3"/>
    <n v="36"/>
  </r>
  <r>
    <x v="3161"/>
    <n v="730270"/>
    <s v="Rio de Janeiro"/>
    <s v="RJ"/>
    <s v="Avenida das Americas"/>
    <n v="4801"/>
    <s v="242"/>
    <x v="1"/>
    <n v="22631004"/>
    <n v="21"/>
    <x v="738"/>
    <x v="5"/>
    <x v="1"/>
    <n v="11"/>
  </r>
  <r>
    <x v="3162"/>
    <n v="705128"/>
    <s v="Rio de Janeiro"/>
    <s v="RJ"/>
    <s v="RUA VOLUNTARIOS DA PATRIA"/>
    <n v="445"/>
    <s v="405"/>
    <x v="3"/>
    <n v="22270903"/>
    <n v="21"/>
    <x v="2594"/>
    <x v="4"/>
    <x v="0"/>
    <n v="23"/>
  </r>
  <r>
    <x v="3163"/>
    <n v="399081"/>
    <s v="Rio de Janeiro"/>
    <s v="RJ"/>
    <s v="Estrada do Galeao"/>
    <n v="1035"/>
    <s v="323"/>
    <x v="22"/>
    <n v="21931383"/>
    <n v="21"/>
    <x v="2595"/>
    <x v="12"/>
    <x v="2"/>
    <n v="73"/>
  </r>
  <r>
    <x v="3164"/>
    <n v="225783"/>
    <s v="Rio de Janeiro"/>
    <s v="RJ"/>
    <s v="Rua Ipiranga"/>
    <n v="116"/>
    <s v="409"/>
    <x v="30"/>
    <n v="22231120"/>
    <n v="21"/>
    <x v="2596"/>
    <x v="5"/>
    <x v="0"/>
    <n v="1"/>
  </r>
  <r>
    <x v="3165"/>
    <n v="945684"/>
    <s v="Rio de Janeiro"/>
    <s v="RJ"/>
    <s v="Rua do Catete"/>
    <n v="311"/>
    <s v="713"/>
    <x v="23"/>
    <n v="22220901"/>
    <n v="21"/>
    <x v="2597"/>
    <x v="16"/>
    <x v="0"/>
    <n v="8"/>
  </r>
  <r>
    <x v="3166"/>
    <n v="563380"/>
    <s v="Rio de Janeiro"/>
    <s v="RJ"/>
    <s v="AVENIDA ARMANDO LOMBARDI"/>
    <n v="1000"/>
    <s v="Bl 1 - 221"/>
    <x v="1"/>
    <n v="22640000"/>
    <n v="21"/>
    <x v="1118"/>
    <x v="7"/>
    <x v="1"/>
    <n v="6"/>
  </r>
  <r>
    <x v="3167"/>
    <n v="538904"/>
    <s v="Rio de Janeiro"/>
    <s v="RJ"/>
    <s v="Estrada do Cabucu"/>
    <n v="375"/>
    <s v="314 e 315"/>
    <x v="6"/>
    <n v="23052230"/>
    <n v="21"/>
    <x v="1307"/>
    <x v="1"/>
    <x v="4"/>
    <n v="44"/>
  </r>
  <r>
    <x v="3168"/>
    <n v="847593"/>
    <s v="Rio de Janeiro"/>
    <s v="RJ"/>
    <s v="Rua Victor Civita"/>
    <n v="66"/>
    <s v="Bl 1 - Lj 117"/>
    <x v="13"/>
    <n v="22775044"/>
    <n v="21"/>
    <x v="2598"/>
    <x v="1"/>
    <x v="1"/>
    <n v="5"/>
  </r>
  <r>
    <x v="3169"/>
    <n v="598600"/>
    <s v="Rio de Janeiro"/>
    <s v="RJ"/>
    <s v="Avenida das Americas"/>
    <n v="3200"/>
    <s v="Bl 1 - 132"/>
    <x v="1"/>
    <n v="22640102"/>
    <n v="21"/>
    <x v="498"/>
    <x v="22"/>
    <x v="1"/>
    <n v="180"/>
  </r>
  <r>
    <x v="3170"/>
    <n v="770671"/>
    <s v="Rio de Janeiro"/>
    <s v="RJ"/>
    <s v="Avenida Cesario de Melo"/>
    <n v="2855"/>
    <s v="301"/>
    <x v="6"/>
    <n v="23052101"/>
    <n v="21"/>
    <x v="2599"/>
    <x v="4"/>
    <x v="4"/>
    <n v="9"/>
  </r>
  <r>
    <x v="3171"/>
    <n v="183093"/>
    <s v="Rio de Janeiro"/>
    <s v="RJ"/>
    <s v="Rua Jardim Botanico"/>
    <n v="635"/>
    <s v="503"/>
    <x v="37"/>
    <n v="22470050"/>
    <n v="21"/>
    <x v="2600"/>
    <x v="6"/>
    <x v="0"/>
    <n v="18"/>
  </r>
  <r>
    <x v="3172"/>
    <n v="244190"/>
    <s v="Rio de Janeiro"/>
    <s v="RJ"/>
    <s v="Rua Miguel Lemos"/>
    <n v="41"/>
    <s v="203"/>
    <x v="11"/>
    <n v="22071000"/>
    <n v="21"/>
    <x v="2601"/>
    <x v="5"/>
    <x v="0"/>
    <n v="10"/>
  </r>
  <r>
    <x v="3173"/>
    <n v="696501"/>
    <s v="Rio de Janeiro"/>
    <s v="RJ"/>
    <s v="Avenida das Americas"/>
    <n v="500"/>
    <s v="Bl 4 - 115"/>
    <x v="1"/>
    <n v="22640100"/>
    <n v="21"/>
    <x v="2602"/>
    <x v="6"/>
    <x v="1"/>
    <n v="28"/>
  </r>
  <r>
    <x v="3174"/>
    <n v="370284"/>
    <s v="Rio de Janeiro"/>
    <s v="RJ"/>
    <s v="Rua Visconde de Piraja"/>
    <n v="22"/>
    <s v="201"/>
    <x v="8"/>
    <n v="22410000"/>
    <n v="21"/>
    <x v="2603"/>
    <x v="1"/>
    <x v="0"/>
    <n v="7"/>
  </r>
  <r>
    <x v="3175"/>
    <n v="705136"/>
    <s v="Rio de Janeiro"/>
    <s v="RJ"/>
    <s v="RUA CONDE DE BONFIM"/>
    <n v="255"/>
    <s v="315"/>
    <x v="0"/>
    <n v="20520051"/>
    <n v="21"/>
    <x v="410"/>
    <x v="25"/>
    <x v="0"/>
    <n v="11"/>
  </r>
  <r>
    <x v="3176"/>
    <n v="594015"/>
    <s v="Rio de Janeiro"/>
    <s v="RJ"/>
    <s v="Largo do Machado"/>
    <n v="29"/>
    <s v="1128"/>
    <x v="23"/>
    <n v="22221901"/>
    <n v="21"/>
    <x v="2604"/>
    <x v="15"/>
    <x v="0"/>
    <n v="22"/>
  </r>
  <r>
    <x v="3177"/>
    <n v="435029"/>
    <s v="Duque de Caxias"/>
    <s v="RJ"/>
    <s v="Avenida Presidente Vargas"/>
    <n v="132"/>
    <s v="805"/>
    <x v="5"/>
    <n v="25070330"/>
    <n v="21"/>
    <x v="2605"/>
    <x v="3"/>
    <x v="5"/>
    <n v="19"/>
  </r>
  <r>
    <x v="3178"/>
    <n v="498550"/>
    <s v="Rio de Janeiro"/>
    <s v="RJ"/>
    <s v="Rua do Catete"/>
    <n v="311"/>
    <s v="1113"/>
    <x v="23"/>
    <n v="22220901"/>
    <n v="21"/>
    <x v="2606"/>
    <x v="12"/>
    <x v="0"/>
    <n v="125"/>
  </r>
  <r>
    <x v="3179"/>
    <n v="685844"/>
    <s v="Duque de Caxias"/>
    <s v="RJ"/>
    <s v="RUA CONDE DE PORTO ALEGRE"/>
    <n v="15"/>
    <s v="505"/>
    <x v="33"/>
    <n v="25070350"/>
    <n v="21"/>
    <x v="2607"/>
    <x v="24"/>
    <x v="5"/>
    <n v="4"/>
  </r>
  <r>
    <x v="3180"/>
    <n v="525244"/>
    <s v="Rio de Janeiro"/>
    <s v="RJ"/>
    <s v="Rua Visconde de Piraja"/>
    <n v="303"/>
    <s v="203 e 204"/>
    <x v="8"/>
    <n v="22410001"/>
    <n v="21"/>
    <x v="2608"/>
    <x v="12"/>
    <x v="0"/>
    <n v="111"/>
  </r>
  <r>
    <x v="3181"/>
    <n v="737020"/>
    <s v="Rio de Janeiro"/>
    <s v="RJ"/>
    <s v="Avenida das Americas"/>
    <n v="500"/>
    <s v="Bl 8 - 241"/>
    <x v="1"/>
    <n v="22640100"/>
    <n v="21"/>
    <x v="2609"/>
    <x v="3"/>
    <x v="1"/>
    <n v="13"/>
  </r>
  <r>
    <x v="3182"/>
    <n v="496031"/>
    <s v="Rio de Janeiro"/>
    <s v="RJ"/>
    <s v="Avenida das Americas"/>
    <n v="500"/>
    <s v="Bl 20 - 126"/>
    <x v="1"/>
    <n v="22640904"/>
    <n v="21"/>
    <x v="1362"/>
    <x v="6"/>
    <x v="1"/>
    <n v="57"/>
  </r>
  <r>
    <x v="3183"/>
    <n v="609820"/>
    <s v="Rio de Janeiro"/>
    <s v="RJ"/>
    <s v="Avenida das Americas"/>
    <n v="500"/>
    <s v="Bl 4 - 115"/>
    <x v="1"/>
    <n v="22640100"/>
    <n v="21"/>
    <x v="1235"/>
    <x v="6"/>
    <x v="1"/>
    <n v="32"/>
  </r>
  <r>
    <x v="3184"/>
    <n v="661015"/>
    <s v="Rio de Janeiro"/>
    <s v="RJ"/>
    <s v="Rua Bom Pastor"/>
    <n v="295"/>
    <s v="304"/>
    <x v="0"/>
    <n v="20521060"/>
    <n v="21"/>
    <x v="2610"/>
    <x v="38"/>
    <x v="0"/>
    <n v="5"/>
  </r>
  <r>
    <x v="3185"/>
    <n v="222483"/>
    <s v="Rio de Janeiro"/>
    <s v="RJ"/>
    <s v="Estrada do Portela"/>
    <n v="99"/>
    <s v="914"/>
    <x v="19"/>
    <n v="21351901"/>
    <n v="21"/>
    <x v="2611"/>
    <x v="11"/>
    <x v="2"/>
    <n v="22"/>
  </r>
  <r>
    <x v="3186"/>
    <n v="356999"/>
    <s v="Rio de Janeiro"/>
    <s v="RJ"/>
    <s v="Rua Dois de Dezembro"/>
    <n v="78"/>
    <s v="406"/>
    <x v="15"/>
    <n v="22220040"/>
    <n v="21"/>
    <x v="2612"/>
    <x v="2"/>
    <x v="0"/>
    <n v="35"/>
  </r>
  <r>
    <x v="3187"/>
    <n v="451519"/>
    <s v="Rio de Janeiro"/>
    <s v="RJ"/>
    <s v="RUA CONDE DE BONFIM"/>
    <n v="232"/>
    <s v="710"/>
    <x v="0"/>
    <n v="20520054"/>
    <n v="21"/>
    <x v="2613"/>
    <x v="22"/>
    <x v="0"/>
    <n v="22"/>
  </r>
  <r>
    <x v="3188"/>
    <n v="79786"/>
    <s v="Rio de Janeiro"/>
    <s v="RJ"/>
    <s v="Estrada do Portela"/>
    <n v="99"/>
    <s v="1027"/>
    <x v="19"/>
    <n v="21351901"/>
    <n v="21"/>
    <x v="2614"/>
    <x v="20"/>
    <x v="2"/>
    <n v="18"/>
  </r>
  <r>
    <x v="3189"/>
    <n v="354606"/>
    <s v="Rio de Janeiro"/>
    <s v="RJ"/>
    <s v="RUA REAL GRANDEZA"/>
    <n v="182"/>
    <s v="C - 2"/>
    <x v="3"/>
    <n v="22281036"/>
    <n v="21"/>
    <x v="2615"/>
    <x v="14"/>
    <x v="0"/>
    <n v="30"/>
  </r>
  <r>
    <x v="3190"/>
    <n v="480745"/>
    <s v="Rio de Janeiro"/>
    <s v="RJ"/>
    <s v="RUA LUIZ BELTRAO"/>
    <n v="160"/>
    <s v="205"/>
    <x v="14"/>
    <n v="21321230"/>
    <n v="21"/>
    <x v="2616"/>
    <x v="3"/>
    <x v="1"/>
    <n v="23"/>
  </r>
  <r>
    <x v="3191"/>
    <n v="565924"/>
    <s v="Rio de Janeiro"/>
    <s v="RJ"/>
    <s v="Avenida das Americas"/>
    <n v="7935"/>
    <s v="Bl 1 - 201"/>
    <x v="1"/>
    <n v="22793081"/>
    <n v="21"/>
    <x v="2617"/>
    <x v="22"/>
    <x v="1"/>
    <n v="58"/>
  </r>
  <r>
    <x v="3192"/>
    <n v="481779"/>
    <s v="Rio de Janeiro"/>
    <s v="RJ"/>
    <s v="Estrada do Galeao"/>
    <n v="1035"/>
    <s v="320"/>
    <x v="22"/>
    <n v="21931383"/>
    <n v="21"/>
    <x v="1678"/>
    <x v="28"/>
    <x v="2"/>
    <n v="42"/>
  </r>
  <r>
    <x v="3193"/>
    <n v="832731"/>
    <s v="Rio de Janeiro"/>
    <s v="RJ"/>
    <s v="Avenida Nossa Senhora de Copacabana"/>
    <n v="749"/>
    <s v="1010"/>
    <x v="11"/>
    <n v="22050002"/>
    <n v="21"/>
    <x v="2618"/>
    <x v="22"/>
    <x v="0"/>
    <n v="27"/>
  </r>
  <r>
    <x v="3194"/>
    <n v="491192"/>
    <s v="Rio de Janeiro"/>
    <s v="RJ"/>
    <s v="Rua General Roca"/>
    <n v="935"/>
    <s v="806"/>
    <x v="0"/>
    <n v="20521071"/>
    <n v="21"/>
    <x v="2619"/>
    <x v="14"/>
    <x v="0"/>
    <n v="58"/>
  </r>
  <r>
    <x v="3195"/>
    <n v="408736"/>
    <s v="Rio de Janeiro"/>
    <s v="RJ"/>
    <s v="RUA CONDE DE BONFIM"/>
    <n v="232"/>
    <s v="411"/>
    <x v="0"/>
    <n v="20520054"/>
    <n v="21"/>
    <x v="2620"/>
    <x v="21"/>
    <x v="0"/>
    <n v="131"/>
  </r>
  <r>
    <x v="3196"/>
    <n v="883816"/>
    <s v="Rio de Janeiro"/>
    <s v="RJ"/>
    <s v="Rua General Roca"/>
    <n v="778"/>
    <s v="505"/>
    <x v="0"/>
    <n v="20521071"/>
    <n v="21"/>
    <x v="790"/>
    <x v="1"/>
    <x v="0"/>
    <n v="20"/>
  </r>
  <r>
    <x v="3197"/>
    <n v="550845"/>
    <s v="Rio de Janeiro"/>
    <s v="RJ"/>
    <s v="Rua General Roca"/>
    <n v="913"/>
    <s v="702 e 703"/>
    <x v="0"/>
    <n v="20521071"/>
    <n v="21"/>
    <x v="2621"/>
    <x v="3"/>
    <x v="0"/>
    <n v="14"/>
  </r>
  <r>
    <x v="3198"/>
    <n v="204518"/>
    <s v="Rio de Janeiro"/>
    <s v="RJ"/>
    <s v="Estrada do Galeao"/>
    <n v="2730"/>
    <s v="302"/>
    <x v="35"/>
    <n v="21931582"/>
    <n v="21"/>
    <x v="2622"/>
    <x v="26"/>
    <x v="2"/>
    <n v="35"/>
  </r>
  <r>
    <x v="3199"/>
    <n v="484418"/>
    <s v="Rio de Janeiro"/>
    <s v="RJ"/>
    <s v="Avenida das Americas"/>
    <n v="500"/>
    <s v="Bl 16 - Lj 107"/>
    <x v="1"/>
    <n v="22640904"/>
    <n v="21"/>
    <x v="2623"/>
    <x v="26"/>
    <x v="1"/>
    <n v="34"/>
  </r>
  <r>
    <x v="3200"/>
    <n v="541711"/>
    <s v="Rio de Janeiro"/>
    <s v="RJ"/>
    <s v="Avenida Rio Branco"/>
    <n v="156"/>
    <s v="1704"/>
    <x v="5"/>
    <n v="20040003"/>
    <n v="21"/>
    <x v="2624"/>
    <x v="17"/>
    <x v="3"/>
    <n v="91"/>
  </r>
  <r>
    <x v="3201"/>
    <n v="685879"/>
    <s v="Rio de Janeiro"/>
    <s v="RJ"/>
    <s v="Rua Senador Dantas"/>
    <n v="20"/>
    <s v="703"/>
    <x v="5"/>
    <n v="20031203"/>
    <n v="21"/>
    <x v="2625"/>
    <x v="15"/>
    <x v="3"/>
    <n v="12"/>
  </r>
  <r>
    <x v="3202"/>
    <n v="283846"/>
    <s v="Rio de Janeiro"/>
    <s v="RJ"/>
    <s v="Rua Visconde de Piraja"/>
    <n v="407"/>
    <s v="406"/>
    <x v="8"/>
    <n v="22410003"/>
    <n v="21"/>
    <x v="2626"/>
    <x v="11"/>
    <x v="0"/>
    <n v="9"/>
  </r>
  <r>
    <x v="3203"/>
    <n v="327064"/>
    <s v="Rio de Janeiro"/>
    <s v="RJ"/>
    <s v="RUA CONDE DE BONFIM"/>
    <n v="44"/>
    <s v="1605"/>
    <x v="0"/>
    <n v="20520053"/>
    <n v="21"/>
    <x v="2627"/>
    <x v="2"/>
    <x v="0"/>
    <n v="2"/>
  </r>
  <r>
    <x v="3204"/>
    <n v="282083"/>
    <s v="Rio de Janeiro"/>
    <s v="RJ"/>
    <s v="RUA CONDE DE BONFIM"/>
    <n v="232"/>
    <s v="510"/>
    <x v="0"/>
    <n v="20520054"/>
    <n v="21"/>
    <x v="2628"/>
    <x v="11"/>
    <x v="0"/>
    <n v="20"/>
  </r>
  <r>
    <x v="3205"/>
    <n v="223360"/>
    <s v="Rio de Janeiro"/>
    <s v="RJ"/>
    <s v="Rua Cardoso de Morais"/>
    <n v="61"/>
    <s v="810 e 811"/>
    <x v="21"/>
    <n v="21032000"/>
    <n v="21"/>
    <x v="2629"/>
    <x v="6"/>
    <x v="2"/>
    <n v="17"/>
  </r>
  <r>
    <x v="3206"/>
    <n v="322138"/>
    <s v="Rio de Janeiro"/>
    <s v="RJ"/>
    <s v="Rua Campos Sales"/>
    <n v="148"/>
    <s v="352"/>
    <x v="0"/>
    <n v="20270215"/>
    <n v="21"/>
    <x v="1038"/>
    <x v="1"/>
    <x v="0"/>
    <n v="32"/>
  </r>
  <r>
    <x v="3207"/>
    <n v="541705"/>
    <s v="Rio de Janeiro"/>
    <s v="RJ"/>
    <s v="Estrada do Portela"/>
    <n v="99"/>
    <s v="208"/>
    <x v="19"/>
    <n v="21351901"/>
    <n v="21"/>
    <x v="2630"/>
    <x v="6"/>
    <x v="2"/>
    <n v="49"/>
  </r>
  <r>
    <x v="3208"/>
    <n v="649600"/>
    <s v="Rio de Janeiro"/>
    <s v="RJ"/>
    <s v="Avenida das Americas"/>
    <n v="16150"/>
    <s v="211"/>
    <x v="17"/>
    <n v="22790704"/>
    <n v="21"/>
    <x v="2631"/>
    <x v="15"/>
    <x v="1"/>
    <n v="32"/>
  </r>
  <r>
    <x v="3209"/>
    <n v="392819"/>
    <s v="Rio de Janeiro"/>
    <s v="RJ"/>
    <s v="Rua Dagmar da Fonseca"/>
    <n v="145"/>
    <s v="710 e 711"/>
    <x v="19"/>
    <n v="21351040"/>
    <n v="21"/>
    <x v="2632"/>
    <x v="6"/>
    <x v="2"/>
    <n v="63"/>
  </r>
  <r>
    <x v="3210"/>
    <n v="643432"/>
    <s v="Rio de Janeiro"/>
    <s v="RJ"/>
    <s v="Avenida das Americas"/>
    <n v="500"/>
    <s v="Bl 4 - 320"/>
    <x v="1"/>
    <n v="22640100"/>
    <n v="21"/>
    <x v="68"/>
    <x v="1"/>
    <x v="1"/>
    <n v="14"/>
  </r>
  <r>
    <x v="3211"/>
    <n v="747688"/>
    <s v="Rio de Janeiro"/>
    <s v="RJ"/>
    <s v="Estrada do Portela"/>
    <n v="99"/>
    <s v="622"/>
    <x v="19"/>
    <n v="21351901"/>
    <n v="21"/>
    <x v="2633"/>
    <x v="12"/>
    <x v="2"/>
    <n v="79"/>
  </r>
  <r>
    <x v="3212"/>
    <n v="551572"/>
    <s v="Rio de Janeiro"/>
    <s v="RJ"/>
    <s v="Rua Coronel Agostinho"/>
    <n v="76"/>
    <s v="215"/>
    <x v="6"/>
    <n v="23050360"/>
    <n v="21"/>
    <x v="2634"/>
    <x v="6"/>
    <x v="4"/>
    <n v="3"/>
  </r>
  <r>
    <x v="3213"/>
    <n v="398549"/>
    <s v="Rio de Janeiro"/>
    <s v="RJ"/>
    <s v="Rua Irineu Correia"/>
    <n v="47"/>
    <s v="101"/>
    <x v="38"/>
    <n v="21235540"/>
    <n v="21"/>
    <x v="1795"/>
    <x v="1"/>
    <x v="2"/>
    <n v="27"/>
  </r>
  <r>
    <x v="3214"/>
    <n v="295536"/>
    <s v="Rio de Janeiro"/>
    <s v="RJ"/>
    <s v="Avenida Dom Helder Camara"/>
    <n v="5200"/>
    <s v="333"/>
    <x v="34"/>
    <n v="20771004"/>
    <n v="21"/>
    <x v="2635"/>
    <x v="3"/>
    <x v="2"/>
    <n v="13"/>
  </r>
  <r>
    <x v="3215"/>
    <n v="399112"/>
    <s v="Rio de Janeiro"/>
    <s v="RJ"/>
    <s v="Rua Uruguaiana"/>
    <n v="10"/>
    <s v="1809"/>
    <x v="5"/>
    <n v="20050090"/>
    <n v="21"/>
    <x v="2636"/>
    <x v="24"/>
    <x v="3"/>
    <n v="40"/>
  </r>
  <r>
    <x v="3216"/>
    <n v="464545"/>
    <s v="Rio de Janeiro"/>
    <s v="RJ"/>
    <s v="Avenida Rio Branco"/>
    <n v="156"/>
    <s v="638"/>
    <x v="5"/>
    <n v="20040003"/>
    <n v="21"/>
    <x v="2637"/>
    <x v="12"/>
    <x v="3"/>
    <n v="41"/>
  </r>
  <r>
    <x v="3217"/>
    <n v="449646"/>
    <s v="Rio de Janeiro"/>
    <s v="RJ"/>
    <s v="Avenida das Americas"/>
    <n v="3555"/>
    <s v="Bl 1 - 307"/>
    <x v="1"/>
    <n v="22631003"/>
    <n v="21"/>
    <x v="2638"/>
    <x v="6"/>
    <x v="1"/>
    <n v="29"/>
  </r>
  <r>
    <x v="3218"/>
    <n v="232777"/>
    <s v="Rio de Janeiro"/>
    <s v="RJ"/>
    <s v="Praca Saenz Pena"/>
    <n v="45"/>
    <s v="1509 e 1510"/>
    <x v="0"/>
    <n v="20520901"/>
    <n v="21"/>
    <x v="173"/>
    <x v="6"/>
    <x v="0"/>
    <n v="20"/>
  </r>
  <r>
    <x v="3219"/>
    <n v="415334"/>
    <s v="Rio de Janeiro"/>
    <s v="RJ"/>
    <s v="ESTRADA DE JACAREPAGUA"/>
    <n v="7709"/>
    <s v="803"/>
    <x v="29"/>
    <n v="22755155"/>
    <n v="21"/>
    <x v="195"/>
    <x v="2"/>
    <x v="1"/>
    <n v="35"/>
  </r>
  <r>
    <x v="3220"/>
    <n v="547524"/>
    <s v="Rio de Janeiro"/>
    <s v="RJ"/>
    <s v="Avenida das Americas"/>
    <n v="16150"/>
    <s v="217"/>
    <x v="17"/>
    <n v="22790704"/>
    <n v="21"/>
    <x v="2639"/>
    <x v="14"/>
    <x v="1"/>
    <n v="102"/>
  </r>
  <r>
    <x v="3221"/>
    <n v="477217"/>
    <s v="Rio de Janeiro"/>
    <s v="RJ"/>
    <s v="Rua Cardoso de Morais"/>
    <n v="61"/>
    <s v="1104 e 1105"/>
    <x v="21"/>
    <n v="21032000"/>
    <n v="21"/>
    <x v="2640"/>
    <x v="6"/>
    <x v="2"/>
    <n v="50"/>
  </r>
  <r>
    <x v="3222"/>
    <n v="584063"/>
    <s v="Rio de Janeiro"/>
    <s v="RJ"/>
    <s v="Estrada do Portela"/>
    <n v="99"/>
    <s v="602"/>
    <x v="19"/>
    <n v="21351901"/>
    <n v="21"/>
    <x v="1830"/>
    <x v="15"/>
    <x v="2"/>
    <n v="9"/>
  </r>
  <r>
    <x v="3223"/>
    <n v="624047"/>
    <s v="Rio de Janeiro"/>
    <s v="RJ"/>
    <s v="RUA ALBERTO CAVALCANTI"/>
    <n v="520"/>
    <s v="303"/>
    <x v="17"/>
    <n v="22790850"/>
    <n v="21"/>
    <x v="160"/>
    <x v="6"/>
    <x v="1"/>
    <n v="17"/>
  </r>
  <r>
    <x v="3224"/>
    <n v="254081"/>
    <s v="Rio de Janeiro"/>
    <s v="RJ"/>
    <s v="Rua Jardim Botanico"/>
    <n v="700"/>
    <s v="607"/>
    <x v="37"/>
    <n v="22461002"/>
    <n v="21"/>
    <x v="2641"/>
    <x v="11"/>
    <x v="0"/>
    <n v="9"/>
  </r>
  <r>
    <x v="3225"/>
    <n v="369246"/>
    <s v="Rio de Janeiro"/>
    <s v="RJ"/>
    <s v="Avenida Nossa Senhora de Copacabana"/>
    <n v="680"/>
    <s v="1003"/>
    <x v="11"/>
    <n v="22050900"/>
    <n v="21"/>
    <x v="355"/>
    <x v="9"/>
    <x v="0"/>
    <n v="4"/>
  </r>
  <r>
    <x v="3226"/>
    <n v="356657"/>
    <s v="Rio de Janeiro"/>
    <s v="RJ"/>
    <s v="RUA CONDE DE BONFIM"/>
    <n v="255"/>
    <s v="213 e 214"/>
    <x v="0"/>
    <n v="20520051"/>
    <n v="21"/>
    <x v="1575"/>
    <x v="6"/>
    <x v="0"/>
    <n v="22"/>
  </r>
  <r>
    <x v="3227"/>
    <n v="624594"/>
    <s v="Rio de Janeiro"/>
    <s v="RJ"/>
    <s v="Rua Visconde de Piraja"/>
    <n v="623"/>
    <s v="804"/>
    <x v="8"/>
    <n v="22410003"/>
    <n v="21"/>
    <x v="2642"/>
    <x v="1"/>
    <x v="0"/>
    <n v="17"/>
  </r>
  <r>
    <x v="3228"/>
    <n v="651044"/>
    <s v="Rio de Janeiro"/>
    <s v="RJ"/>
    <s v="Rua Silva Rabelo"/>
    <n v="18"/>
    <s v="408"/>
    <x v="4"/>
    <n v="20735080"/>
    <n v="21"/>
    <x v="2226"/>
    <x v="6"/>
    <x v="2"/>
    <n v="43"/>
  </r>
  <r>
    <x v="3229"/>
    <n v="328796"/>
    <s v="Rio de Janeiro"/>
    <s v="RJ"/>
    <s v="Rua Visconde de Piraja"/>
    <n v="330"/>
    <s v="906"/>
    <x v="8"/>
    <n v="22410000"/>
    <n v="21"/>
    <x v="2643"/>
    <x v="31"/>
    <x v="0"/>
    <n v="29"/>
  </r>
  <r>
    <x v="3230"/>
    <n v="230146"/>
    <s v="Rio de Janeiro"/>
    <s v="RJ"/>
    <s v="Rua Dom Pedro I"/>
    <n v="6"/>
    <s v="202"/>
    <x v="25"/>
    <n v="23515010"/>
    <n v="21"/>
    <x v="2644"/>
    <x v="7"/>
    <x v="4"/>
    <n v="5"/>
  </r>
  <r>
    <x v="3231"/>
    <n v="525770"/>
    <s v="Rio de Janeiro"/>
    <s v="RJ"/>
    <s v="Rua Miguel Lemos"/>
    <n v="53"/>
    <s v="Lj"/>
    <x v="11"/>
    <n v="22071000"/>
    <n v="21"/>
    <x v="1520"/>
    <x v="1"/>
    <x v="0"/>
    <n v="5"/>
  </r>
  <r>
    <x v="3232"/>
    <n v="225056"/>
    <s v="Rio de Janeiro"/>
    <s v="RJ"/>
    <s v="Rua Dois de Dezembro"/>
    <n v="78"/>
    <s v="818"/>
    <x v="15"/>
    <n v="22220040"/>
    <n v="21"/>
    <x v="2257"/>
    <x v="7"/>
    <x v="0"/>
    <n v="13"/>
  </r>
  <r>
    <x v="3233"/>
    <n v="352748"/>
    <s v="Rio de Janeiro"/>
    <s v="RJ"/>
    <s v="Rua Ramon Franco"/>
    <n v="66"/>
    <s v="306"/>
    <x v="87"/>
    <n v="22290290"/>
    <n v="21"/>
    <x v="2645"/>
    <x v="14"/>
    <x v="0"/>
    <n v="127"/>
  </r>
  <r>
    <x v="3234"/>
    <n v="324249"/>
    <s v="Rio de Janeiro"/>
    <s v="RJ"/>
    <s v="Rua Almirante Tamandare"/>
    <n v="66"/>
    <s v="748"/>
    <x v="15"/>
    <n v="22210060"/>
    <n v="21"/>
    <x v="2646"/>
    <x v="2"/>
    <x v="0"/>
    <n v="31"/>
  </r>
  <r>
    <x v="3235"/>
    <n v="276912"/>
    <s v="Rio de Janeiro"/>
    <s v="RJ"/>
    <s v="Avenida das Americas"/>
    <n v="19019"/>
    <s v="348"/>
    <x v="17"/>
    <n v="22790703"/>
    <n v="21"/>
    <x v="2647"/>
    <x v="11"/>
    <x v="1"/>
    <n v="1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1000000}" name="🔵Clinicas_Credenciadas + Corpo" cacheId="0" applyNumberFormats="0" applyBorderFormats="0" applyFontFormats="0" applyPatternFormats="0" applyAlignmentFormats="0" applyWidthHeightFormats="0" dataCaption="" compact="0" compactData="0">
  <location ref="I1" firstHeaderRow="0" firstDataRow="0" firstDataCol="0"/>
  <pivotFields count="26">
    <pivotField name="Nome Prestador" compact="0" outline="0" multipleItemSelectionAllowed="1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name="Nome Fantasia" compact="0" outline="0" multipleItemSelectionAllowed="1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name="Bairro" compact="0" outline="0" multipleItemSelectionAllowed="1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name="AP" compact="0" outline="0" multipleItemSelectionAllowed="1" showAll="0">
      <items count="7">
        <item x="0"/>
        <item x="1"/>
        <item x="2"/>
        <item x="3"/>
        <item x="4"/>
        <item x="5"/>
        <item t="default"/>
      </items>
    </pivotField>
    <pivotField name="Especialidades atendidas" compact="0" outline="0" multipleItemSelectionAllowed="1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t="default"/>
      </items>
    </pivotField>
    <pivotField name="Número de Profissionais" compact="0" outline="0" multipleItemSelectionAllowed="1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name="CEP" compact="0" outline="0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name=" " compact="0" outline="0" multipleItemSelectionAllowed="1" showAll="0">
      <items count="2">
        <item x="0"/>
        <item t="default"/>
      </items>
    </pivotField>
    <pivotField name=" 2" compact="0" outline="0" multipleItemSelectionAllowed="1" showAll="0">
      <items count="3">
        <item x="0"/>
        <item x="1"/>
        <item t="default"/>
      </items>
    </pivotField>
    <pivotField name=" 3" compact="0" outline="0" multipleItemSelectionAllowed="1" showAll="0">
      <items count="2">
        <item x="0"/>
        <item t="default"/>
      </items>
    </pivotField>
    <pivotField name="#REF!" compact="0" outline="0" multipleItemSelectionAllowed="1" showAll="0">
      <items count="2">
        <item x="0"/>
        <item t="default"/>
      </items>
    </pivotField>
    <pivotField name=" 4" compact="0" outline="0" multipleItemSelectionAllowed="1" showAll="0">
      <items count="2">
        <item x="0"/>
        <item t="default"/>
      </items>
    </pivotField>
    <pivotField name=" 5" compact="0" outline="0" multipleItemSelectionAllowed="1" showAll="0">
      <items count="2">
        <item x="0"/>
        <item t="default"/>
      </items>
    </pivotField>
    <pivotField name=" 6" compact="0" outline="0" multipleItemSelectionAllowed="1" showAll="0">
      <items count="2">
        <item x="0"/>
        <item t="default"/>
      </items>
    </pivotField>
    <pivotField name=" 7" compact="0" outline="0" multipleItemSelectionAllowed="1" showAll="0">
      <items count="2">
        <item x="0"/>
        <item t="default"/>
      </items>
    </pivotField>
    <pivotField name=" 8" compact="0" outline="0" multipleItemSelectionAllowed="1" showAll="0">
      <items count="2">
        <item x="0"/>
        <item t="default"/>
      </items>
    </pivotField>
    <pivotField name=" 9" compact="0" outline="0" multipleItemSelectionAllowed="1" showAll="0">
      <items count="2">
        <item x="0"/>
        <item t="default"/>
      </items>
    </pivotField>
    <pivotField name=" 10" compact="0" outline="0" multipleItemSelectionAllowed="1" showAll="0">
      <items count="2">
        <item x="0"/>
        <item t="default"/>
      </items>
    </pivotField>
    <pivotField name=" 11" compact="0" outline="0" multipleItemSelectionAllowed="1" showAll="0">
      <items count="2">
        <item x="0"/>
        <item t="default"/>
      </items>
    </pivotField>
    <pivotField name=" 12" compact="0" outline="0" multipleItemSelectionAllowed="1" showAll="0">
      <items count="2">
        <item x="0"/>
        <item t="default"/>
      </items>
    </pivotField>
    <pivotField name=" 13" compact="0" outline="0" multipleItemSelectionAllowed="1" showAll="0">
      <items count="2">
        <item x="0"/>
        <item t="default"/>
      </items>
    </pivotField>
    <pivotField name=" 14" compact="0" outline="0" multipleItemSelectionAllowed="1" showAll="0">
      <items count="2">
        <item x="0"/>
        <item t="default"/>
      </items>
    </pivotField>
    <pivotField name=" 15" compact="0" outline="0" multipleItemSelectionAllowed="1" showAll="0">
      <items count="2">
        <item x="0"/>
        <item t="default"/>
      </items>
    </pivotField>
    <pivotField name=" 16" compact="0" outline="0" multipleItemSelectionAllowed="1" showAll="0">
      <items count="2">
        <item x="0"/>
        <item t="default"/>
      </items>
    </pivotField>
    <pivotField name=" 17" compact="0" outline="0" multipleItemSelectionAllowed="1" showAll="0">
      <items count="2">
        <item x="0"/>
        <item t="default"/>
      </items>
    </pivotField>
    <pivotField name=" 18" compact="0" outline="0" multipleItemSelectionAllowed="1" showAll="0">
      <items count="2">
        <item x="0"/>
        <item t="default"/>
      </items>
    </pivotField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3000000}" name="Principais_Profissionais" cacheId="1" applyNumberFormats="0" applyBorderFormats="0" applyFontFormats="0" applyPatternFormats="0" applyAlignmentFormats="0" applyWidthHeightFormats="0" dataCaption="" updatedVersion="8" compact="0" compactData="0">
  <location ref="A4:D1314" firstHeaderRow="1" firstDataRow="1" firstDataCol="3" rowPageCount="2" colPageCount="1"/>
  <pivotFields count="14">
    <pivotField name="Prestador" axis="axisRow" compact="0" outline="0" multipleItemSelectionAllowed="1" showAll="0" sortType="descending" defaultSubtotal="0">
      <items count="32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CRM_SOLICITANTE" compact="0" outline="0" multipleItemSelectionAllowed="1" showAll="0"/>
    <pivotField name="Município" compact="0" outline="0" multipleItemSelectionAllowed="1" showAll="0"/>
    <pivotField name="UF" compact="0" outline="0" multipleItemSelectionAllowed="1" showAll="0"/>
    <pivotField name="Endereço" compact="0" outline="0" multipleItemSelectionAllowed="1" showAll="0"/>
    <pivotField name="Número" compact="0" outline="0" multipleItemSelectionAllowed="1" showAll="0"/>
    <pivotField name="Complemento" compact="0" outline="0" multipleItemSelectionAllowed="1" showAll="0"/>
    <pivotField name="Bairro" axis="axisRow" compact="0" outline="0" multipleItemSelectionAllowed="1" showAll="0" sortType="ascending" defaultSubtotal="0">
      <items count="88">
        <item x="55"/>
        <item x="52"/>
        <item x="56"/>
        <item x="26"/>
        <item x="1"/>
        <item x="44"/>
        <item x="21"/>
        <item x="3"/>
        <item x="60"/>
        <item x="34"/>
        <item x="7"/>
        <item x="6"/>
        <item x="53"/>
        <item x="23"/>
        <item x="5"/>
        <item x="65"/>
        <item x="68"/>
        <item x="11"/>
        <item x="18"/>
        <item x="36"/>
        <item x="80"/>
        <item x="15"/>
        <item x="20"/>
        <item x="29"/>
        <item x="74"/>
        <item x="69"/>
        <item x="43"/>
        <item x="62"/>
        <item x="66"/>
        <item x="63"/>
        <item x="8"/>
        <item x="38"/>
        <item x="73"/>
        <item x="13"/>
        <item x="37"/>
        <item x="9"/>
        <item x="84"/>
        <item x="22"/>
        <item x="81"/>
        <item x="33"/>
        <item x="83"/>
        <item x="30"/>
        <item x="24"/>
        <item x="28"/>
        <item x="19"/>
        <item x="75"/>
        <item x="61"/>
        <item x="45"/>
        <item x="4"/>
        <item x="85"/>
        <item x="31"/>
        <item x="82"/>
        <item x="72"/>
        <item x="12"/>
        <item x="70"/>
        <item x="41"/>
        <item x="40"/>
        <item x="59"/>
        <item x="51"/>
        <item x="35"/>
        <item x="71"/>
        <item x="49"/>
        <item x="50"/>
        <item x="78"/>
        <item x="46"/>
        <item x="58"/>
        <item x="47"/>
        <item x="17"/>
        <item x="76"/>
        <item x="42"/>
        <item x="64"/>
        <item x="67"/>
        <item x="25"/>
        <item x="57"/>
        <item x="54"/>
        <item x="2"/>
        <item x="48"/>
        <item x="0"/>
        <item x="10"/>
        <item x="39"/>
        <item x="87"/>
        <item x="86"/>
        <item x="79"/>
        <item x="16"/>
        <item x="32"/>
        <item x="27"/>
        <item x="14"/>
        <item x="77"/>
      </items>
    </pivotField>
    <pivotField name="CEP" compact="0" outline="0" multipleItemSelectionAllowed="1" showAll="0"/>
    <pivotField name="DDD" compact="0" outline="0" multipleItemSelectionAllowed="1" showAll="0"/>
    <pivotField name="Telefone" axis="axisRow" compact="0" outline="0" multipleItemSelectionAllowed="1" showAll="0" sortType="ascending">
      <items count="2649">
        <item x="1106"/>
        <item x="395"/>
        <item x="1946"/>
        <item x="1694"/>
        <item x="212"/>
        <item x="2279"/>
        <item x="492"/>
        <item x="417"/>
        <item x="1198"/>
        <item x="694"/>
        <item x="326"/>
        <item x="1199"/>
        <item x="1817"/>
        <item x="2458"/>
        <item x="1061"/>
        <item x="312"/>
        <item x="1363"/>
        <item x="1627"/>
        <item x="1014"/>
        <item x="761"/>
        <item x="1966"/>
        <item x="743"/>
        <item x="1434"/>
        <item x="1856"/>
        <item x="1596"/>
        <item x="1480"/>
        <item x="695"/>
        <item x="986"/>
        <item x="1649"/>
        <item x="1530"/>
        <item x="2039"/>
        <item x="843"/>
        <item x="807"/>
        <item x="691"/>
        <item x="119"/>
        <item x="2247"/>
        <item x="1430"/>
        <item x="227"/>
        <item x="1598"/>
        <item x="2344"/>
        <item x="1707"/>
        <item x="118"/>
        <item x="0"/>
        <item x="103"/>
        <item x="2117"/>
        <item x="376"/>
        <item x="847"/>
        <item x="620"/>
        <item x="825"/>
        <item x="936"/>
        <item x="1231"/>
        <item x="228"/>
        <item x="2236"/>
        <item x="1426"/>
        <item x="784"/>
        <item x="1104"/>
        <item x="2318"/>
        <item x="1354"/>
        <item x="1330"/>
        <item x="1918"/>
        <item x="550"/>
        <item x="2138"/>
        <item x="1977"/>
        <item x="2631"/>
        <item x="1478"/>
        <item x="883"/>
        <item x="808"/>
        <item x="1049"/>
        <item x="2275"/>
        <item x="1416"/>
        <item x="1636"/>
        <item x="593"/>
        <item x="1242"/>
        <item x="517"/>
        <item x="1968"/>
        <item x="341"/>
        <item x="1129"/>
        <item x="451"/>
        <item x="1077"/>
        <item x="1912"/>
        <item x="121"/>
        <item x="1775"/>
        <item x="1062"/>
        <item x="597"/>
        <item x="323"/>
        <item x="801"/>
        <item x="1711"/>
        <item x="166"/>
        <item x="2529"/>
        <item x="1101"/>
        <item x="2069"/>
        <item x="2071"/>
        <item x="1525"/>
        <item x="144"/>
        <item x="675"/>
        <item x="1079"/>
        <item x="2606"/>
        <item x="1274"/>
        <item x="334"/>
        <item x="1703"/>
        <item x="1673"/>
        <item x="1798"/>
        <item x="1860"/>
        <item x="1346"/>
        <item x="1217"/>
        <item x="279"/>
        <item x="1679"/>
        <item x="886"/>
        <item x="157"/>
        <item x="1569"/>
        <item x="2206"/>
        <item x="39"/>
        <item x="580"/>
        <item x="1394"/>
        <item x="2166"/>
        <item x="1190"/>
        <item x="407"/>
        <item x="2377"/>
        <item x="1500"/>
        <item x="354"/>
        <item x="2135"/>
        <item x="49"/>
        <item x="1219"/>
        <item x="2049"/>
        <item x="2440"/>
        <item x="2461"/>
        <item x="2463"/>
        <item x="2128"/>
        <item x="283"/>
        <item x="2271"/>
        <item x="1015"/>
        <item x="32"/>
        <item x="2137"/>
        <item x="491"/>
        <item x="2145"/>
        <item x="2086"/>
        <item x="1789"/>
        <item x="1543"/>
        <item x="1350"/>
        <item x="2307"/>
        <item x="2571"/>
        <item x="2091"/>
        <item x="1175"/>
        <item x="2449"/>
        <item x="230"/>
        <item x="809"/>
        <item x="2264"/>
        <item x="20"/>
        <item x="2290"/>
        <item x="2243"/>
        <item x="1470"/>
        <item x="6"/>
        <item x="231"/>
        <item x="838"/>
        <item x="1188"/>
        <item x="1245"/>
        <item x="27"/>
        <item x="1698"/>
        <item x="2585"/>
        <item x="1985"/>
        <item x="319"/>
        <item x="2357"/>
        <item x="2587"/>
        <item x="2427"/>
        <item x="2646"/>
        <item x="1376"/>
        <item x="782"/>
        <item x="1034"/>
        <item x="290"/>
        <item x="2078"/>
        <item x="448"/>
        <item x="1052"/>
        <item x="866"/>
        <item x="2014"/>
        <item x="2021"/>
        <item x="409"/>
        <item x="665"/>
        <item x="939"/>
        <item x="1475"/>
        <item x="2121"/>
        <item x="471"/>
        <item x="2336"/>
        <item x="1591"/>
        <item x="2426"/>
        <item x="443"/>
        <item x="57"/>
        <item x="1584"/>
        <item x="2267"/>
        <item x="2291"/>
        <item x="728"/>
        <item x="1127"/>
        <item x="2030"/>
        <item x="1498"/>
        <item x="437"/>
        <item x="1926"/>
        <item x="1450"/>
        <item x="416"/>
        <item x="2223"/>
        <item x="2237"/>
        <item x="1308"/>
        <item x="2038"/>
        <item x="581"/>
        <item x="48"/>
        <item x="17"/>
        <item x="105"/>
        <item x="508"/>
        <item x="1687"/>
        <item x="690"/>
        <item x="1656"/>
        <item x="2627"/>
        <item x="997"/>
        <item x="796"/>
        <item x="80"/>
        <item x="99"/>
        <item x="644"/>
        <item x="2116"/>
        <item x="2332"/>
        <item x="203"/>
        <item x="200"/>
        <item x="1357"/>
        <item x="555"/>
        <item x="14"/>
        <item x="1230"/>
        <item x="2486"/>
        <item x="1822"/>
        <item x="1133"/>
        <item x="1868"/>
        <item x="1688"/>
        <item x="1358"/>
        <item x="362"/>
        <item x="239"/>
        <item x="1934"/>
        <item x="1740"/>
        <item x="1086"/>
        <item x="1841"/>
        <item x="2556"/>
        <item x="916"/>
        <item x="2248"/>
        <item x="2502"/>
        <item x="2402"/>
        <item x="24"/>
        <item x="836"/>
        <item x="101"/>
        <item x="1573"/>
        <item x="535"/>
        <item x="817"/>
        <item x="830"/>
        <item x="2183"/>
        <item x="1644"/>
        <item x="378"/>
        <item x="36"/>
        <item x="791"/>
        <item x="1155"/>
        <item x="2536"/>
        <item x="16"/>
        <item x="1886"/>
        <item x="586"/>
        <item x="2396"/>
        <item x="2324"/>
        <item x="717"/>
        <item x="2423"/>
        <item x="1112"/>
        <item x="2552"/>
        <item x="567"/>
        <item x="1266"/>
        <item x="1704"/>
        <item x="44"/>
        <item x="1765"/>
        <item x="1906"/>
        <item x="2362"/>
        <item x="2303"/>
        <item x="2188"/>
        <item x="1515"/>
        <item x="1119"/>
        <item x="857"/>
        <item x="1294"/>
        <item x="303"/>
        <item x="971"/>
        <item x="1204"/>
        <item x="718"/>
        <item x="1851"/>
        <item x="987"/>
        <item x="1422"/>
        <item x="612"/>
        <item x="519"/>
        <item x="180"/>
        <item x="583"/>
        <item x="763"/>
        <item x="1941"/>
        <item x="2304"/>
        <item x="126"/>
        <item x="1528"/>
        <item x="944"/>
        <item x="1818"/>
        <item x="2521"/>
        <item x="1670"/>
        <item x="1356"/>
        <item x="2641"/>
        <item x="1261"/>
        <item x="572"/>
        <item x="436"/>
        <item x="2268"/>
        <item x="2354"/>
        <item x="1084"/>
        <item x="1790"/>
        <item x="1943"/>
        <item x="1186"/>
        <item x="1905"/>
        <item x="327"/>
        <item x="1875"/>
        <item x="917"/>
        <item x="1289"/>
        <item x="1950"/>
        <item x="2190"/>
        <item x="1172"/>
        <item x="2475"/>
        <item x="1879"/>
        <item x="1353"/>
        <item x="992"/>
        <item x="2368"/>
        <item x="55"/>
        <item x="1291"/>
        <item x="2129"/>
        <item x="511"/>
        <item x="2314"/>
        <item x="2329"/>
        <item x="2448"/>
        <item x="1923"/>
        <item x="72"/>
        <item x="902"/>
        <item x="2293"/>
        <item x="1007"/>
        <item x="1501"/>
        <item x="712"/>
        <item x="2442"/>
        <item x="433"/>
        <item x="1466"/>
        <item x="734"/>
        <item x="1122"/>
        <item x="2150"/>
        <item x="273"/>
        <item x="1531"/>
        <item x="1236"/>
        <item x="2141"/>
        <item x="1653"/>
        <item x="2294"/>
        <item x="2156"/>
        <item x="627"/>
        <item x="1341"/>
        <item x="573"/>
        <item x="1506"/>
        <item x="1141"/>
        <item x="1262"/>
        <item x="994"/>
        <item x="2238"/>
        <item x="785"/>
        <item x="1201"/>
        <item x="1723"/>
        <item x="721"/>
        <item x="855"/>
        <item x="2636"/>
        <item x="1178"/>
        <item x="1173"/>
        <item x="587"/>
        <item x="396"/>
        <item x="2174"/>
        <item x="2621"/>
        <item x="258"/>
        <item x="774"/>
        <item x="790"/>
        <item x="1838"/>
        <item x="2178"/>
        <item x="911"/>
        <item x="2201"/>
        <item x="1978"/>
        <item x="330"/>
        <item x="1022"/>
        <item x="2497"/>
        <item x="831"/>
        <item x="379"/>
        <item x="2242"/>
        <item x="2389"/>
        <item x="2097"/>
        <item x="2186"/>
        <item x="2503"/>
        <item x="878"/>
        <item x="2168"/>
        <item x="1964"/>
        <item x="678"/>
        <item x="1661"/>
        <item x="1168"/>
        <item x="2422"/>
        <item x="120"/>
        <item x="1403"/>
        <item x="2016"/>
        <item x="2269"/>
        <item x="2139"/>
        <item x="516"/>
        <item x="2591"/>
        <item x="1464"/>
        <item x="391"/>
        <item x="1526"/>
        <item x="2546"/>
        <item x="2305"/>
        <item x="598"/>
        <item x="724"/>
        <item x="706"/>
        <item x="2074"/>
        <item x="156"/>
        <item x="408"/>
        <item x="85"/>
        <item x="1897"/>
        <item x="2202"/>
        <item x="645"/>
        <item x="1533"/>
        <item x="82"/>
        <item x="382"/>
        <item x="2027"/>
        <item x="134"/>
        <item x="529"/>
        <item x="19"/>
        <item x="1491"/>
        <item x="1042"/>
        <item x="639"/>
        <item x="576"/>
        <item x="2459"/>
        <item x="950"/>
        <item x="12"/>
        <item x="280"/>
        <item x="1207"/>
        <item x="1370"/>
        <item x="1451"/>
        <item x="244"/>
        <item x="2085"/>
        <item x="2193"/>
        <item x="663"/>
        <item x="1232"/>
        <item x="1744"/>
        <item x="2576"/>
        <item x="1404"/>
        <item x="1529"/>
        <item x="1633"/>
        <item x="1681"/>
        <item x="2572"/>
        <item x="1233"/>
        <item x="1026"/>
        <item x="828"/>
        <item x="106"/>
        <item x="2531"/>
        <item x="509"/>
        <item x="2479"/>
        <item x="1837"/>
        <item x="271"/>
        <item x="1351"/>
        <item x="86"/>
        <item x="1355"/>
        <item x="2154"/>
        <item x="2070"/>
        <item x="1074"/>
        <item x="2425"/>
        <item x="669"/>
        <item x="1857"/>
        <item x="2051"/>
        <item x="1043"/>
        <item x="58"/>
        <item x="2545"/>
        <item x="2001"/>
        <item x="1928"/>
        <item x="1211"/>
        <item x="2625"/>
        <item x="1737"/>
        <item x="2011"/>
        <item x="957"/>
        <item x="1787"/>
        <item x="1169"/>
        <item x="1568"/>
        <item x="1829"/>
        <item x="2319"/>
        <item x="1992"/>
        <item x="2535"/>
        <item x="2554"/>
        <item x="1973"/>
        <item x="1957"/>
        <item x="946"/>
        <item x="2355"/>
        <item x="314"/>
        <item x="2348"/>
        <item x="221"/>
        <item x="1577"/>
        <item x="1863"/>
        <item x="2588"/>
        <item x="1300"/>
        <item x="47"/>
        <item x="367"/>
        <item x="265"/>
        <item x="938"/>
        <item x="2358"/>
        <item x="1060"/>
        <item x="1702"/>
        <item x="1157"/>
        <item x="310"/>
        <item x="1281"/>
        <item x="2592"/>
        <item x="2568"/>
        <item x="2470"/>
        <item x="2041"/>
        <item x="824"/>
        <item x="1137"/>
        <item x="1387"/>
        <item x="1821"/>
        <item x="2023"/>
        <item x="1893"/>
        <item x="2053"/>
        <item x="2437"/>
        <item x="2258"/>
        <item x="371"/>
        <item x="637"/>
        <item x="2434"/>
        <item x="63"/>
        <item x="2160"/>
        <item x="794"/>
        <item x="2435"/>
        <item x="2593"/>
        <item x="202"/>
        <item x="601"/>
        <item x="829"/>
        <item x="2042"/>
        <item x="922"/>
        <item x="13"/>
        <item x="1149"/>
        <item x="898"/>
        <item x="668"/>
        <item x="1864"/>
        <item x="1904"/>
        <item x="255"/>
        <item x="2489"/>
        <item x="1273"/>
        <item x="321"/>
        <item x="2204"/>
        <item x="833"/>
        <item x="2289"/>
        <item x="998"/>
        <item x="1325"/>
        <item x="2516"/>
        <item x="1812"/>
        <item x="1919"/>
        <item x="2320"/>
        <item x="1105"/>
        <item x="1428"/>
        <item x="2643"/>
        <item x="1503"/>
        <item x="1689"/>
        <item x="338"/>
        <item x="2512"/>
        <item x="1859"/>
        <item x="937"/>
        <item x="41"/>
        <item x="432"/>
        <item x="1224"/>
        <item x="1674"/>
        <item x="2007"/>
        <item x="1183"/>
        <item x="2369"/>
        <item x="520"/>
        <item x="1214"/>
        <item x="1200"/>
        <item x="2255"/>
        <item x="1913"/>
        <item x="1724"/>
        <item x="1395"/>
        <item x="2401"/>
        <item x="1963"/>
        <item x="65"/>
        <item x="93"/>
        <item x="692"/>
        <item x="1328"/>
        <item x="2569"/>
        <item x="1685"/>
        <item x="1805"/>
        <item x="1716"/>
        <item x="2250"/>
        <item x="815"/>
        <item x="1237"/>
        <item x="456"/>
        <item x="561"/>
        <item x="949"/>
        <item x="333"/>
        <item x="2629"/>
        <item x="1725"/>
        <item x="2482"/>
        <item x="757"/>
        <item x="1782"/>
        <item x="1728"/>
        <item x="1454"/>
        <item x="2399"/>
        <item x="1342"/>
        <item x="1251"/>
        <item x="626"/>
        <item x="2363"/>
        <item x="78"/>
        <item x="205"/>
        <item x="528"/>
        <item x="2083"/>
        <item x="534"/>
        <item x="2048"/>
        <item x="2090"/>
        <item x="656"/>
        <item x="2453"/>
        <item x="681"/>
        <item x="515"/>
        <item x="926"/>
        <item x="664"/>
        <item x="983"/>
        <item x="1546"/>
        <item x="1287"/>
        <item x="2005"/>
        <item x="249"/>
        <item x="1560"/>
        <item x="2003"/>
        <item x="1588"/>
        <item x="356"/>
        <item x="1045"/>
        <item x="584"/>
        <item x="1915"/>
        <item x="1063"/>
        <item x="1221"/>
        <item x="2537"/>
        <item x="2105"/>
        <item x="2382"/>
        <item x="699"/>
        <item x="2508"/>
        <item x="673"/>
        <item x="725"/>
        <item x="476"/>
        <item x="1275"/>
        <item x="1225"/>
        <item x="108"/>
        <item x="2110"/>
        <item x="607"/>
        <item x="107"/>
        <item x="2562"/>
        <item x="1639"/>
        <item x="2619"/>
        <item x="2063"/>
        <item x="374"/>
        <item x="1202"/>
        <item x="499"/>
        <item x="2476"/>
        <item x="1380"/>
        <item x="1849"/>
        <item x="383"/>
        <item x="173"/>
        <item x="2302"/>
        <item x="1647"/>
        <item x="366"/>
        <item x="1396"/>
        <item x="1272"/>
        <item x="1648"/>
        <item x="1267"/>
        <item x="585"/>
        <item x="1983"/>
        <item x="1305"/>
        <item x="602"/>
        <item x="2416"/>
        <item x="1482"/>
        <item x="1827"/>
        <item x="1091"/>
        <item x="1044"/>
        <item x="394"/>
        <item x="2472"/>
        <item x="161"/>
        <item x="1335"/>
        <item x="331"/>
        <item x="841"/>
        <item x="1144"/>
        <item x="961"/>
        <item x="1108"/>
        <item x="1206"/>
        <item x="1213"/>
        <item x="635"/>
        <item x="864"/>
        <item x="127"/>
        <item x="518"/>
        <item x="2287"/>
        <item x="1418"/>
        <item x="1372"/>
        <item x="704"/>
        <item x="1349"/>
        <item x="1436"/>
        <item x="2439"/>
        <item x="832"/>
        <item x="2604"/>
        <item x="1715"/>
        <item x="823"/>
        <item x="988"/>
        <item x="2310"/>
        <item x="3"/>
        <item x="342"/>
        <item x="1075"/>
        <item x="901"/>
        <item x="862"/>
        <item x="392"/>
        <item x="1866"/>
        <item x="1344"/>
        <item x="1409"/>
        <item x="2177"/>
        <item x="835"/>
        <item x="461"/>
        <item x="2315"/>
        <item x="276"/>
        <item x="1410"/>
        <item x="928"/>
        <item x="191"/>
        <item x="1664"/>
        <item x="1520"/>
        <item x="2345"/>
        <item x="2608"/>
        <item x="81"/>
        <item x="2215"/>
        <item x="539"/>
        <item x="1559"/>
        <item x="2526"/>
        <item x="1228"/>
        <item x="317"/>
        <item x="1385"/>
        <item x="294"/>
        <item x="1476"/>
        <item x="839"/>
        <item x="4"/>
        <item x="2339"/>
        <item x="1208"/>
        <item x="1816"/>
        <item x="183"/>
        <item x="174"/>
        <item x="320"/>
        <item x="2343"/>
        <item x="680"/>
        <item x="2077"/>
        <item x="1858"/>
        <item x="2361"/>
        <item x="1564"/>
        <item x="1888"/>
        <item x="1218"/>
        <item x="329"/>
        <item x="2004"/>
        <item x="1948"/>
        <item x="1030"/>
        <item x="2047"/>
        <item x="2142"/>
        <item x="610"/>
        <item x="224"/>
        <item x="1620"/>
        <item x="2600"/>
        <item x="683"/>
        <item x="368"/>
        <item x="1092"/>
        <item x="1999"/>
        <item x="1282"/>
        <item x="2645"/>
        <item x="941"/>
        <item x="760"/>
        <item x="2523"/>
        <item x="1947"/>
        <item x="2283"/>
        <item x="1115"/>
        <item x="2346"/>
        <item x="1931"/>
        <item x="1493"/>
        <item x="869"/>
        <item x="2280"/>
        <item x="2574"/>
        <item x="1425"/>
        <item x="619"/>
        <item x="2101"/>
        <item x="1732"/>
        <item x="654"/>
        <item x="909"/>
        <item x="2285"/>
        <item x="1804"/>
        <item x="1613"/>
        <item x="592"/>
        <item x="1246"/>
        <item x="2127"/>
        <item x="2084"/>
        <item x="1164"/>
        <item x="906"/>
        <item x="1336"/>
        <item x="2144"/>
        <item x="1908"/>
        <item x="1311"/>
        <item x="1109"/>
        <item x="1536"/>
        <item x="783"/>
        <item x="1566"/>
        <item x="735"/>
        <item x="1021"/>
        <item x="2634"/>
        <item x="1138"/>
        <item x="344"/>
        <item x="530"/>
        <item x="254"/>
        <item x="1680"/>
        <item x="1347"/>
        <item x="1666"/>
        <item x="2187"/>
        <item x="1393"/>
        <item x="948"/>
        <item x="2323"/>
        <item x="2513"/>
        <item x="15"/>
        <item x="71"/>
        <item x="1871"/>
        <item x="1572"/>
        <item x="131"/>
        <item x="2082"/>
        <item x="429"/>
        <item x="1001"/>
        <item x="863"/>
        <item x="1301"/>
        <item x="2260"/>
        <item x="1444"/>
        <item x="2159"/>
        <item x="2157"/>
        <item x="189"/>
        <item x="1378"/>
        <item x="780"/>
        <item x="641"/>
        <item x="658"/>
        <item x="1269"/>
        <item x="714"/>
        <item x="2383"/>
        <item x="840"/>
        <item x="256"/>
        <item x="171"/>
        <item x="731"/>
        <item x="1203"/>
        <item x="2106"/>
        <item x="1374"/>
        <item x="1508"/>
        <item x="684"/>
        <item x="685"/>
        <item x="1307"/>
        <item x="2579"/>
        <item x="7"/>
        <item x="1479"/>
        <item x="1017"/>
        <item x="1781"/>
        <item x="1659"/>
        <item x="2374"/>
        <item x="390"/>
        <item x="1185"/>
        <item x="903"/>
        <item x="1729"/>
        <item x="1197"/>
        <item x="1474"/>
        <item x="1124"/>
        <item x="386"/>
        <item x="419"/>
        <item x="2104"/>
        <item x="951"/>
        <item x="152"/>
        <item x="297"/>
        <item x="2235"/>
        <item x="932"/>
        <item x="1797"/>
        <item x="1936"/>
        <item x="1802"/>
        <item x="547"/>
        <item x="418"/>
        <item x="2518"/>
        <item x="145"/>
        <item x="1103"/>
        <item x="1889"/>
        <item x="2"/>
        <item x="2443"/>
        <item x="1883"/>
        <item x="1910"/>
        <item x="1616"/>
        <item x="1027"/>
        <item x="1544"/>
        <item x="1872"/>
        <item x="577"/>
        <item x="288"/>
        <item x="1843"/>
        <item x="1455"/>
        <item x="1981"/>
        <item x="1359"/>
        <item x="2471"/>
        <item x="849"/>
        <item x="1622"/>
        <item x="527"/>
        <item x="2418"/>
        <item x="1327"/>
        <item x="91"/>
        <item x="1448"/>
        <item x="2221"/>
        <item x="1876"/>
        <item x="813"/>
        <item x="2052"/>
        <item x="1902"/>
        <item x="470"/>
        <item x="771"/>
        <item x="921"/>
        <item x="2517"/>
        <item x="533"/>
        <item x="260"/>
        <item x="1884"/>
        <item x="1332"/>
        <item x="894"/>
        <item x="1463"/>
        <item x="2400"/>
        <item x="1340"/>
        <item x="421"/>
        <item x="846"/>
        <item x="628"/>
        <item x="1537"/>
        <item x="79"/>
        <item x="210"/>
        <item x="2124"/>
        <item x="138"/>
        <item x="814"/>
        <item x="2096"/>
        <item x="1651"/>
        <item x="925"/>
        <item x="671"/>
        <item x="565"/>
        <item x="2509"/>
        <item x="2230"/>
        <item x="575"/>
        <item x="1111"/>
        <item x="339"/>
        <item x="1323"/>
        <item x="2224"/>
        <item x="2035"/>
        <item x="2567"/>
        <item x="2092"/>
        <item x="336"/>
        <item x="1383"/>
        <item x="1870"/>
        <item x="2029"/>
        <item x="614"/>
        <item x="464"/>
        <item x="1862"/>
        <item x="2433"/>
        <item x="269"/>
        <item x="1343"/>
        <item x="820"/>
        <item x="2006"/>
        <item x="1420"/>
        <item x="1998"/>
        <item x="2424"/>
        <item x="218"/>
        <item x="589"/>
        <item x="1435"/>
        <item x="154"/>
        <item x="604"/>
        <item x="1693"/>
        <item x="1745"/>
        <item x="2055"/>
        <item x="31"/>
        <item x="2487"/>
        <item x="160"/>
        <item x="2036"/>
        <item x="2589"/>
        <item x="2194"/>
        <item x="463"/>
        <item x="799"/>
        <item x="1260"/>
        <item x="2390"/>
        <item x="1113"/>
        <item x="2299"/>
        <item x="2639"/>
        <item x="361"/>
        <item x="345"/>
        <item x="2499"/>
        <item x="522"/>
        <item x="574"/>
        <item x="1306"/>
        <item x="710"/>
        <item x="2276"/>
        <item x="876"/>
        <item x="966"/>
        <item x="727"/>
        <item x="964"/>
        <item x="1093"/>
        <item x="1053"/>
        <item x="1011"/>
        <item x="880"/>
        <item x="97"/>
        <item x="2380"/>
        <item x="2488"/>
        <item x="984"/>
        <item x="2381"/>
        <item x="359"/>
        <item x="2477"/>
        <item x="679"/>
        <item x="1881"/>
        <item x="1223"/>
        <item x="844"/>
        <item x="543"/>
        <item x="753"/>
        <item x="2553"/>
        <item x="1270"/>
        <item x="2114"/>
        <item x="143"/>
        <item x="788"/>
        <item x="195"/>
        <item x="2404"/>
        <item x="797"/>
        <item x="2457"/>
        <item x="1734"/>
        <item x="1070"/>
        <item x="2162"/>
        <item x="2000"/>
        <item x="1003"/>
        <item x="263"/>
        <item x="2415"/>
        <item x="1713"/>
        <item x="1900"/>
        <item x="1692"/>
        <item x="2180"/>
        <item x="1938"/>
        <item x="1360"/>
        <item x="569"/>
        <item x="2378"/>
        <item x="2207"/>
        <item x="1140"/>
        <item x="2444"/>
        <item x="1247"/>
        <item x="2430"/>
        <item x="1411"/>
        <item x="478"/>
        <item x="182"/>
        <item x="2616"/>
        <item x="2148"/>
        <item x="858"/>
        <item x="209"/>
        <item x="25"/>
        <item x="1442"/>
        <item x="242"/>
        <item x="111"/>
        <item x="289"/>
        <item x="2578"/>
        <item x="53"/>
        <item x="1895"/>
        <item x="703"/>
        <item x="2327"/>
        <item x="1855"/>
        <item x="2272"/>
        <item x="1806"/>
        <item x="1158"/>
        <item x="2075"/>
        <item x="2102"/>
        <item x="754"/>
        <item x="1961"/>
        <item x="2240"/>
        <item x="2541"/>
        <item x="608"/>
        <item x="1181"/>
        <item x="993"/>
        <item x="1678"/>
        <item x="2373"/>
        <item x="603"/>
        <item x="1954"/>
        <item x="2515"/>
        <item x="1222"/>
        <item x="1839"/>
        <item x="346"/>
        <item x="1098"/>
        <item x="1481"/>
        <item x="1467"/>
        <item x="632"/>
        <item x="1402"/>
        <item x="347"/>
        <item x="1916"/>
        <item x="397"/>
        <item x="1939"/>
        <item x="766"/>
        <item x="435"/>
        <item x="87"/>
        <item x="1695"/>
        <item x="18"/>
        <item x="380"/>
        <item x="982"/>
        <item x="243"/>
        <item x="642"/>
        <item x="1618"/>
        <item x="2375"/>
        <item x="73"/>
        <item x="1684"/>
        <item x="153"/>
        <item x="1318"/>
        <item x="1615"/>
        <item x="2617"/>
        <item x="1"/>
        <item x="2266"/>
        <item x="1180"/>
        <item x="1865"/>
        <item x="2474"/>
        <item x="304"/>
        <item x="2386"/>
        <item x="140"/>
        <item x="1094"/>
        <item x="1276"/>
        <item x="689"/>
        <item x="52"/>
        <item x="42"/>
        <item x="884"/>
        <item x="1339"/>
        <item x="426"/>
        <item x="811"/>
        <item x="425"/>
        <item x="1762"/>
        <item x="1778"/>
        <item x="2112"/>
        <item x="617"/>
        <item x="525"/>
        <item x="2265"/>
        <item x="2365"/>
        <item x="2647"/>
        <item x="1324"/>
        <item x="358"/>
        <item x="1753"/>
        <item x="544"/>
        <item x="184"/>
        <item x="399"/>
        <item x="1286"/>
        <item x="582"/>
        <item x="23"/>
        <item x="207"/>
        <item x="268"/>
        <item x="5"/>
        <item x="1635"/>
        <item x="2602"/>
        <item x="1235"/>
        <item x="1945"/>
        <item x="94"/>
        <item x="2511"/>
        <item x="747"/>
        <item x="199"/>
        <item x="1799"/>
        <item x="1100"/>
        <item x="2432"/>
        <item x="2465"/>
        <item x="2109"/>
        <item x="1264"/>
        <item x="2309"/>
        <item x="764"/>
        <item x="942"/>
        <item x="943"/>
        <item x="2395"/>
        <item x="1322"/>
        <item x="1511"/>
        <item x="1472"/>
        <item x="306"/>
        <item x="2524"/>
        <item x="332"/>
        <item x="2134"/>
        <item x="497"/>
        <item x="1160"/>
        <item x="1578"/>
        <item x="1532"/>
        <item x="772"/>
        <item x="2528"/>
        <item x="2510"/>
        <item x="1770"/>
        <item x="2466"/>
        <item x="1971"/>
        <item x="1509"/>
        <item x="742"/>
        <item x="1263"/>
        <item x="353"/>
        <item x="1473"/>
        <item x="1329"/>
        <item x="1747"/>
        <item x="454"/>
        <item x="381"/>
        <item x="729"/>
        <item x="1853"/>
        <item x="871"/>
        <item x="1397"/>
        <item x="2543"/>
        <item x="486"/>
        <item x="2126"/>
        <item x="427"/>
        <item x="2557"/>
        <item x="1120"/>
        <item x="1686"/>
        <item x="102"/>
        <item x="1013"/>
        <item x="977"/>
        <item x="1721"/>
        <item x="159"/>
        <item x="1610"/>
        <item x="2414"/>
        <item x="910"/>
        <item x="424"/>
        <item x="776"/>
        <item x="2407"/>
        <item x="959"/>
        <item x="2376"/>
        <item x="1524"/>
        <item x="1784"/>
        <item x="933"/>
        <item x="1268"/>
        <item x="1047"/>
        <item x="2263"/>
        <item x="2456"/>
        <item x="1171"/>
        <item x="1069"/>
        <item x="1085"/>
        <item x="50"/>
        <item x="1216"/>
        <item x="995"/>
        <item x="563"/>
        <item x="818"/>
        <item x="623"/>
        <item x="1603"/>
        <item x="1437"/>
        <item x="2525"/>
        <item x="2123"/>
        <item x="976"/>
        <item x="2337"/>
        <item x="1381"/>
        <item x="697"/>
        <item x="1896"/>
        <item x="1338"/>
        <item x="1671"/>
        <item x="890"/>
        <item x="2367"/>
        <item x="821"/>
        <item x="237"/>
        <item x="2575"/>
        <item x="730"/>
        <item x="1826"/>
        <item x="2388"/>
        <item x="1758"/>
        <item x="588"/>
        <item x="874"/>
        <item x="372"/>
        <item x="919"/>
        <item x="805"/>
        <item x="1248"/>
        <item x="2384"/>
        <item x="1073"/>
        <item x="1002"/>
        <item x="672"/>
        <item x="1293"/>
        <item x="1238"/>
        <item x="1504"/>
        <item x="1642"/>
        <item x="1628"/>
        <item x="2300"/>
        <item x="301"/>
        <item x="2455"/>
        <item x="2191"/>
        <item x="1754"/>
        <item x="1309"/>
        <item x="1046"/>
        <item x="1131"/>
        <item x="2057"/>
        <item x="715"/>
        <item x="552"/>
        <item x="275"/>
        <item x="172"/>
        <item x="384"/>
        <item x="802"/>
        <item x="2020"/>
        <item x="2626"/>
        <item x="1933"/>
        <item x="2196"/>
        <item x="2045"/>
        <item x="1432"/>
        <item x="1722"/>
        <item x="2642"/>
        <item x="1008"/>
        <item x="970"/>
        <item x="2254"/>
        <item x="2436"/>
        <item x="1192"/>
        <item x="1579"/>
        <item x="915"/>
        <item x="1691"/>
        <item x="196"/>
        <item x="1116"/>
        <item x="2445"/>
        <item x="789"/>
        <item x="907"/>
        <item x="104"/>
        <item x="337"/>
        <item x="2308"/>
        <item x="2478"/>
        <item x="503"/>
        <item x="1980"/>
        <item x="2601"/>
        <item x="1310"/>
        <item x="2586"/>
        <item x="2333"/>
        <item x="2507"/>
        <item x="262"/>
        <item x="2313"/>
        <item x="1254"/>
        <item x="277"/>
        <item x="2098"/>
        <item x="64"/>
        <item x="1125"/>
        <item x="822"/>
        <item x="95"/>
        <item x="462"/>
        <item x="1519"/>
        <item x="2580"/>
        <item x="2244"/>
        <item x="385"/>
        <item x="652"/>
        <item x="2028"/>
        <item x="513"/>
        <item x="2010"/>
        <item x="493"/>
        <item x="736"/>
        <item x="1995"/>
        <item x="1507"/>
        <item x="1840"/>
        <item x="1874"/>
        <item x="1429"/>
        <item x="481"/>
        <item x="1561"/>
        <item x="2297"/>
        <item x="412"/>
        <item x="1081"/>
        <item x="257"/>
        <item x="2637"/>
        <item x="1887"/>
        <item x="129"/>
        <item x="1220"/>
        <item x="2550"/>
        <item x="2335"/>
        <item x="1589"/>
        <item x="1417"/>
        <item x="489"/>
        <item x="2311"/>
        <item x="2259"/>
        <item x="2615"/>
        <item x="2322"/>
        <item x="1499"/>
        <item x="745"/>
        <item x="278"/>
        <item x="1986"/>
        <item x="430"/>
        <item x="978"/>
        <item x="2176"/>
        <item x="2306"/>
        <item x="1720"/>
        <item x="1944"/>
        <item x="912"/>
        <item x="1735"/>
        <item x="1427"/>
        <item x="214"/>
        <item x="248"/>
        <item x="1492"/>
        <item x="1250"/>
        <item x="2076"/>
        <item x="564"/>
        <item x="1257"/>
        <item x="1940"/>
        <item x="250"/>
        <item x="1334"/>
        <item x="238"/>
        <item x="827"/>
        <item x="551"/>
        <item x="1773"/>
        <item x="2391"/>
        <item x="1796"/>
        <item x="1320"/>
        <item x="502"/>
        <item x="1072"/>
        <item x="2342"/>
        <item x="1820"/>
        <item x="2152"/>
        <item x="2590"/>
        <item x="1601"/>
        <item x="1665"/>
        <item x="2095"/>
        <item x="775"/>
        <item x="1484"/>
        <item x="1502"/>
        <item x="861"/>
        <item x="1368"/>
        <item x="364"/>
        <item x="293"/>
        <item x="605"/>
        <item x="2245"/>
        <item x="208"/>
        <item x="1677"/>
        <item x="705"/>
        <item x="2198"/>
        <item x="2022"/>
        <item x="2349"/>
        <item x="2270"/>
        <item x="1554"/>
        <item x="1748"/>
        <item x="1136"/>
        <item x="264"/>
        <item x="2421"/>
        <item x="962"/>
        <item x="2405"/>
        <item x="1574"/>
        <item x="2316"/>
        <item x="1080"/>
        <item x="2153"/>
        <item x="2100"/>
        <item x="2278"/>
        <item x="1240"/>
        <item x="1102"/>
        <item x="837"/>
        <item x="2338"/>
        <item x="233"/>
        <item x="1406"/>
        <item x="1249"/>
        <item x="2227"/>
        <item x="1907"/>
        <item x="98"/>
        <item x="709"/>
        <item x="2583"/>
        <item x="1848"/>
        <item x="643"/>
        <item x="1401"/>
        <item x="1555"/>
        <item x="881"/>
        <item x="1487"/>
        <item x="2068"/>
        <item x="2410"/>
        <item x="702"/>
        <item x="128"/>
        <item x="61"/>
        <item x="2397"/>
        <item x="2596"/>
        <item x="973"/>
        <item x="1388"/>
        <item x="2257"/>
        <item x="713"/>
        <item x="1901"/>
        <item x="2612"/>
        <item x="176"/>
        <item x="2012"/>
        <item x="1832"/>
        <item x="311"/>
        <item x="1066"/>
        <item x="2451"/>
        <item x="674"/>
        <item x="1447"/>
        <item x="756"/>
        <item x="328"/>
        <item x="510"/>
        <item x="281"/>
        <item x="1018"/>
        <item x="1054"/>
        <item x="1914"/>
        <item x="1298"/>
        <item x="485"/>
        <item x="1020"/>
        <item x="1496"/>
        <item x="2089"/>
        <item x="990"/>
        <item x="1771"/>
        <item x="2212"/>
        <item x="234"/>
        <item x="2210"/>
        <item x="1807"/>
        <item x="1937"/>
        <item x="2446"/>
        <item x="1602"/>
        <item x="1975"/>
        <item x="2062"/>
        <item x="2613"/>
        <item x="600"/>
        <item x="1068"/>
        <item x="2406"/>
        <item x="46"/>
        <item x="2163"/>
        <item x="351"/>
        <item x="459"/>
        <item x="1517"/>
        <item x="557"/>
        <item x="2184"/>
        <item x="1314"/>
        <item x="629"/>
        <item x="2480"/>
        <item x="778"/>
        <item x="660"/>
        <item x="1089"/>
        <item x="284"/>
        <item x="1176"/>
        <item x="1846"/>
        <item x="512"/>
        <item x="1657"/>
        <item x="1731"/>
        <item x="1135"/>
        <item x="889"/>
        <item x="1965"/>
        <item x="113"/>
        <item x="1038"/>
        <item x="318"/>
        <item x="1873"/>
        <item x="1469"/>
        <item x="1271"/>
        <item x="1609"/>
        <item x="1624"/>
        <item x="558"/>
        <item x="2620"/>
        <item x="859"/>
        <item x="500"/>
        <item x="2628"/>
        <item x="431"/>
        <item x="2341"/>
        <item x="1575"/>
        <item x="307"/>
        <item x="2610"/>
        <item x="2460"/>
        <item x="2161"/>
        <item x="21"/>
        <item x="666"/>
        <item x="1608"/>
        <item x="733"/>
        <item x="882"/>
        <item x="2370"/>
        <item x="453"/>
        <item x="136"/>
        <item x="2532"/>
        <item x="1279"/>
        <item x="2281"/>
        <item x="1128"/>
        <item x="2133"/>
        <item x="856"/>
        <item x="716"/>
        <item x="2548"/>
        <item x="2146"/>
        <item x="1675"/>
        <item x="812"/>
        <item x="130"/>
        <item x="360"/>
        <item x="67"/>
        <item x="1182"/>
        <item x="953"/>
        <item x="1352"/>
        <item x="571"/>
        <item x="151"/>
        <item x="116"/>
        <item x="100"/>
        <item x="1391"/>
        <item x="1987"/>
        <item x="2216"/>
        <item x="2050"/>
        <item x="1156"/>
        <item x="1652"/>
        <item x="1755"/>
        <item x="1006"/>
        <item x="1682"/>
        <item x="1542"/>
        <item x="1994"/>
        <item x="137"/>
        <item x="2560"/>
        <item x="621"/>
        <item x="549"/>
        <item x="879"/>
        <item x="867"/>
        <item x="2044"/>
        <item x="952"/>
        <item x="1377"/>
        <item x="1534"/>
        <item x="954"/>
        <item x="2351"/>
        <item x="313"/>
        <item x="133"/>
        <item x="352"/>
        <item x="945"/>
        <item x="1187"/>
        <item x="1489"/>
        <item x="1861"/>
        <item x="1151"/>
        <item x="1382"/>
        <item x="377"/>
        <item x="1878"/>
        <item x="1730"/>
        <item x="649"/>
        <item x="2277"/>
        <item x="1767"/>
        <item x="2167"/>
        <item x="1055"/>
        <item x="920"/>
        <item x="661"/>
        <item x="201"/>
        <item x="1048"/>
        <item x="1788"/>
        <item x="33"/>
        <item x="1139"/>
        <item x="1143"/>
        <item x="1366"/>
        <item x="1646"/>
        <item x="1600"/>
        <item x="750"/>
        <item x="84"/>
        <item x="1495"/>
        <item x="472"/>
        <item x="996"/>
        <item x="490"/>
        <item x="2099"/>
        <item x="2165"/>
        <item x="677"/>
        <item x="2520"/>
        <item x="2211"/>
        <item x="913"/>
        <item x="848"/>
        <item x="480"/>
        <item x="1215"/>
        <item x="768"/>
        <item x="1315"/>
        <item x="2533"/>
        <item x="845"/>
        <item x="2504"/>
        <item x="1096"/>
        <item x="749"/>
        <item x="1922"/>
        <item x="655"/>
        <item x="1313"/>
        <item x="1227"/>
        <item x="2635"/>
        <item x="1547"/>
        <item x="37"/>
        <item x="363"/>
        <item x="1477"/>
        <item x="2059"/>
        <item x="1471"/>
        <item x="1367"/>
        <item x="1067"/>
        <item x="758"/>
        <item x="640"/>
        <item x="1662"/>
        <item x="1390"/>
        <item x="1683"/>
        <item x="1512"/>
        <item x="793"/>
        <item x="1779"/>
        <item x="2565"/>
        <item x="1990"/>
        <item x="2468"/>
        <item x="2431"/>
        <item x="1764"/>
        <item x="854"/>
        <item x="1154"/>
        <item x="1184"/>
        <item x="2226"/>
        <item x="2473"/>
        <item x="1369"/>
        <item x="1373"/>
        <item x="1777"/>
        <item x="2185"/>
        <item x="536"/>
        <item x="340"/>
        <item x="2054"/>
        <item x="1850"/>
        <item x="1700"/>
        <item x="488"/>
        <item x="779"/>
        <item x="402"/>
        <item x="873"/>
        <item x="1255"/>
        <item x="542"/>
        <item x="553"/>
        <item x="1592"/>
        <item x="1259"/>
        <item x="305"/>
        <item x="2438"/>
        <item x="1331"/>
        <item x="634"/>
        <item x="2282"/>
        <item x="1521"/>
        <item x="1423"/>
        <item x="222"/>
        <item x="2605"/>
        <item x="125"/>
        <item x="1823"/>
        <item x="1256"/>
        <item x="1625"/>
        <item x="457"/>
        <item x="1540"/>
        <item x="1952"/>
        <item x="2241"/>
        <item x="1833"/>
        <item x="2352"/>
        <item x="1551"/>
        <item x="1161"/>
        <item x="267"/>
        <item x="958"/>
        <item x="1811"/>
        <item x="1174"/>
        <item x="1468"/>
        <item x="405"/>
        <item x="2412"/>
        <item x="496"/>
        <item x="1539"/>
        <item x="596"/>
        <item x="708"/>
        <item x="2031"/>
        <item x="2501"/>
        <item x="1000"/>
        <item x="659"/>
        <item x="1705"/>
        <item x="89"/>
        <item x="282"/>
        <item x="266"/>
        <item x="1431"/>
        <item x="1028"/>
        <item x="1794"/>
        <item x="90"/>
        <item x="272"/>
        <item x="1514"/>
        <item x="541"/>
        <item x="1710"/>
        <item x="1304"/>
        <item x="2033"/>
        <item x="682"/>
        <item x="2356"/>
        <item x="2043"/>
        <item x="927"/>
        <item x="1997"/>
        <item x="647"/>
        <item x="2288"/>
        <item x="1556"/>
        <item x="1749"/>
        <item x="1611"/>
        <item x="693"/>
        <item x="1319"/>
        <item x="1210"/>
        <item x="1655"/>
        <item x="1631"/>
        <item x="10"/>
        <item x="1925"/>
        <item x="373"/>
        <item x="1844"/>
        <item x="445"/>
        <item x="2551"/>
        <item x="2392"/>
        <item x="1809"/>
        <item x="357"/>
        <item x="1982"/>
        <item x="477"/>
        <item x="2419"/>
        <item x="440"/>
        <item x="2563"/>
        <item x="2618"/>
        <item x="1146"/>
        <item x="35"/>
        <item x="2366"/>
        <item x="566"/>
        <item x="400"/>
        <item x="2115"/>
        <item x="325"/>
        <item x="469"/>
        <item x="726"/>
        <item x="155"/>
        <item x="897"/>
        <item x="220"/>
        <item x="1458"/>
        <item x="2179"/>
        <item x="860"/>
        <item x="956"/>
        <item x="1037"/>
        <item x="686"/>
        <item x="1882"/>
        <item x="891"/>
        <item x="1736"/>
        <item x="452"/>
        <item x="955"/>
        <item x="70"/>
        <item x="1252"/>
        <item x="2359"/>
        <item x="506"/>
        <item x="2317"/>
        <item x="450"/>
        <item x="1163"/>
        <item x="420"/>
        <item x="296"/>
        <item x="2147"/>
        <item x="123"/>
        <item x="132"/>
        <item x="1898"/>
        <item x="700"/>
        <item x="2132"/>
        <item x="624"/>
        <item x="559"/>
        <item x="896"/>
        <item x="609"/>
        <item x="2447"/>
        <item x="1162"/>
        <item x="737"/>
        <item x="498"/>
        <item x="1362"/>
        <item x="43"/>
        <item x="1580"/>
        <item x="2164"/>
        <item x="2353"/>
        <item x="240"/>
        <item x="139"/>
        <item x="2538"/>
        <item x="1535"/>
        <item x="68"/>
        <item x="1285"/>
        <item x="415"/>
        <item x="1321"/>
        <item x="1760"/>
        <item x="1212"/>
        <item x="434"/>
        <item x="590"/>
        <item x="474"/>
        <item x="667"/>
        <item x="1550"/>
        <item x="188"/>
        <item x="930"/>
        <item x="1780"/>
        <item x="34"/>
        <item x="1167"/>
        <item x="1456"/>
        <item x="2107"/>
        <item x="2026"/>
        <item x="2232"/>
        <item x="9"/>
        <item x="2252"/>
        <item x="1099"/>
        <item x="1241"/>
        <item x="834"/>
        <item x="1741"/>
        <item x="1742"/>
        <item x="1989"/>
        <item x="2060"/>
        <item x="1565"/>
        <item x="1824"/>
        <item x="1118"/>
        <item x="135"/>
        <item x="1768"/>
        <item x="1972"/>
        <item x="1488"/>
        <item x="1772"/>
        <item x="1606"/>
        <item x="302"/>
        <item x="77"/>
        <item x="1567"/>
        <item x="335"/>
        <item x="739"/>
        <item x="781"/>
        <item x="1419"/>
        <item x="1152"/>
        <item x="2409"/>
        <item x="1078"/>
        <item x="744"/>
        <item x="2108"/>
        <item x="1523"/>
        <item x="1786"/>
        <item x="748"/>
        <item x="1189"/>
        <item x="365"/>
        <item x="1842"/>
        <item x="2094"/>
        <item x="441"/>
        <item x="2131"/>
        <item x="1097"/>
        <item x="2125"/>
        <item x="707"/>
        <item x="613"/>
        <item x="1029"/>
        <item x="2292"/>
        <item x="786"/>
        <item x="804"/>
        <item x="1658"/>
        <item x="1023"/>
        <item x="449"/>
        <item x="931"/>
        <item x="1117"/>
        <item x="2197"/>
        <item x="1612"/>
        <item x="2073"/>
        <item x="2040"/>
        <item x="851"/>
        <item x="468"/>
        <item x="2262"/>
        <item x="579"/>
        <item x="720"/>
        <item x="2225"/>
        <item x="1719"/>
        <item x="1607"/>
        <item x="2485"/>
        <item x="2274"/>
        <item x="893"/>
        <item x="646"/>
        <item x="2584"/>
        <item x="1751"/>
        <item x="777"/>
        <item x="1650"/>
        <item x="1835"/>
        <item x="1828"/>
        <item x="670"/>
        <item x="2490"/>
        <item x="653"/>
        <item x="1761"/>
        <item x="1243"/>
        <item x="2233"/>
        <item x="2464"/>
        <item x="22"/>
        <item x="696"/>
        <item x="177"/>
        <item x="618"/>
        <item x="1712"/>
        <item x="2483"/>
        <item x="446"/>
        <item x="947"/>
        <item x="2603"/>
        <item x="247"/>
        <item x="259"/>
        <item x="895"/>
        <item x="2530"/>
        <item x="560"/>
        <item x="2013"/>
        <item x="300"/>
        <item x="2498"/>
        <item x="1296"/>
        <item x="1593"/>
        <item x="591"/>
        <item x="2253"/>
        <item x="2158"/>
        <item x="110"/>
        <item x="197"/>
        <item x="1795"/>
        <item x="1621"/>
        <item x="872"/>
        <item x="2408"/>
        <item x="2505"/>
        <item x="2321"/>
        <item x="1570"/>
        <item x="877"/>
        <item x="75"/>
        <item x="2024"/>
        <item x="2189"/>
        <item x="1614"/>
        <item x="192"/>
        <item x="2542"/>
        <item x="1290"/>
        <item x="570"/>
        <item x="2246"/>
        <item x="1815"/>
        <item x="633"/>
        <item x="1921"/>
        <item x="447"/>
        <item x="1510"/>
        <item x="687"/>
        <item x="1645"/>
        <item x="1641"/>
        <item x="1808"/>
        <item x="1814"/>
        <item x="411"/>
        <item x="170"/>
        <item x="2519"/>
        <item x="1375"/>
        <item x="648"/>
        <item x="1465"/>
        <item x="2065"/>
        <item x="1316"/>
        <item x="826"/>
        <item x="1756"/>
        <item x="2417"/>
        <item x="1095"/>
        <item x="487"/>
        <item x="969"/>
        <item x="795"/>
        <item x="1065"/>
        <item x="1265"/>
        <item x="2171"/>
        <item x="1443"/>
        <item x="2387"/>
        <item x="1637"/>
        <item x="1134"/>
        <item x="965"/>
        <item x="523"/>
        <item x="662"/>
        <item x="1278"/>
        <item x="810"/>
        <item x="1667"/>
        <item x="1399"/>
        <item x="967"/>
        <item x="2527"/>
        <item x="2220"/>
        <item x="484"/>
        <item x="1312"/>
        <item x="501"/>
        <item x="2087"/>
        <item x="40"/>
        <item x="972"/>
        <item x="2364"/>
        <item x="1234"/>
        <item x="1991"/>
        <item x="150"/>
        <item x="2103"/>
        <item x="117"/>
        <item x="538"/>
        <item x="369"/>
        <item x="568"/>
        <item x="1830"/>
        <item x="316"/>
        <item x="483"/>
        <item x="1738"/>
        <item x="759"/>
        <item x="1813"/>
        <item x="2350"/>
        <item x="2079"/>
        <item x="2018"/>
        <item x="146"/>
        <item x="2428"/>
        <item x="1668"/>
        <item x="1379"/>
        <item x="1253"/>
        <item x="162"/>
        <item x="545"/>
        <item x="1148"/>
        <item x="1541"/>
        <item x="767"/>
        <item x="292"/>
        <item x="1726"/>
        <item x="1361"/>
        <item x="1421"/>
        <item x="985"/>
        <item x="1672"/>
        <item x="1064"/>
        <item x="2632"/>
        <item x="1854"/>
        <item x="1195"/>
        <item x="2234"/>
        <item x="309"/>
        <item x="1974"/>
        <item x="482"/>
        <item x="1497"/>
        <item x="1697"/>
        <item x="1295"/>
        <item x="1486"/>
        <item x="213"/>
        <item x="2231"/>
        <item x="1277"/>
        <item x="2261"/>
        <item x="349"/>
        <item x="1283"/>
        <item x="1623"/>
        <item x="1836"/>
        <item x="1165"/>
        <item x="773"/>
        <item x="473"/>
        <item x="540"/>
        <item x="1956"/>
        <item x="514"/>
        <item x="2347"/>
        <item x="2200"/>
        <item x="1967"/>
        <item x="2540"/>
        <item x="1145"/>
        <item x="295"/>
        <item x="2192"/>
        <item x="401"/>
        <item x="701"/>
        <item x="494"/>
        <item x="1337"/>
        <item x="1166"/>
        <item x="2614"/>
        <item x="865"/>
        <item x="599"/>
        <item x="816"/>
        <item x="2611"/>
        <item x="2251"/>
        <item x="1970"/>
        <item x="2559"/>
        <item x="2630"/>
        <item x="1634"/>
        <item x="800"/>
        <item x="186"/>
        <item x="1288"/>
        <item x="308"/>
        <item x="1345"/>
        <item x="638"/>
        <item x="198"/>
        <item x="1412"/>
        <item x="2214"/>
        <item x="74"/>
        <item x="225"/>
        <item x="29"/>
        <item x="532"/>
        <item x="204"/>
        <item x="1317"/>
        <item x="1599"/>
        <item x="1571"/>
        <item x="1326"/>
        <item x="1414"/>
        <item x="507"/>
        <item x="217"/>
        <item x="2181"/>
        <item x="343"/>
        <item x="615"/>
        <item x="2218"/>
        <item x="1847"/>
        <item x="980"/>
        <item x="1638"/>
        <item x="428"/>
        <item x="2295"/>
        <item x="1867"/>
        <item x="59"/>
        <item x="1763"/>
        <item x="2360"/>
        <item x="688"/>
        <item x="765"/>
        <item x="2008"/>
        <item x="2595"/>
        <item x="406"/>
        <item x="1927"/>
        <item x="1663"/>
        <item x="2494"/>
        <item x="2622"/>
        <item x="2046"/>
        <item x="1490"/>
        <item x="852"/>
        <item x="1333"/>
        <item x="651"/>
        <item x="252"/>
        <item x="929"/>
        <item x="1019"/>
        <item x="114"/>
        <item x="1090"/>
        <item x="1398"/>
        <item x="2219"/>
        <item x="1917"/>
        <item x="2394"/>
        <item x="115"/>
        <item x="51"/>
        <item x="1386"/>
        <item x="1750"/>
        <item x="112"/>
        <item x="1407"/>
        <item x="1733"/>
        <item x="1903"/>
        <item x="1050"/>
        <item x="1088"/>
        <item x="2393"/>
        <item x="1400"/>
        <item x="1717"/>
        <item x="2644"/>
        <item x="798"/>
        <item x="2441"/>
        <item x="350"/>
        <item x="1364"/>
        <item x="723"/>
        <item x="83"/>
        <item x="1384"/>
        <item x="2273"/>
        <item x="287"/>
        <item x="403"/>
        <item x="8"/>
        <item x="1076"/>
        <item x="285"/>
        <item x="2555"/>
        <item x="1244"/>
        <item x="2500"/>
        <item x="2481"/>
        <item x="1595"/>
        <item x="2334"/>
        <item x="722"/>
        <item x="1205"/>
        <item x="1979"/>
        <item x="1819"/>
        <item x="2484"/>
        <item x="458"/>
        <item x="2638"/>
        <item x="165"/>
        <item x="578"/>
        <item x="741"/>
        <item x="2522"/>
        <item x="2019"/>
        <item x="2413"/>
        <item x="1280"/>
        <item x="1783"/>
        <item x="1516"/>
        <item x="1669"/>
        <item x="147"/>
        <item x="1209"/>
        <item x="885"/>
        <item x="2623"/>
        <item x="2143"/>
        <item x="1365"/>
        <item x="2514"/>
        <item x="711"/>
        <item x="1415"/>
        <item x="439"/>
        <item x="1852"/>
        <item x="1949"/>
        <item x="1976"/>
        <item x="2034"/>
        <item x="1071"/>
        <item x="1142"/>
        <item x="1632"/>
        <item x="594"/>
        <item x="2599"/>
        <item x="1617"/>
        <item x="2064"/>
        <item x="1191"/>
        <item x="2155"/>
        <item x="168"/>
        <item x="142"/>
        <item x="1769"/>
        <item x="246"/>
        <item x="1024"/>
        <item x="2058"/>
        <item x="1292"/>
        <item x="842"/>
        <item x="562"/>
        <item x="1035"/>
        <item x="2312"/>
        <item x="1800"/>
        <item x="88"/>
        <item x="2093"/>
        <item x="2222"/>
        <item x="1538"/>
        <item x="631"/>
        <item x="124"/>
        <item x="2420"/>
        <item x="2067"/>
        <item x="2385"/>
        <item x="1810"/>
        <item x="38"/>
        <item x="2301"/>
        <item x="1226"/>
        <item x="2609"/>
        <item x="92"/>
        <item x="1036"/>
        <item x="924"/>
        <item x="1170"/>
        <item x="2570"/>
        <item x="531"/>
        <item x="2195"/>
        <item x="223"/>
        <item x="2009"/>
        <item x="698"/>
        <item x="1147"/>
        <item x="2398"/>
        <item x="2372"/>
        <item x="315"/>
        <item x="960"/>
        <item x="1930"/>
        <item x="1446"/>
        <item x="1581"/>
        <item x="657"/>
        <item x="1433"/>
        <item x="963"/>
        <item x="1696"/>
        <item x="1114"/>
        <item x="2032"/>
        <item x="1441"/>
        <item x="2175"/>
        <item x="2296"/>
        <item x="388"/>
        <item x="1714"/>
        <item x="1890"/>
        <item x="1284"/>
        <item x="2205"/>
        <item x="625"/>
        <item x="1005"/>
        <item x="1885"/>
        <item x="1110"/>
        <item x="1032"/>
        <item x="1727"/>
        <item x="1960"/>
        <item x="1701"/>
        <item x="2331"/>
        <item x="1059"/>
        <item x="868"/>
        <item x="2403"/>
        <item x="1058"/>
        <item x="298"/>
        <item x="1121"/>
        <item x="69"/>
        <item x="979"/>
        <item x="2037"/>
        <item x="738"/>
        <item x="2594"/>
        <item x="2072"/>
        <item x="1453"/>
        <item x="975"/>
        <item x="2213"/>
        <item x="934"/>
        <item x="76"/>
        <item x="853"/>
        <item x="904"/>
        <item x="175"/>
        <item x="1025"/>
        <item x="270"/>
        <item x="1258"/>
        <item x="1958"/>
        <item x="787"/>
        <item x="2229"/>
        <item x="999"/>
        <item x="537"/>
        <item x="422"/>
        <item x="1935"/>
        <item x="1348"/>
        <item x="636"/>
        <item x="1640"/>
        <item x="1439"/>
        <item x="211"/>
        <item x="467"/>
        <item x="2088"/>
        <item x="236"/>
        <item x="1911"/>
        <item x="2015"/>
        <item x="393"/>
        <item x="1462"/>
        <item x="1604"/>
        <item x="650"/>
        <item x="1009"/>
        <item x="455"/>
        <item x="11"/>
        <item x="1012"/>
        <item x="2454"/>
        <item x="1562"/>
        <item x="1869"/>
        <item x="940"/>
        <item x="606"/>
        <item x="2564"/>
        <item x="554"/>
        <item x="2056"/>
        <item x="1757"/>
        <item x="2149"/>
        <item x="2120"/>
        <item x="2203"/>
        <item x="2573"/>
        <item x="1594"/>
        <item x="1527"/>
        <item x="887"/>
        <item x="981"/>
        <item x="229"/>
        <item x="899"/>
        <item x="524"/>
        <item x="2450"/>
        <item x="1877"/>
        <item x="1461"/>
        <item x="387"/>
        <item x="1457"/>
        <item x="2633"/>
        <item x="556"/>
        <item x="505"/>
        <item x="1302"/>
        <item x="1440"/>
        <item x="444"/>
        <item x="348"/>
        <item x="2340"/>
        <item x="521"/>
        <item x="1708"/>
        <item x="1709"/>
        <item x="914"/>
        <item x="398"/>
        <item x="1630"/>
        <item x="2469"/>
        <item x="466"/>
        <item x="2081"/>
        <item x="989"/>
        <item x="1438"/>
        <item x="1297"/>
        <item x="1179"/>
        <item x="235"/>
        <item x="1159"/>
        <item x="1629"/>
        <item x="149"/>
        <item x="26"/>
        <item x="2239"/>
        <item x="1590"/>
        <item x="1774"/>
        <item x="2298"/>
        <item x="495"/>
        <item x="1494"/>
        <item x="1746"/>
        <item x="1177"/>
        <item x="2539"/>
        <item x="1031"/>
        <item x="423"/>
        <item x="1051"/>
        <item x="1522"/>
        <item x="2640"/>
        <item x="1909"/>
        <item x="1759"/>
        <item x="2581"/>
        <item x="1962"/>
        <item x="1739"/>
        <item x="141"/>
        <item x="1969"/>
        <item x="215"/>
        <item x="169"/>
        <item x="1485"/>
        <item x="2462"/>
        <item x="2491"/>
        <item x="1929"/>
        <item x="1597"/>
        <item x="2411"/>
        <item x="1654"/>
        <item x="1880"/>
        <item x="2429"/>
        <item x="546"/>
        <item x="1392"/>
        <item x="2140"/>
        <item x="2066"/>
        <item x="974"/>
        <item x="1920"/>
        <item x="905"/>
        <item x="62"/>
        <item x="746"/>
        <item x="2326"/>
        <item x="819"/>
        <item x="1408"/>
        <item x="261"/>
        <item x="2561"/>
        <item x="2328"/>
        <item x="1924"/>
        <item x="28"/>
        <item x="190"/>
        <item x="2122"/>
        <item x="2080"/>
        <item x="1583"/>
        <item x="2544"/>
        <item x="167"/>
        <item x="2228"/>
        <item x="1951"/>
        <item x="109"/>
        <item x="56"/>
        <item x="322"/>
        <item x="54"/>
        <item x="1676"/>
        <item x="370"/>
        <item x="2249"/>
        <item x="274"/>
        <item x="908"/>
        <item x="595"/>
        <item x="158"/>
        <item x="935"/>
        <item x="1299"/>
        <item x="286"/>
        <item x="803"/>
        <item x="1083"/>
        <item x="1130"/>
        <item x="2209"/>
        <item x="1942"/>
        <item x="1718"/>
        <item x="1626"/>
        <item x="1743"/>
        <item x="2208"/>
        <item x="1303"/>
        <item x="2113"/>
        <item x="2199"/>
        <item x="410"/>
        <item x="1405"/>
        <item x="2607"/>
        <item x="1557"/>
        <item x="2496"/>
        <item x="475"/>
        <item x="1193"/>
        <item x="1587"/>
        <item x="1582"/>
        <item x="888"/>
        <item x="1371"/>
        <item x="178"/>
        <item x="438"/>
        <item x="465"/>
        <item x="1891"/>
        <item x="1483"/>
        <item x="1445"/>
        <item x="1899"/>
        <item x="806"/>
        <item x="1004"/>
        <item x="375"/>
        <item x="299"/>
        <item x="1785"/>
        <item x="2577"/>
        <item x="2182"/>
        <item x="60"/>
        <item x="875"/>
        <item x="2061"/>
        <item x="548"/>
        <item x="2119"/>
        <item x="1196"/>
        <item x="1150"/>
        <item x="2597"/>
        <item x="2492"/>
        <item x="923"/>
        <item x="1643"/>
        <item x="1126"/>
        <item x="918"/>
        <item x="460"/>
        <item x="181"/>
        <item x="1194"/>
        <item x="187"/>
        <item x="1776"/>
        <item x="2558"/>
        <item x="1107"/>
        <item x="1619"/>
        <item x="1033"/>
        <item x="1660"/>
        <item x="1801"/>
        <item x="504"/>
        <item x="1082"/>
        <item x="1039"/>
        <item x="1459"/>
        <item x="1552"/>
        <item x="148"/>
        <item x="193"/>
        <item x="1894"/>
        <item x="2017"/>
        <item x="991"/>
        <item x="1706"/>
        <item x="245"/>
        <item x="1558"/>
        <item x="2284"/>
        <item x="1993"/>
        <item x="442"/>
        <item x="1010"/>
        <item x="355"/>
        <item x="2217"/>
        <item x="1505"/>
        <item x="1752"/>
        <item x="96"/>
        <item x="2547"/>
        <item x="1605"/>
        <item x="30"/>
        <item x="2136"/>
        <item x="1959"/>
        <item x="2493"/>
        <item x="1953"/>
        <item x="179"/>
        <item x="2118"/>
        <item x="479"/>
        <item x="164"/>
        <item x="163"/>
        <item x="2170"/>
        <item x="769"/>
        <item x="622"/>
        <item x="870"/>
        <item x="2130"/>
        <item x="2495"/>
        <item x="1424"/>
        <item x="2534"/>
        <item x="1413"/>
        <item x="1791"/>
        <item x="2173"/>
        <item x="414"/>
        <item x="1834"/>
        <item x="219"/>
        <item x="1460"/>
        <item x="1892"/>
        <item x="752"/>
        <item x="2111"/>
        <item x="2582"/>
        <item x="1057"/>
        <item x="1239"/>
        <item x="1825"/>
        <item x="1576"/>
        <item x="630"/>
        <item x="2025"/>
        <item x="1553"/>
        <item x="1545"/>
        <item x="732"/>
        <item x="892"/>
        <item x="185"/>
        <item x="1793"/>
        <item x="404"/>
        <item x="122"/>
        <item x="719"/>
        <item x="611"/>
        <item x="740"/>
        <item x="1845"/>
        <item x="762"/>
        <item x="2002"/>
        <item x="1792"/>
        <item x="1041"/>
        <item x="1452"/>
        <item x="676"/>
        <item x="2330"/>
        <item x="2286"/>
        <item x="2598"/>
        <item x="1548"/>
        <item x="251"/>
        <item x="2169"/>
        <item x="66"/>
        <item x="751"/>
        <item x="1016"/>
        <item x="2256"/>
        <item x="1586"/>
        <item x="389"/>
        <item x="45"/>
        <item x="324"/>
        <item x="1955"/>
        <item x="2549"/>
        <item x="616"/>
        <item x="900"/>
        <item x="1585"/>
        <item x="241"/>
        <item x="1803"/>
        <item x="968"/>
        <item x="1563"/>
        <item x="1040"/>
        <item x="1831"/>
        <item x="232"/>
        <item x="792"/>
        <item x="2172"/>
        <item x="1766"/>
        <item x="226"/>
        <item x="1932"/>
        <item x="1449"/>
        <item x="1518"/>
        <item x="253"/>
        <item x="526"/>
        <item x="755"/>
        <item x="1123"/>
        <item x="1132"/>
        <item x="2379"/>
        <item x="2624"/>
        <item x="1996"/>
        <item x="2151"/>
        <item x="850"/>
        <item x="1699"/>
        <item x="2506"/>
        <item x="2566"/>
        <item x="1549"/>
        <item x="1389"/>
        <item x="194"/>
        <item x="770"/>
        <item x="1984"/>
        <item x="1056"/>
        <item x="1229"/>
        <item x="1087"/>
        <item x="1988"/>
        <item x="291"/>
        <item x="2452"/>
        <item x="1153"/>
        <item x="216"/>
        <item x="2371"/>
        <item x="2467"/>
        <item x="1690"/>
        <item x="2325"/>
        <item x="413"/>
        <item x="206"/>
        <item x="1513"/>
        <item t="default"/>
      </items>
    </pivotField>
    <pivotField name="Especialidade" axis="axisPage" compact="0" outline="0" multipleItemSelectionAllowed="1" showAl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  <pivotField name="AP/Região" axis="axisPage" compact="0" outline="0" multipleItemSelectionAllowed="1" showAll="0">
      <items count="7">
        <item x="0"/>
        <item h="1" x="1"/>
        <item h="1" x="2"/>
        <item h="1" x="3"/>
        <item h="1" x="4"/>
        <item h="1" x="5"/>
        <item t="default"/>
      </items>
    </pivotField>
    <pivotField name="Nº Total de Atendimentos 2025" dataField="1" compact="0" outline="0" multipleItemSelectionAllowed="1" showAll="0"/>
  </pivotFields>
  <rowFields count="3">
    <field x="0"/>
    <field x="7"/>
    <field x="10"/>
  </rowFields>
  <rowItems count="1310">
    <i>
      <x v="1562"/>
      <x v="77"/>
      <x v="2629"/>
    </i>
    <i>
      <x v="596"/>
      <x v="77"/>
      <x v="1919"/>
    </i>
    <i>
      <x v="394"/>
      <x v="84"/>
      <x v="1580"/>
    </i>
    <i>
      <x v="881"/>
      <x v="77"/>
      <x v="1537"/>
    </i>
    <i>
      <x v="2252"/>
      <x v="17"/>
      <x v="2"/>
    </i>
    <i>
      <x v="28"/>
      <x v="77"/>
      <x v="2421"/>
    </i>
    <i>
      <x v="2843"/>
      <x v="17"/>
      <x v="2245"/>
    </i>
    <i>
      <x v="2314"/>
      <x v="77"/>
      <x v="22"/>
    </i>
    <i>
      <x v="1401"/>
      <x v="21"/>
      <x v="1417"/>
    </i>
    <i>
      <x v="2530"/>
      <x v="84"/>
      <x v="1478"/>
    </i>
    <i>
      <x v="411"/>
      <x v="7"/>
      <x v="701"/>
    </i>
    <i>
      <x v="3027"/>
      <x v="77"/>
      <x v="384"/>
    </i>
    <i>
      <x v="953"/>
      <x v="42"/>
      <x v="1238"/>
    </i>
    <i>
      <x v="702"/>
      <x v="77"/>
      <x v="1488"/>
    </i>
    <i>
      <x v="1927"/>
      <x v="84"/>
      <x v="1556"/>
    </i>
    <i>
      <x v="64"/>
      <x v="7"/>
      <x v="1304"/>
    </i>
    <i>
      <x v="145"/>
      <x v="77"/>
      <x v="2392"/>
    </i>
    <i>
      <x v="2543"/>
      <x v="77"/>
      <x v="2549"/>
    </i>
    <i>
      <x v="208"/>
      <x v="7"/>
      <x v="523"/>
    </i>
    <i>
      <x v="2015"/>
      <x v="13"/>
      <x v="690"/>
    </i>
    <i>
      <x v="121"/>
      <x v="77"/>
      <x v="41"/>
    </i>
    <i>
      <x v="1774"/>
      <x v="13"/>
      <x v="1426"/>
    </i>
    <i>
      <x v="2672"/>
      <x v="21"/>
      <x v="514"/>
    </i>
    <i>
      <x v="3195"/>
      <x v="77"/>
      <x v="1508"/>
    </i>
    <i>
      <x v="130"/>
      <x v="21"/>
      <x v="681"/>
    </i>
    <i>
      <x v="3233"/>
      <x v="80"/>
      <x v="758"/>
    </i>
    <i>
      <x v="3178"/>
      <x v="13"/>
      <x v="96"/>
    </i>
    <i>
      <x v="2598"/>
      <x v="7"/>
      <x v="453"/>
    </i>
    <i>
      <x v="590"/>
      <x v="30"/>
      <x v="2328"/>
    </i>
    <i>
      <x v="1952"/>
      <x v="13"/>
      <x v="99"/>
    </i>
    <i>
      <x v="2775"/>
      <x v="77"/>
      <x v="2421"/>
    </i>
    <i>
      <x v="1943"/>
      <x v="21"/>
      <x v="92"/>
    </i>
    <i>
      <x v="1738"/>
      <x v="21"/>
      <x v="92"/>
    </i>
    <i>
      <x v="1079"/>
      <x v="77"/>
      <x v="281"/>
    </i>
    <i>
      <x v="676"/>
      <x v="21"/>
      <x v="679"/>
    </i>
    <i>
      <x v="1003"/>
      <x v="41"/>
      <x v="515"/>
    </i>
    <i>
      <x v="3180"/>
      <x v="30"/>
      <x v="716"/>
    </i>
    <i>
      <x v="765"/>
      <x v="77"/>
      <x v="1533"/>
    </i>
    <i>
      <x v="243"/>
      <x v="17"/>
      <x v="1415"/>
    </i>
    <i>
      <x v="3098"/>
      <x v="17"/>
      <x v="262"/>
    </i>
    <i>
      <x v="1809"/>
      <x v="17"/>
      <x v="2600"/>
    </i>
    <i>
      <x v="1561"/>
      <x v="13"/>
      <x v="1437"/>
    </i>
    <i>
      <x v="1727"/>
      <x v="77"/>
      <x v="1481"/>
    </i>
    <i>
      <x v="978"/>
      <x v="77"/>
      <x v="1760"/>
    </i>
    <i>
      <x v="1084"/>
      <x v="77"/>
      <x v="654"/>
    </i>
    <i>
      <x v="859"/>
      <x v="7"/>
      <x v="2608"/>
    </i>
    <i>
      <x v="2061"/>
      <x v="77"/>
      <x v="2548"/>
    </i>
    <i>
      <x v="1669"/>
      <x v="30"/>
      <x v="1240"/>
    </i>
    <i>
      <x v="2965"/>
      <x v="77"/>
      <x v="125"/>
    </i>
    <i>
      <x v="1311"/>
      <x v="77"/>
      <x v="1541"/>
    </i>
    <i>
      <x v="3070"/>
      <x v="13"/>
      <x v="88"/>
    </i>
    <i>
      <x v="1520"/>
      <x v="77"/>
      <x v="57"/>
    </i>
    <i>
      <x v="813"/>
      <x v="17"/>
      <x v="420"/>
    </i>
    <i>
      <x v="1444"/>
      <x v="17"/>
      <x v="614"/>
    </i>
    <i>
      <x v="233"/>
      <x v="30"/>
      <x v="750"/>
    </i>
    <i>
      <x v="2533"/>
      <x v="77"/>
      <x v="114"/>
    </i>
    <i>
      <x v="969"/>
      <x v="77"/>
      <x v="1497"/>
    </i>
    <i>
      <x v="98"/>
      <x v="21"/>
      <x v="2526"/>
    </i>
    <i>
      <x v="256"/>
      <x v="17"/>
      <x v="432"/>
    </i>
    <i>
      <x v="2062"/>
      <x v="77"/>
      <x v="2578"/>
    </i>
    <i>
      <x v="2158"/>
      <x v="30"/>
      <x v="290"/>
    </i>
    <i>
      <x v="387"/>
      <x v="77"/>
      <x v="2435"/>
    </i>
    <i>
      <x v="366"/>
      <x v="77"/>
      <x v="1479"/>
    </i>
    <i>
      <x v="1256"/>
      <x v="77"/>
      <x v="507"/>
    </i>
    <i>
      <x v="3073"/>
      <x v="77"/>
      <x v="1527"/>
    </i>
    <i>
      <x v="2352"/>
      <x v="21"/>
      <x v="510"/>
    </i>
    <i>
      <x v="752"/>
      <x v="13"/>
      <x v="686"/>
    </i>
    <i>
      <x v="30"/>
      <x v="17"/>
      <x v="2529"/>
    </i>
    <i>
      <x v="39"/>
      <x v="77"/>
      <x v="111"/>
    </i>
    <i>
      <x v="1918"/>
      <x v="77"/>
      <x v="559"/>
    </i>
    <i>
      <x v="372"/>
      <x v="17"/>
      <x v="2522"/>
    </i>
    <i>
      <x v="3092"/>
      <x v="7"/>
      <x v="527"/>
    </i>
    <i>
      <x v="1344"/>
      <x v="21"/>
      <x v="677"/>
    </i>
    <i>
      <x v="3110"/>
      <x v="77"/>
      <x v="640"/>
    </i>
    <i>
      <x v="2468"/>
      <x v="77"/>
      <x v="215"/>
    </i>
    <i>
      <x v="1211"/>
      <x v="13"/>
      <x v="89"/>
    </i>
    <i>
      <x v="479"/>
      <x v="77"/>
      <x v="1525"/>
    </i>
    <i>
      <x v="2620"/>
      <x v="41"/>
      <x v="14"/>
    </i>
    <i>
      <x v="2887"/>
      <x v="17"/>
      <x v="1404"/>
    </i>
    <i>
      <x v="1610"/>
      <x v="30"/>
      <x v="290"/>
    </i>
    <i>
      <x v="967"/>
      <x v="46"/>
      <x v="2337"/>
    </i>
    <i>
      <x v="2296"/>
      <x v="77"/>
      <x v="653"/>
    </i>
    <i>
      <x v="2752"/>
      <x v="7"/>
      <x v="695"/>
    </i>
    <i>
      <x v="2841"/>
      <x v="77"/>
      <x v="1524"/>
    </i>
    <i>
      <x v="2725"/>
      <x v="30"/>
      <x v="188"/>
    </i>
    <i>
      <x v="2559"/>
      <x v="17"/>
      <x v="423"/>
    </i>
    <i>
      <x v="196"/>
      <x v="17"/>
      <x v="2422"/>
    </i>
    <i>
      <x v="1436"/>
      <x v="77"/>
      <x v="501"/>
    </i>
    <i>
      <x v="1504"/>
      <x v="30"/>
      <x v="1226"/>
    </i>
    <i>
      <x v="1894"/>
      <x v="77"/>
      <x v="208"/>
    </i>
    <i>
      <x v="594"/>
      <x v="77"/>
      <x v="1507"/>
    </i>
    <i>
      <x v="3135"/>
      <x v="30"/>
      <x v="1232"/>
    </i>
    <i>
      <x v="2040"/>
      <x v="17"/>
      <x v="1369"/>
    </i>
    <i>
      <x v="920"/>
      <x v="77"/>
      <x v="31"/>
    </i>
    <i>
      <x v="2303"/>
      <x v="77"/>
      <x v="1549"/>
    </i>
    <i>
      <x v="2358"/>
      <x v="7"/>
      <x v="1314"/>
    </i>
    <i>
      <x v="2612"/>
      <x v="26"/>
      <x v="718"/>
    </i>
    <i>
      <x v="2766"/>
      <x v="7"/>
      <x v="546"/>
    </i>
    <i>
      <x v="2614"/>
      <x v="77"/>
      <x v="2523"/>
    </i>
    <i>
      <x v="2457"/>
      <x v="17"/>
      <x v="1822"/>
    </i>
    <i>
      <x v="1381"/>
      <x v="30"/>
      <x v="444"/>
    </i>
    <i>
      <x v="1555"/>
      <x v="30"/>
      <x v="706"/>
    </i>
    <i>
      <x v="1214"/>
      <x v="7"/>
      <x v="55"/>
    </i>
    <i>
      <x v="171"/>
      <x v="13"/>
      <x v="87"/>
    </i>
    <i>
      <x v="1435"/>
      <x v="77"/>
      <x v="2180"/>
    </i>
    <i>
      <x v="2205"/>
      <x v="41"/>
      <x v="1419"/>
    </i>
    <i>
      <x v="1920"/>
      <x v="77"/>
      <x v="1536"/>
    </i>
    <i>
      <x v="2243"/>
      <x v="77"/>
      <x v="1468"/>
    </i>
    <i>
      <x v="1549"/>
      <x v="84"/>
      <x v="1567"/>
    </i>
    <i>
      <x v="391"/>
      <x v="77"/>
      <x v="644"/>
    </i>
    <i>
      <x v="2399"/>
      <x v="17"/>
      <x v="1833"/>
    </i>
    <i>
      <x v="268"/>
      <x v="7"/>
      <x v="534"/>
    </i>
    <i>
      <x v="585"/>
      <x v="84"/>
      <x v="1562"/>
    </i>
    <i>
      <x/>
      <x v="77"/>
      <x v="42"/>
    </i>
    <i>
      <x v="1805"/>
      <x v="77"/>
      <x v="2250"/>
    </i>
    <i>
      <x v="1907"/>
      <x v="17"/>
      <x v="1380"/>
    </i>
    <i>
      <x v="1000"/>
      <x v="77"/>
      <x v="2493"/>
    </i>
    <i>
      <x v="367"/>
      <x v="84"/>
      <x v="1573"/>
    </i>
    <i>
      <x v="2983"/>
      <x v="77"/>
      <x v="1500"/>
    </i>
    <i>
      <x v="2569"/>
      <x v="17"/>
      <x v="271"/>
    </i>
    <i>
      <x v="1816"/>
      <x v="7"/>
      <x v="182"/>
    </i>
    <i>
      <x v="1283"/>
      <x v="13"/>
      <x v="2369"/>
    </i>
    <i>
      <x v="776"/>
      <x v="17"/>
      <x v="405"/>
    </i>
    <i>
      <x v="929"/>
      <x v="17"/>
      <x v="1881"/>
    </i>
    <i>
      <x v="3011"/>
      <x v="77"/>
      <x v="2489"/>
    </i>
    <i>
      <x v="2362"/>
      <x v="77"/>
      <x v="218"/>
    </i>
    <i>
      <x v="1474"/>
      <x v="77"/>
      <x v="1540"/>
    </i>
    <i>
      <x v="861"/>
      <x v="21"/>
      <x v="520"/>
    </i>
    <i>
      <x v="1005"/>
      <x v="7"/>
      <x v="527"/>
    </i>
    <i>
      <x v="706"/>
      <x v="17"/>
      <x v="435"/>
    </i>
    <i>
      <x v="290"/>
      <x v="7"/>
      <x v="1302"/>
    </i>
    <i>
      <x v="2863"/>
      <x v="77"/>
      <x v="381"/>
    </i>
    <i>
      <x v="1852"/>
      <x v="30"/>
      <x v="751"/>
    </i>
    <i>
      <x v="1201"/>
      <x v="42"/>
      <x v="755"/>
    </i>
    <i>
      <x v="2304"/>
      <x v="77"/>
      <x v="2636"/>
    </i>
    <i>
      <x v="1661"/>
      <x v="17"/>
      <x v="399"/>
    </i>
    <i>
      <x v="1209"/>
      <x v="17"/>
      <x v="1827"/>
    </i>
    <i>
      <x v="316"/>
      <x v="21"/>
      <x v="1843"/>
    </i>
    <i>
      <x v="3194"/>
      <x v="77"/>
      <x v="642"/>
    </i>
    <i>
      <x v="1723"/>
      <x v="17"/>
      <x v="272"/>
    </i>
    <i>
      <x v="1862"/>
      <x v="21"/>
      <x v="2370"/>
    </i>
    <i>
      <x v="1100"/>
      <x v="30"/>
      <x v="1245"/>
    </i>
    <i>
      <x v="1219"/>
      <x v="21"/>
      <x v="676"/>
    </i>
    <i>
      <x v="38"/>
      <x v="17"/>
      <x v="2229"/>
    </i>
    <i>
      <x v="148"/>
      <x v="7"/>
      <x v="93"/>
    </i>
    <i>
      <x v="2787"/>
      <x v="77"/>
      <x v="497"/>
    </i>
    <i>
      <x v="2525"/>
      <x v="41"/>
      <x v="519"/>
    </i>
    <i>
      <x v="2329"/>
      <x v="17"/>
      <x v="419"/>
    </i>
    <i>
      <x v="1224"/>
      <x v="17"/>
      <x v="261"/>
    </i>
    <i>
      <x v="389"/>
      <x v="42"/>
      <x v="1239"/>
    </i>
    <i>
      <x v="529"/>
      <x v="77"/>
      <x v="1510"/>
    </i>
    <i>
      <x v="485"/>
      <x v="77"/>
      <x v="1480"/>
    </i>
    <i>
      <x v="2717"/>
      <x v="17"/>
      <x v="1827"/>
    </i>
    <i>
      <x v="2133"/>
      <x v="13"/>
      <x v="1423"/>
    </i>
    <i>
      <x v="1448"/>
      <x v="30"/>
      <x v="1281"/>
    </i>
    <i>
      <x v="1663"/>
      <x v="7"/>
      <x v="336"/>
    </i>
    <i>
      <x v="1621"/>
      <x v="77"/>
      <x v="22"/>
    </i>
    <i>
      <x v="652"/>
      <x v="77"/>
      <x v="283"/>
    </i>
    <i>
      <x v="2803"/>
      <x v="30"/>
      <x v="1363"/>
    </i>
    <i>
      <x v="2335"/>
      <x v="7"/>
      <x v="1343"/>
    </i>
    <i>
      <x v="1686"/>
      <x v="17"/>
      <x v="1383"/>
    </i>
    <i>
      <x v="875"/>
      <x v="77"/>
      <x v="2474"/>
    </i>
    <i>
      <x v="708"/>
      <x v="13"/>
      <x v="176"/>
    </i>
    <i>
      <x v="2715"/>
      <x v="13"/>
      <x v="683"/>
    </i>
    <i>
      <x v="2930"/>
      <x v="7"/>
      <x v="6"/>
    </i>
    <i>
      <x v="1370"/>
      <x v="77"/>
      <x v="558"/>
    </i>
    <i>
      <x v="858"/>
      <x v="17"/>
      <x v="251"/>
    </i>
    <i>
      <x v="344"/>
      <x v="77"/>
      <x v="375"/>
    </i>
    <i>
      <x v="2626"/>
      <x v="41"/>
      <x v="1420"/>
    </i>
    <i>
      <x v="2392"/>
      <x v="13"/>
      <x v="512"/>
    </i>
    <i>
      <x v="2423"/>
      <x v="17"/>
      <x v="2363"/>
    </i>
    <i>
      <x v="2521"/>
      <x v="77"/>
      <x v="346"/>
    </i>
    <i>
      <x v="1630"/>
      <x v="30"/>
      <x v="2257"/>
    </i>
    <i>
      <x v="1682"/>
      <x v="77"/>
      <x v="1919"/>
    </i>
    <i>
      <x v="1027"/>
      <x v="7"/>
      <x v="177"/>
    </i>
    <i>
      <x v="2670"/>
      <x v="21"/>
      <x v="1438"/>
    </i>
    <i>
      <x v="3155"/>
      <x v="17"/>
      <x v="398"/>
    </i>
    <i>
      <x v="2477"/>
      <x v="77"/>
      <x v="1865"/>
    </i>
    <i>
      <x v="2190"/>
      <x v="13"/>
      <x v="511"/>
    </i>
    <i>
      <x v="291"/>
      <x v="7"/>
      <x v="1345"/>
    </i>
    <i>
      <x v="437"/>
      <x v="77"/>
      <x v="1807"/>
    </i>
    <i>
      <x v="2820"/>
      <x v="77"/>
      <x v="207"/>
    </i>
    <i>
      <x v="3107"/>
      <x v="84"/>
      <x v="1560"/>
    </i>
    <i>
      <x v="2225"/>
      <x v="21"/>
      <x v="2420"/>
    </i>
    <i>
      <x v="2099"/>
      <x v="13"/>
      <x v="509"/>
    </i>
    <i>
      <x v="1582"/>
      <x v="17"/>
      <x v="393"/>
    </i>
    <i>
      <x v="1345"/>
      <x v="17"/>
      <x v="429"/>
    </i>
    <i>
      <x v="473"/>
      <x v="21"/>
      <x v="170"/>
    </i>
    <i>
      <x v="414"/>
      <x v="77"/>
      <x v="1"/>
    </i>
    <i>
      <x v="1924"/>
      <x v="21"/>
      <x v="106"/>
    </i>
    <i>
      <x v="1905"/>
      <x v="77"/>
      <x v="654"/>
    </i>
    <i>
      <x v="1187"/>
      <x v="13"/>
      <x v="95"/>
    </i>
    <i>
      <x v="1241"/>
      <x v="7"/>
      <x v="1305"/>
    </i>
    <i>
      <x v="2708"/>
      <x v="77"/>
      <x v="1529"/>
    </i>
    <i>
      <x v="3060"/>
      <x v="77"/>
      <x v="620"/>
    </i>
    <i>
      <x v="2247"/>
      <x v="42"/>
      <x v="288"/>
    </i>
    <i>
      <x v="2202"/>
      <x v="7"/>
      <x v="533"/>
    </i>
    <i>
      <x v="2001"/>
      <x v="77"/>
      <x v="2451"/>
    </i>
    <i>
      <x v="1200"/>
      <x v="77"/>
      <x v="666"/>
    </i>
    <i>
      <x v="67"/>
      <x v="77"/>
      <x v="1540"/>
    </i>
    <i>
      <x v="2729"/>
      <x v="30"/>
      <x v="345"/>
    </i>
    <i>
      <x v="2010"/>
      <x v="17"/>
      <x v="1399"/>
    </i>
    <i>
      <x v="1992"/>
      <x v="77"/>
      <x v="654"/>
    </i>
    <i>
      <x v="1799"/>
      <x v="77"/>
      <x v="1514"/>
    </i>
    <i>
      <x v="224"/>
      <x v="77"/>
      <x v="2394"/>
    </i>
    <i>
      <x v="292"/>
      <x v="13"/>
      <x v="105"/>
    </i>
    <i>
      <x v="36"/>
      <x v="17"/>
      <x v="250"/>
    </i>
    <i>
      <x v="2961"/>
      <x v="17"/>
      <x v="425"/>
    </i>
    <i>
      <x v="2964"/>
      <x v="17"/>
      <x v="1517"/>
    </i>
    <i>
      <x v="2042"/>
      <x v="13"/>
      <x v="81"/>
    </i>
    <i>
      <x v="1374"/>
      <x v="77"/>
      <x v="722"/>
    </i>
    <i>
      <x v="313"/>
      <x v="26"/>
      <x v="2477"/>
    </i>
    <i>
      <x v="2410"/>
      <x v="13"/>
      <x v="1429"/>
    </i>
    <i>
      <x v="685"/>
      <x v="77"/>
      <x v="214"/>
    </i>
    <i>
      <x v="1158"/>
      <x v="21"/>
      <x v="171"/>
    </i>
    <i>
      <x v="2739"/>
      <x v="17"/>
      <x v="280"/>
    </i>
    <i>
      <x v="2507"/>
      <x v="77"/>
      <x v="1535"/>
    </i>
    <i>
      <x v="1457"/>
      <x v="41"/>
      <x v="515"/>
    </i>
    <i>
      <x v="938"/>
      <x v="84"/>
      <x v="1509"/>
    </i>
    <i>
      <x v="621"/>
      <x v="77"/>
      <x v="659"/>
    </i>
    <i>
      <x v="588"/>
      <x v="17"/>
      <x v="1262"/>
    </i>
    <i>
      <x v="640"/>
      <x v="77"/>
      <x v="662"/>
    </i>
    <i>
      <x v="2740"/>
      <x v="77"/>
      <x v="652"/>
    </i>
    <i>
      <x v="1986"/>
      <x v="84"/>
      <x v="1582"/>
    </i>
    <i>
      <x v="2071"/>
      <x v="13"/>
      <x v="101"/>
    </i>
    <i>
      <x v="1568"/>
      <x v="77"/>
      <x v="113"/>
    </i>
    <i>
      <x v="1615"/>
      <x v="17"/>
      <x v="548"/>
    </i>
    <i>
      <x v="694"/>
      <x v="7"/>
      <x v="1313"/>
    </i>
    <i>
      <x v="684"/>
      <x v="21"/>
      <x v="1424"/>
    </i>
    <i>
      <x v="616"/>
      <x v="77"/>
      <x v="112"/>
    </i>
    <i>
      <x v="54"/>
      <x v="77"/>
      <x v="2433"/>
    </i>
    <i>
      <x v="392"/>
      <x v="84"/>
      <x v="2476"/>
    </i>
    <i>
      <x v="166"/>
      <x v="77"/>
      <x v="670"/>
    </i>
    <i>
      <x v="3001"/>
      <x v="77"/>
      <x v="223"/>
    </i>
    <i>
      <x v="2463"/>
      <x v="42"/>
      <x v="2556"/>
    </i>
    <i>
      <x v="2228"/>
      <x v="30"/>
      <x v="189"/>
    </i>
    <i>
      <x v="2505"/>
      <x v="42"/>
      <x v="292"/>
    </i>
    <i>
      <x v="2282"/>
      <x v="7"/>
      <x v="1353"/>
    </i>
    <i>
      <x v="1842"/>
      <x v="13"/>
      <x v="97"/>
    </i>
    <i>
      <x v="1351"/>
      <x v="17"/>
      <x v="1393"/>
    </i>
    <i>
      <x v="2793"/>
      <x v="17"/>
      <x v="556"/>
    </i>
    <i>
      <x v="2971"/>
      <x v="13"/>
      <x v="2642"/>
    </i>
    <i>
      <x v="2114"/>
      <x v="13"/>
      <x v="27"/>
    </i>
    <i>
      <x v="2084"/>
      <x v="77"/>
      <x v="1467"/>
    </i>
    <i>
      <x v="1921"/>
      <x v="77"/>
      <x v="2434"/>
    </i>
    <i>
      <x v="2555"/>
      <x v="17"/>
      <x v="247"/>
    </i>
    <i>
      <x v="2360"/>
      <x v="77"/>
      <x v="191"/>
    </i>
    <i>
      <x v="1349"/>
      <x v="42"/>
      <x v="292"/>
    </i>
    <i>
      <x v="1522"/>
      <x v="42"/>
      <x v="296"/>
    </i>
    <i>
      <x v="1602"/>
      <x v="77"/>
      <x v="1849"/>
    </i>
    <i>
      <x v="853"/>
      <x v="77"/>
      <x v="2320"/>
    </i>
    <i>
      <x v="671"/>
      <x v="7"/>
      <x v="2562"/>
    </i>
    <i>
      <x v="249"/>
      <x v="17"/>
      <x v="230"/>
    </i>
    <i>
      <x v="646"/>
      <x v="41"/>
      <x v="1420"/>
    </i>
    <i>
      <x v="2876"/>
      <x v="21"/>
      <x v="1434"/>
    </i>
    <i>
      <x v="1459"/>
      <x v="77"/>
      <x v="491"/>
    </i>
    <i>
      <x v="1400"/>
      <x v="17"/>
      <x v="1242"/>
    </i>
    <i>
      <x v="1169"/>
      <x v="41"/>
      <x v="14"/>
    </i>
    <i>
      <x v="1196"/>
      <x v="77"/>
      <x v="2635"/>
    </i>
    <i>
      <x v="593"/>
      <x v="77"/>
      <x v="1482"/>
    </i>
    <i>
      <x v="612"/>
      <x v="17"/>
      <x v="424"/>
    </i>
    <i>
      <x v="215"/>
      <x v="30"/>
      <x v="1391"/>
    </i>
    <i>
      <x v="2605"/>
      <x v="17"/>
      <x v="2363"/>
    </i>
    <i>
      <x v="2980"/>
      <x v="7"/>
      <x v="523"/>
    </i>
    <i>
      <x v="2987"/>
      <x v="30"/>
      <x v="1291"/>
    </i>
    <i>
      <x v="2420"/>
      <x v="13"/>
      <x v="169"/>
    </i>
    <i>
      <x v="2079"/>
      <x v="77"/>
      <x v="654"/>
    </i>
    <i>
      <x v="2488"/>
      <x v="77"/>
      <x v="1531"/>
    </i>
    <i>
      <x v="2108"/>
      <x v="77"/>
      <x v="665"/>
    </i>
    <i>
      <x v="1828"/>
      <x v="84"/>
      <x v="1579"/>
    </i>
    <i>
      <x v="982"/>
      <x v="17"/>
      <x v="423"/>
    </i>
    <i>
      <x v="592"/>
      <x v="21"/>
      <x v="2348"/>
    </i>
    <i>
      <x v="587"/>
      <x v="17"/>
      <x v="1368"/>
    </i>
    <i>
      <x v="2908"/>
      <x v="17"/>
      <x v="391"/>
    </i>
    <i>
      <x v="2926"/>
      <x v="17"/>
      <x v="1278"/>
    </i>
    <i>
      <x v="2634"/>
      <x v="77"/>
      <x v="1904"/>
    </i>
    <i>
      <x v="2130"/>
      <x v="77"/>
      <x v="2575"/>
    </i>
    <i>
      <x v="2484"/>
      <x v="41"/>
      <x v="515"/>
    </i>
    <i>
      <x v="1340"/>
      <x v="17"/>
      <x v="278"/>
    </i>
    <i>
      <x v="1628"/>
      <x v="17"/>
      <x v="1257"/>
    </i>
    <i>
      <x v="1106"/>
      <x v="30"/>
      <x v="1275"/>
    </i>
    <i>
      <x v="336"/>
      <x v="77"/>
      <x v="2432"/>
    </i>
    <i>
      <x v="109"/>
      <x v="77"/>
      <x v="639"/>
    </i>
    <i>
      <x v="396"/>
      <x v="77"/>
      <x v="379"/>
    </i>
    <i>
      <x v="2691"/>
      <x v="17"/>
      <x v="1397"/>
    </i>
    <i>
      <x v="3146"/>
      <x v="7"/>
      <x v="1422"/>
    </i>
    <i>
      <x v="2542"/>
      <x v="77"/>
      <x v="2609"/>
    </i>
    <i>
      <x v="2567"/>
      <x v="77"/>
      <x v="492"/>
    </i>
    <i>
      <x v="1685"/>
      <x v="17"/>
      <x v="1383"/>
    </i>
    <i>
      <x v="1067"/>
      <x v="42"/>
      <x v="1221"/>
    </i>
    <i>
      <x v="955"/>
      <x v="7"/>
      <x v="980"/>
    </i>
    <i>
      <x v="703"/>
      <x v="17"/>
      <x v="230"/>
    </i>
    <i>
      <x v="1078"/>
      <x v="13"/>
      <x v="27"/>
    </i>
    <i>
      <x v="3078"/>
      <x v="21"/>
      <x v="1810"/>
    </i>
    <i>
      <x v="2298"/>
      <x v="77"/>
      <x v="660"/>
    </i>
    <i>
      <x v="897"/>
      <x v="17"/>
      <x v="230"/>
    </i>
    <i>
      <x v="274"/>
      <x v="30"/>
      <x v="2417"/>
    </i>
    <i>
      <x v="2821"/>
      <x v="42"/>
      <x v="302"/>
    </i>
    <i>
      <x v="2786"/>
      <x v="77"/>
      <x v="216"/>
    </i>
    <i>
      <x v="2966"/>
      <x v="77"/>
      <x v="2397"/>
    </i>
    <i>
      <x v="2437"/>
      <x v="30"/>
      <x v="935"/>
    </i>
    <i>
      <x v="2418"/>
      <x v="46"/>
      <x v="1360"/>
    </i>
    <i>
      <x v="2234"/>
      <x v="7"/>
      <x v="2248"/>
    </i>
    <i>
      <x v="1998"/>
      <x v="17"/>
      <x v="232"/>
    </i>
    <i>
      <x v="1831"/>
      <x v="77"/>
      <x v="1470"/>
    </i>
    <i>
      <x v="1655"/>
      <x v="41"/>
      <x v="1420"/>
    </i>
    <i>
      <x v="1421"/>
      <x v="77"/>
      <x v="1204"/>
    </i>
    <i>
      <x v="1581"/>
      <x v="77"/>
      <x v="67"/>
    </i>
    <i>
      <x v="1594"/>
      <x v="84"/>
      <x v="1563"/>
    </i>
    <i>
      <x v="912"/>
      <x v="17"/>
      <x v="241"/>
    </i>
    <i>
      <x v="1232"/>
      <x v="17"/>
      <x v="273"/>
    </i>
    <i>
      <x v="711"/>
      <x v="7"/>
      <x v="531"/>
    </i>
    <i>
      <x v="381"/>
      <x v="17"/>
      <x v="1387"/>
    </i>
    <i>
      <x v="304"/>
      <x v="13"/>
      <x v="168"/>
    </i>
    <i>
      <x v="326"/>
      <x v="41"/>
      <x v="15"/>
    </i>
    <i>
      <x v="494"/>
      <x v="17"/>
      <x v="1882"/>
    </i>
    <i>
      <x v="2943"/>
      <x v="41"/>
      <x v="1420"/>
    </i>
    <i>
      <x v="3186"/>
      <x v="21"/>
      <x v="1441"/>
    </i>
    <i>
      <x v="2029"/>
      <x v="17"/>
      <x v="400"/>
    </i>
    <i>
      <x v="2381"/>
      <x v="84"/>
      <x v="1565"/>
    </i>
    <i>
      <x v="1599"/>
      <x v="77"/>
      <x v="69"/>
    </i>
    <i>
      <x v="1887"/>
      <x v="77"/>
      <x v="1553"/>
    </i>
    <i>
      <x v="1414"/>
      <x v="7"/>
      <x v="352"/>
    </i>
    <i>
      <x v="1337"/>
      <x v="17"/>
      <x v="241"/>
    </i>
    <i>
      <x v="934"/>
      <x v="77"/>
      <x v="1532"/>
    </i>
    <i>
      <x v="790"/>
      <x v="77"/>
      <x v="1522"/>
    </i>
    <i>
      <x v="550"/>
      <x v="84"/>
      <x v="563"/>
    </i>
    <i>
      <x v="2796"/>
      <x v="77"/>
      <x v="22"/>
    </i>
    <i>
      <x v="2892"/>
      <x v="77"/>
      <x v="1851"/>
    </i>
    <i>
      <x v="2907"/>
      <x v="17"/>
      <x v="1402"/>
    </i>
    <i>
      <x v="2310"/>
      <x v="7"/>
      <x v="2519"/>
    </i>
    <i>
      <x v="2416"/>
      <x v="17"/>
      <x v="407"/>
    </i>
    <i>
      <x v="1957"/>
      <x v="77"/>
      <x v="40"/>
    </i>
    <i>
      <x v="1277"/>
      <x v="77"/>
      <x v="210"/>
    </i>
    <i>
      <x v="1746"/>
      <x v="17"/>
      <x v="414"/>
    </i>
    <i>
      <x v="958"/>
      <x v="84"/>
      <x v="1563"/>
    </i>
    <i>
      <x v="1038"/>
      <x v="17"/>
      <x v="426"/>
    </i>
    <i>
      <x v="762"/>
      <x v="13"/>
      <x v="1439"/>
    </i>
    <i>
      <x v="564"/>
      <x v="17"/>
      <x v="419"/>
    </i>
    <i>
      <x v="3"/>
      <x v="7"/>
      <x v="696"/>
    </i>
    <i>
      <x v="335"/>
      <x v="7"/>
      <x v="537"/>
    </i>
    <i>
      <x v="3016"/>
      <x v="21"/>
      <x v="2544"/>
    </i>
    <i>
      <x v="2865"/>
      <x v="17"/>
      <x v="1370"/>
    </i>
    <i>
      <x v="1971"/>
      <x v="7"/>
      <x v="2449"/>
    </i>
    <i>
      <x v="2263"/>
      <x v="30"/>
      <x v="2596"/>
    </i>
    <i>
      <x v="2199"/>
      <x v="21"/>
      <x v="1440"/>
    </i>
    <i>
      <x v="2032"/>
      <x v="77"/>
      <x v="2610"/>
    </i>
    <i>
      <x v="1881"/>
      <x v="77"/>
      <x v="653"/>
    </i>
    <i>
      <x v="1830"/>
      <x v="17"/>
      <x v="1379"/>
    </i>
    <i>
      <x v="1425"/>
      <x v="77"/>
      <x v="656"/>
    </i>
    <i>
      <x v="835"/>
      <x v="77"/>
      <x v="368"/>
    </i>
    <i>
      <x v="913"/>
      <x v="17"/>
      <x v="1413"/>
    </i>
    <i>
      <x v="1137"/>
      <x v="21"/>
      <x v="167"/>
    </i>
    <i>
      <x v="911"/>
      <x v="30"/>
      <x v="706"/>
    </i>
    <i>
      <x v="678"/>
      <x v="13"/>
      <x v="516"/>
    </i>
    <i>
      <x v="11"/>
      <x v="78"/>
      <x v="2320"/>
    </i>
    <i>
      <x v="82"/>
      <x v="77"/>
      <x v="717"/>
    </i>
    <i>
      <x v="549"/>
      <x v="26"/>
      <x v="284"/>
    </i>
    <i>
      <x v="2953"/>
      <x v="34"/>
      <x v="607"/>
    </i>
    <i>
      <x v="3206"/>
      <x v="77"/>
      <x v="1500"/>
    </i>
    <i>
      <x v="2990"/>
      <x v="84"/>
      <x v="1486"/>
    </i>
    <i>
      <x v="2836"/>
      <x v="30"/>
      <x v="1229"/>
    </i>
    <i>
      <x v="2877"/>
      <x v="77"/>
      <x v="2244"/>
    </i>
    <i>
      <x v="2094"/>
      <x v="29"/>
      <x v="12"/>
    </i>
    <i>
      <x v="2474"/>
      <x v="7"/>
      <x v="2423"/>
    </i>
    <i>
      <x v="1942"/>
      <x v="17"/>
      <x v="1881"/>
    </i>
    <i>
      <x v="1687"/>
      <x v="77"/>
      <x v="2396"/>
    </i>
    <i>
      <x v="1780"/>
      <x v="77"/>
      <x v="720"/>
    </i>
    <i>
      <x v="1658"/>
      <x v="17"/>
      <x v="2416"/>
    </i>
    <i>
      <x v="1525"/>
      <x v="77"/>
      <x v="219"/>
    </i>
    <i>
      <x v="1393"/>
      <x v="17"/>
      <x v="1828"/>
    </i>
    <i>
      <x v="903"/>
      <x v="34"/>
      <x v="446"/>
    </i>
    <i>
      <x v="1251"/>
      <x v="77"/>
      <x v="225"/>
    </i>
    <i>
      <x v="758"/>
      <x v="41"/>
      <x v="1421"/>
    </i>
    <i>
      <x v="1183"/>
      <x v="7"/>
      <x v="698"/>
    </i>
    <i>
      <x v="908"/>
      <x v="13"/>
      <x v="690"/>
    </i>
    <i>
      <x v="737"/>
      <x v="77"/>
      <x v="207"/>
    </i>
    <i>
      <x v="47"/>
      <x v="77"/>
      <x v="492"/>
    </i>
    <i>
      <x v="312"/>
      <x v="77"/>
      <x v="2278"/>
    </i>
    <i>
      <x v="423"/>
      <x v="13"/>
      <x v="2570"/>
    </i>
    <i>
      <x v="3010"/>
      <x v="17"/>
      <x v="1397"/>
    </i>
    <i>
      <x v="2862"/>
      <x v="34"/>
      <x v="1235"/>
    </i>
    <i>
      <x v="3234"/>
      <x v="21"/>
      <x v="164"/>
    </i>
    <i>
      <x v="2047"/>
      <x v="42"/>
      <x v="291"/>
    </i>
    <i>
      <x v="2346"/>
      <x v="77"/>
      <x v="2513"/>
    </i>
    <i>
      <x v="2065"/>
      <x v="77"/>
      <x v="1514"/>
    </i>
    <i>
      <x v="1486"/>
      <x v="77"/>
      <x v="639"/>
    </i>
    <i>
      <x v="1884"/>
      <x v="77"/>
      <x v="1204"/>
    </i>
    <i>
      <x v="1614"/>
      <x v="7"/>
      <x v="1355"/>
    </i>
    <i>
      <x v="1827"/>
      <x v="77"/>
      <x v="654"/>
    </i>
    <i>
      <x v="415"/>
      <x v="77"/>
      <x v="364"/>
    </i>
    <i>
      <x v="126"/>
      <x v="77"/>
      <x v="1783"/>
    </i>
    <i>
      <x v="2701"/>
      <x v="17"/>
      <x v="340"/>
    </i>
    <i>
      <x v="2745"/>
      <x v="7"/>
      <x v="1350"/>
    </i>
    <i>
      <x v="3189"/>
      <x v="7"/>
      <x v="1341"/>
    </i>
    <i>
      <x v="2923"/>
      <x v="41"/>
      <x v="517"/>
    </i>
    <i>
      <x v="2415"/>
      <x v="77"/>
      <x v="1879"/>
    </i>
    <i>
      <x v="1432"/>
      <x v="17"/>
      <x v="2043"/>
    </i>
    <i>
      <x v="1424"/>
      <x v="77"/>
      <x v="1504"/>
    </i>
    <i>
      <x v="1904"/>
      <x v="30"/>
      <x v="713"/>
    </i>
    <i>
      <x v="1878"/>
      <x v="7"/>
      <x v="248"/>
    </i>
    <i>
      <x v="1914"/>
      <x v="42"/>
      <x v="1227"/>
    </i>
    <i>
      <x v="1854"/>
      <x v="41"/>
      <x v="1420"/>
    </i>
    <i>
      <x v="1710"/>
      <x v="77"/>
      <x v="636"/>
    </i>
    <i>
      <x v="1061"/>
      <x v="30"/>
      <x v="1276"/>
    </i>
    <i>
      <x v="1264"/>
      <x v="21"/>
      <x v="674"/>
    </i>
    <i>
      <x v="769"/>
      <x v="17"/>
      <x v="279"/>
    </i>
    <i>
      <x v="603"/>
      <x v="17"/>
      <x v="263"/>
    </i>
    <i>
      <x v="2646"/>
      <x v="46"/>
      <x v="1466"/>
    </i>
    <i>
      <x v="3229"/>
      <x v="30"/>
      <x v="549"/>
    </i>
    <i>
      <x v="2671"/>
      <x v="7"/>
      <x v="6"/>
    </i>
    <i>
      <x v="2452"/>
      <x v="30"/>
      <x v="554"/>
    </i>
    <i>
      <x v="2242"/>
      <x v="13"/>
      <x v="509"/>
    </i>
    <i>
      <x v="2425"/>
      <x v="30"/>
      <x v="602"/>
    </i>
    <i>
      <x v="1321"/>
      <x v="17"/>
      <x v="1279"/>
    </i>
    <i>
      <x v="1376"/>
      <x v="77"/>
      <x v="222"/>
    </i>
    <i>
      <x v="907"/>
      <x v="77"/>
      <x v="378"/>
    </i>
    <i>
      <x v="569"/>
      <x v="34"/>
      <x v="603"/>
    </i>
    <i>
      <x v="622"/>
      <x v="17"/>
      <x v="256"/>
    </i>
    <i>
      <x v="2831"/>
      <x v="34"/>
      <x v="598"/>
    </i>
    <i>
      <x v="3047"/>
      <x v="7"/>
      <x v="543"/>
    </i>
    <i>
      <x v="2805"/>
      <x v="17"/>
      <x v="715"/>
    </i>
    <i>
      <x v="2548"/>
      <x v="30"/>
      <x v="705"/>
    </i>
    <i>
      <x v="2401"/>
      <x v="77"/>
      <x v="1472"/>
    </i>
    <i>
      <x v="2134"/>
      <x v="77"/>
      <x v="498"/>
    </i>
    <i>
      <x v="1588"/>
      <x v="17"/>
      <x v="2416"/>
    </i>
    <i>
      <x v="1468"/>
      <x v="17"/>
      <x v="1257"/>
    </i>
    <i>
      <x v="1773"/>
      <x v="17"/>
      <x v="1398"/>
    </i>
    <i>
      <x v="1293"/>
      <x v="17"/>
      <x v="390"/>
    </i>
    <i>
      <x v="960"/>
      <x v="21"/>
      <x v="1427"/>
    </i>
    <i>
      <x v="983"/>
      <x v="7"/>
      <x v="699"/>
    </i>
    <i>
      <x v="663"/>
      <x v="84"/>
      <x v="2541"/>
    </i>
    <i>
      <x v="847"/>
      <x v="77"/>
      <x v="54"/>
    </i>
    <i>
      <x v="718"/>
      <x v="21"/>
      <x v="94"/>
    </i>
    <i>
      <x v="935"/>
      <x v="17"/>
      <x v="274"/>
    </i>
    <i>
      <x v="500"/>
      <x v="77"/>
      <x v="1813"/>
    </i>
    <i>
      <x v="289"/>
      <x v="30"/>
      <x v="709"/>
    </i>
    <i>
      <x v="131"/>
      <x v="13"/>
      <x v="1432"/>
    </i>
    <i>
      <x v="2642"/>
      <x v="30"/>
      <x v="2373"/>
    </i>
    <i>
      <x v="3193"/>
      <x v="17"/>
      <x v="1749"/>
    </i>
    <i>
      <x v="2992"/>
      <x v="34"/>
      <x v="589"/>
    </i>
    <i>
      <x v="2164"/>
      <x v="7"/>
      <x v="530"/>
    </i>
    <i>
      <x v="2081"/>
      <x v="77"/>
      <x v="1547"/>
    </i>
    <i>
      <x v="2023"/>
      <x v="30"/>
      <x v="1236"/>
    </i>
    <i>
      <x v="2000"/>
      <x v="7"/>
      <x v="1831"/>
    </i>
    <i>
      <x v="2063"/>
      <x v="7"/>
      <x v="1814"/>
    </i>
    <i>
      <x v="1579"/>
      <x v="13"/>
      <x v="1425"/>
    </i>
    <i>
      <x v="1701"/>
      <x v="77"/>
      <x v="192"/>
    </i>
    <i>
      <x v="998"/>
      <x v="17"/>
      <x v="236"/>
    </i>
    <i>
      <x v="777"/>
      <x v="7"/>
      <x v="2359"/>
    </i>
    <i>
      <x v="1249"/>
      <x v="17"/>
      <x v="1259"/>
    </i>
    <i>
      <x v="750"/>
      <x v="21"/>
      <x v="1431"/>
    </i>
    <i>
      <x v="721"/>
      <x v="17"/>
      <x v="388"/>
    </i>
    <i>
      <x v="562"/>
      <x v="30"/>
      <x v="601"/>
    </i>
    <i>
      <x v="2601"/>
      <x v="13"/>
      <x v="175"/>
    </i>
    <i>
      <x v="2927"/>
      <x v="21"/>
      <x v="513"/>
    </i>
    <i>
      <x v="2742"/>
      <x v="77"/>
      <x v="218"/>
    </i>
    <i>
      <x v="2860"/>
      <x v="42"/>
      <x v="350"/>
    </i>
    <i>
      <x v="2557"/>
      <x v="77"/>
      <x v="2250"/>
    </i>
    <i>
      <x v="2155"/>
      <x v="7"/>
      <x v="702"/>
    </i>
    <i>
      <x v="2311"/>
      <x v="84"/>
      <x v="1558"/>
    </i>
    <i>
      <x v="2434"/>
      <x v="77"/>
      <x v="1461"/>
    </i>
    <i>
      <x v="1434"/>
      <x v="84"/>
      <x v="1528"/>
    </i>
    <i>
      <x v="650"/>
      <x v="42"/>
      <x v="749"/>
    </i>
    <i>
      <x v="1026"/>
      <x v="77"/>
      <x v="495"/>
    </i>
    <i>
      <x v="1188"/>
      <x v="17"/>
      <x v="1407"/>
    </i>
    <i>
      <x v="904"/>
      <x v="7"/>
      <x v="525"/>
    </i>
    <i>
      <x v="1069"/>
      <x v="7"/>
      <x v="1348"/>
    </i>
    <i>
      <x v="1046"/>
      <x v="77"/>
      <x v="217"/>
    </i>
    <i>
      <x v="155"/>
      <x v="17"/>
      <x v="1998"/>
    </i>
    <i>
      <x v="19"/>
      <x v="17"/>
      <x v="420"/>
    </i>
    <i>
      <x v="136"/>
      <x v="84"/>
      <x v="1572"/>
    </i>
    <i>
      <x v="2652"/>
      <x v="17"/>
      <x v="1390"/>
    </i>
    <i>
      <x v="2233"/>
      <x v="34"/>
      <x v="2399"/>
    </i>
    <i>
      <x v="2378"/>
      <x v="77"/>
      <x v="505"/>
    </i>
    <i>
      <x v="2411"/>
      <x v="13"/>
      <x v="90"/>
    </i>
    <i>
      <x v="2008"/>
      <x v="30"/>
      <x v="710"/>
    </i>
    <i>
      <x v="1490"/>
      <x v="7"/>
      <x v="542"/>
    </i>
    <i>
      <x v="1797"/>
      <x v="17"/>
      <x v="1405"/>
    </i>
    <i>
      <x v="1538"/>
      <x v="17"/>
      <x v="1386"/>
    </i>
    <i>
      <x v="1694"/>
      <x v="42"/>
      <x v="1358"/>
    </i>
    <i>
      <x v="1025"/>
      <x v="30"/>
      <x v="555"/>
    </i>
    <i>
      <x v="972"/>
      <x v="17"/>
      <x v="2567"/>
    </i>
    <i>
      <x v="543"/>
      <x v="7"/>
      <x v="6"/>
    </i>
    <i>
      <x v="120"/>
      <x v="84"/>
      <x v="2000"/>
    </i>
    <i>
      <x v="547"/>
      <x v="77"/>
      <x v="73"/>
    </i>
    <i>
      <x v="591"/>
      <x v="77"/>
      <x v="220"/>
    </i>
    <i>
      <x v="537"/>
      <x v="84"/>
      <x v="205"/>
    </i>
    <i>
      <x v="2638"/>
      <x v="77"/>
      <x v="52"/>
    </i>
    <i>
      <x v="3041"/>
      <x v="17"/>
      <x v="1137"/>
    </i>
    <i>
      <x v="2596"/>
      <x v="77"/>
      <x v="110"/>
    </i>
    <i>
      <x v="1954"/>
      <x v="77"/>
      <x v="364"/>
    </i>
    <i>
      <x v="2258"/>
      <x v="41"/>
      <x v="515"/>
    </i>
    <i>
      <x v="2435"/>
      <x v="42"/>
      <x v="605"/>
    </i>
    <i>
      <x v="2325"/>
      <x v="17"/>
      <x v="615"/>
    </i>
    <i>
      <x v="2379"/>
      <x v="7"/>
      <x v="526"/>
    </i>
    <i>
      <x v="2328"/>
      <x v="17"/>
      <x v="250"/>
    </i>
    <i>
      <x v="1808"/>
      <x v="30"/>
      <x v="186"/>
    </i>
    <i>
      <x v="1632"/>
      <x v="77"/>
      <x v="362"/>
    </i>
    <i>
      <x v="1472"/>
      <x v="30"/>
      <x v="709"/>
    </i>
    <i>
      <x v="1458"/>
      <x v="30"/>
      <x v="2442"/>
    </i>
    <i>
      <x v="1529"/>
      <x v="17"/>
      <x v="1264"/>
    </i>
    <i>
      <x v="1706"/>
      <x v="7"/>
      <x v="332"/>
    </i>
    <i>
      <x v="1231"/>
      <x v="77"/>
      <x v="1836"/>
    </i>
    <i>
      <x v="1041"/>
      <x v="77"/>
      <x v="1542"/>
    </i>
    <i>
      <x v="817"/>
      <x v="77"/>
      <x v="590"/>
    </i>
    <i>
      <x v="845"/>
      <x v="21"/>
      <x v="166"/>
    </i>
    <i>
      <x v="209"/>
      <x v="77"/>
      <x v="217"/>
    </i>
    <i>
      <x v="108"/>
      <x v="42"/>
      <x v="447"/>
    </i>
    <i>
      <x v="3162"/>
      <x v="7"/>
      <x v="2284"/>
    </i>
    <i>
      <x v="2651"/>
      <x v="7"/>
      <x v="1311"/>
    </i>
    <i>
      <x v="3035"/>
      <x v="13"/>
      <x v="1423"/>
    </i>
    <i>
      <x v="2944"/>
      <x v="77"/>
      <x v="1469"/>
    </i>
    <i>
      <x v="2073"/>
      <x v="7"/>
      <x v="1776"/>
    </i>
    <i>
      <x v="2351"/>
      <x v="17"/>
      <x v="1395"/>
    </i>
    <i>
      <x v="1480"/>
      <x v="7"/>
      <x v="6"/>
    </i>
    <i>
      <x v="1762"/>
      <x v="17"/>
      <x v="613"/>
    </i>
    <i>
      <x v="1234"/>
      <x v="13"/>
      <x v="673"/>
    </i>
    <i>
      <x v="870"/>
      <x v="21"/>
      <x v="85"/>
    </i>
    <i>
      <x v="917"/>
      <x v="13"/>
      <x v="673"/>
    </i>
    <i>
      <x v="1254"/>
      <x v="17"/>
      <x v="1400"/>
    </i>
    <i>
      <x v="1212"/>
      <x v="17"/>
      <x v="1412"/>
    </i>
    <i>
      <x v="1082"/>
      <x v="77"/>
      <x v="1462"/>
    </i>
    <i>
      <x v="1149"/>
      <x v="77"/>
      <x v="621"/>
    </i>
    <i>
      <x v="456"/>
      <x v="77"/>
      <x v="1512"/>
    </i>
    <i>
      <x v="177"/>
      <x v="17"/>
      <x v="1264"/>
    </i>
    <i>
      <x v="293"/>
      <x v="77"/>
      <x v="428"/>
    </i>
    <i>
      <x v="184"/>
      <x v="77"/>
      <x v="2534"/>
    </i>
    <i>
      <x v="356"/>
      <x v="7"/>
      <x v="697"/>
    </i>
    <i>
      <x v="430"/>
      <x v="13"/>
      <x v="175"/>
    </i>
    <i>
      <x v="248"/>
      <x v="17"/>
      <x v="1366"/>
    </i>
    <i>
      <x v="2825"/>
      <x v="77"/>
      <x v="496"/>
    </i>
    <i>
      <x v="2687"/>
      <x v="30"/>
      <x v="187"/>
    </i>
    <i>
      <x v="2603"/>
      <x v="17"/>
      <x v="2452"/>
    </i>
    <i>
      <x v="3176"/>
      <x v="13"/>
      <x v="691"/>
    </i>
    <i>
      <x v="3226"/>
      <x v="77"/>
      <x v="1514"/>
    </i>
    <i>
      <x v="3187"/>
      <x v="77"/>
      <x v="1473"/>
    </i>
    <i>
      <x v="2690"/>
      <x v="17"/>
      <x v="395"/>
    </i>
    <i>
      <x v="2055"/>
      <x v="7"/>
      <x v="1856"/>
    </i>
    <i>
      <x v="1807"/>
      <x v="42"/>
      <x v="2425"/>
    </i>
    <i>
      <x v="1429"/>
      <x v="13"/>
      <x v="168"/>
    </i>
    <i>
      <x v="1895"/>
      <x v="77"/>
      <x v="1494"/>
    </i>
    <i>
      <x v="1917"/>
      <x v="13"/>
      <x v="100"/>
    </i>
    <i>
      <x v="1803"/>
      <x v="30"/>
      <x v="1280"/>
    </i>
    <i>
      <x v="1725"/>
      <x v="77"/>
      <x v="2320"/>
    </i>
    <i>
      <x v="871"/>
      <x v="17"/>
      <x v="1266"/>
    </i>
    <i>
      <x v="692"/>
      <x v="17"/>
      <x v="2317"/>
    </i>
    <i>
      <x v="1229"/>
      <x v="30"/>
      <x v="1284"/>
    </i>
    <i>
      <x v="778"/>
      <x v="17"/>
      <x v="1415"/>
    </i>
    <i>
      <x v="1176"/>
      <x v="77"/>
      <x v="1475"/>
    </i>
    <i>
      <x v="745"/>
      <x v="2"/>
      <x v="2242"/>
    </i>
    <i>
      <x v="608"/>
      <x v="42"/>
      <x v="299"/>
    </i>
    <i>
      <x v="278"/>
      <x v="77"/>
      <x v="494"/>
    </i>
    <i>
      <x v="574"/>
      <x v="77"/>
      <x v="719"/>
    </i>
    <i>
      <x v="139"/>
      <x v="77"/>
      <x v="1837"/>
    </i>
    <i>
      <x v="277"/>
      <x v="17"/>
      <x v="1401"/>
    </i>
    <i>
      <x v="3149"/>
      <x v="13"/>
      <x v="1296"/>
    </i>
    <i>
      <x v="2676"/>
      <x v="7"/>
      <x v="1340"/>
    </i>
    <i>
      <x v="2891"/>
      <x v="21"/>
      <x v="2420"/>
    </i>
    <i>
      <x v="2644"/>
      <x v="30"/>
      <x v="2373"/>
    </i>
    <i>
      <x v="2835"/>
      <x v="77"/>
      <x v="1752"/>
    </i>
    <i>
      <x v="2975"/>
      <x v="77"/>
      <x v="504"/>
    </i>
    <i>
      <x v="2613"/>
      <x v="77"/>
      <x v="1550"/>
    </i>
    <i>
      <x v="2985"/>
      <x v="77"/>
      <x v="647"/>
    </i>
    <i>
      <x v="3004"/>
      <x v="30"/>
      <x v="1289"/>
    </i>
    <i>
      <x v="2162"/>
      <x v="41"/>
      <x v="515"/>
    </i>
    <i>
      <x v="2253"/>
      <x v="77"/>
      <x v="1543"/>
    </i>
    <i>
      <x v="2386"/>
      <x v="77"/>
      <x v="123"/>
    </i>
    <i>
      <x v="2448"/>
      <x v="17"/>
      <x v="1409"/>
    </i>
    <i>
      <x v="2019"/>
      <x v="77"/>
      <x v="1554"/>
    </i>
    <i>
      <x v="1303"/>
      <x v="77"/>
      <x v="1491"/>
    </i>
    <i>
      <x v="1495"/>
      <x v="77"/>
      <x v="58"/>
    </i>
    <i>
      <x v="814"/>
      <x v="77"/>
      <x v="73"/>
    </i>
    <i>
      <x v="863"/>
      <x v="77"/>
      <x v="211"/>
    </i>
    <i>
      <x v="979"/>
      <x v="7"/>
      <x v="530"/>
    </i>
    <i>
      <x v="609"/>
      <x v="34"/>
      <x v="349"/>
    </i>
    <i>
      <x v="255"/>
      <x v="77"/>
      <x v="492"/>
    </i>
    <i>
      <x v="337"/>
      <x v="21"/>
      <x v="84"/>
    </i>
    <i>
      <x v="138"/>
      <x v="77"/>
      <x v="2320"/>
    </i>
    <i>
      <x v="257"/>
      <x v="42"/>
      <x v="2516"/>
    </i>
    <i>
      <x v="206"/>
      <x v="77"/>
      <x v="218"/>
    </i>
    <i>
      <x v="97"/>
      <x v="7"/>
      <x v="1307"/>
    </i>
    <i>
      <x v="417"/>
      <x v="7"/>
      <x v="2359"/>
    </i>
    <i>
      <x v="3196"/>
      <x v="77"/>
      <x v="369"/>
    </i>
    <i>
      <x v="2978"/>
      <x v="13"/>
      <x v="675"/>
    </i>
    <i>
      <x v="3204"/>
      <x v="77"/>
      <x v="1511"/>
    </i>
    <i>
      <x v="2703"/>
      <x v="17"/>
      <x v="1410"/>
    </i>
    <i>
      <x v="3218"/>
      <x v="77"/>
      <x v="651"/>
    </i>
    <i>
      <x v="2575"/>
      <x v="77"/>
      <x v="620"/>
    </i>
    <i>
      <x v="2194"/>
      <x v="17"/>
      <x v="411"/>
    </i>
    <i>
      <x v="2538"/>
      <x v="77"/>
      <x v="386"/>
    </i>
    <i>
      <x v="1960"/>
      <x v="17"/>
      <x v="1881"/>
    </i>
    <i>
      <x v="2276"/>
      <x v="77"/>
      <x v="1498"/>
    </i>
    <i>
      <x v="2382"/>
      <x v="17"/>
      <x v="1271"/>
    </i>
    <i>
      <x v="2294"/>
      <x v="17"/>
      <x v="1293"/>
    </i>
    <i>
      <x v="1937"/>
      <x v="17"/>
      <x v="1282"/>
    </i>
    <i>
      <x v="1341"/>
      <x v="42"/>
      <x v="351"/>
    </i>
    <i>
      <x v="1409"/>
      <x v="42"/>
      <x v="1362"/>
    </i>
    <i>
      <x v="1644"/>
      <x v="41"/>
      <x v="1420"/>
    </i>
    <i>
      <x v="1403"/>
      <x v="34"/>
      <x v="596"/>
    </i>
    <i>
      <x v="1437"/>
      <x v="30"/>
      <x v="597"/>
    </i>
    <i>
      <x v="770"/>
      <x v="34"/>
      <x v="2572"/>
    </i>
    <i>
      <x v="1170"/>
      <x v="13"/>
      <x v="82"/>
    </i>
    <i>
      <x v="966"/>
      <x v="13"/>
      <x v="107"/>
    </i>
    <i>
      <x v="905"/>
      <x v="17"/>
      <x v="246"/>
    </i>
    <i>
      <x v="1195"/>
      <x v="17"/>
      <x v="233"/>
    </i>
    <i>
      <x v="756"/>
      <x v="17"/>
      <x v="1866"/>
    </i>
    <i>
      <x v="662"/>
      <x v="84"/>
      <x v="1561"/>
    </i>
    <i>
      <x v="1053"/>
      <x v="7"/>
      <x v="2253"/>
    </i>
    <i>
      <x v="780"/>
      <x v="7"/>
      <x v="2359"/>
    </i>
    <i>
      <x v="383"/>
      <x v="77"/>
      <x v="654"/>
    </i>
    <i>
      <x v="123"/>
      <x v="17"/>
      <x v="392"/>
    </i>
    <i>
      <x v="21"/>
      <x v="77"/>
      <x v="1519"/>
    </i>
    <i>
      <x v="373"/>
      <x v="77"/>
      <x v="620"/>
    </i>
    <i>
      <x v="124"/>
      <x v="21"/>
      <x v="80"/>
    </i>
    <i>
      <x v="185"/>
      <x v="77"/>
      <x v="285"/>
    </i>
    <i>
      <x v="2813"/>
      <x v="77"/>
      <x v="1538"/>
    </i>
    <i>
      <x v="2893"/>
      <x v="13"/>
      <x v="1430"/>
    </i>
    <i>
      <x v="2931"/>
      <x v="13"/>
      <x v="689"/>
    </i>
    <i>
      <x v="2705"/>
      <x v="77"/>
      <x v="5"/>
    </i>
    <i>
      <x v="2037"/>
      <x v="77"/>
      <x v="1463"/>
    </i>
    <i>
      <x v="2177"/>
      <x v="13"/>
      <x v="1768"/>
    </i>
    <i>
      <x v="2563"/>
      <x v="77"/>
      <x v="383"/>
    </i>
    <i>
      <x v="2124"/>
      <x v="17"/>
      <x v="234"/>
    </i>
    <i>
      <x v="2075"/>
      <x v="77"/>
      <x v="2504"/>
    </i>
    <i>
      <x v="2309"/>
      <x v="7"/>
      <x v="184"/>
    </i>
    <i>
      <x v="2147"/>
      <x v="30"/>
      <x v="554"/>
    </i>
    <i>
      <x v="1890"/>
      <x v="17"/>
      <x v="344"/>
    </i>
    <i>
      <x v="802"/>
      <x v="7"/>
      <x v="1344"/>
    </i>
    <i>
      <x v="801"/>
      <x v="77"/>
      <x v="1853"/>
    </i>
    <i>
      <x v="1008"/>
      <x v="77"/>
      <x v="2490"/>
    </i>
    <i>
      <x v="521"/>
      <x v="30"/>
      <x v="1317"/>
    </i>
    <i>
      <x v="607"/>
      <x v="77"/>
      <x v="1544"/>
    </i>
    <i>
      <x v="431"/>
      <x v="77"/>
      <x v="2456"/>
    </i>
    <i>
      <x v="345"/>
      <x v="13"/>
      <x v="672"/>
    </i>
    <i>
      <x v="427"/>
      <x v="17"/>
      <x v="409"/>
    </i>
    <i>
      <x v="317"/>
      <x v="17"/>
      <x v="276"/>
    </i>
    <i>
      <x v="239"/>
      <x v="30"/>
      <x v="2339"/>
    </i>
    <i>
      <x v="395"/>
      <x v="17"/>
      <x v="249"/>
    </i>
    <i>
      <x v="2647"/>
      <x v="77"/>
      <x v="507"/>
    </i>
    <i>
      <x v="2840"/>
      <x v="77"/>
      <x v="562"/>
    </i>
    <i>
      <x v="3171"/>
      <x v="34"/>
      <x v="752"/>
    </i>
    <i>
      <x v="3037"/>
      <x v="17"/>
      <x v="340"/>
    </i>
    <i>
      <x v="2458"/>
      <x v="77"/>
      <x v="1854"/>
    </i>
    <i>
      <x v="2334"/>
      <x v="7"/>
      <x v="2241"/>
    </i>
    <i>
      <x v="2250"/>
      <x v="7"/>
      <x v="1352"/>
    </i>
    <i>
      <x v="2204"/>
      <x v="17"/>
      <x v="268"/>
    </i>
    <i>
      <x v="1861"/>
      <x v="17"/>
      <x v="1251"/>
    </i>
    <i>
      <x v="1552"/>
      <x v="77"/>
      <x v="648"/>
    </i>
    <i>
      <x v="1791"/>
      <x v="21"/>
      <x v="109"/>
    </i>
    <i>
      <x v="1335"/>
      <x v="13"/>
      <x v="107"/>
    </i>
    <i>
      <x v="1613"/>
      <x v="77"/>
      <x v="53"/>
    </i>
    <i>
      <x v="1814"/>
      <x v="7"/>
      <x v="1336"/>
    </i>
    <i>
      <x v="244"/>
      <x v="77"/>
      <x v="1465"/>
    </i>
    <i>
      <x v="630"/>
      <x v="77"/>
      <x v="71"/>
    </i>
    <i>
      <x v="79"/>
      <x v="42"/>
      <x v="599"/>
    </i>
    <i>
      <x v="262"/>
      <x v="30"/>
      <x v="1364"/>
    </i>
    <i>
      <x v="16"/>
      <x v="17"/>
      <x v="254"/>
    </i>
    <i>
      <x v="63"/>
      <x v="13"/>
      <x v="518"/>
    </i>
    <i>
      <x v="101"/>
      <x v="77"/>
      <x v="213"/>
    </i>
    <i>
      <x v="321"/>
      <x v="77"/>
      <x v="1515"/>
    </i>
    <i>
      <x v="3157"/>
      <x v="17"/>
      <x v="1374"/>
    </i>
    <i>
      <x v="2727"/>
      <x v="17"/>
      <x v="1869"/>
    </i>
    <i>
      <x v="3025"/>
      <x v="17"/>
      <x v="238"/>
    </i>
    <i>
      <x v="2640"/>
      <x v="7"/>
      <x v="539"/>
    </i>
    <i>
      <x v="3227"/>
      <x v="30"/>
      <x v="1274"/>
    </i>
    <i>
      <x v="2593"/>
      <x v="7"/>
      <x v="538"/>
    </i>
    <i>
      <x v="2561"/>
      <x v="77"/>
      <x v="1483"/>
    </i>
    <i>
      <x v="2302"/>
      <x v="7"/>
      <x v="1346"/>
    </i>
    <i>
      <x v="2121"/>
      <x v="77"/>
      <x v="370"/>
    </i>
    <i>
      <x v="1953"/>
      <x v="17"/>
      <x v="265"/>
    </i>
    <i>
      <x v="2168"/>
      <x v="77"/>
      <x v="1502"/>
    </i>
    <i>
      <x v="2465"/>
      <x v="77"/>
      <x v="2454"/>
    </i>
    <i>
      <x v="2017"/>
      <x v="30"/>
      <x v="1256"/>
    </i>
    <i>
      <x v="1932"/>
      <x v="77"/>
      <x v="206"/>
    </i>
    <i>
      <x v="2545"/>
      <x v="77"/>
      <x v="365"/>
    </i>
    <i>
      <x v="2288"/>
      <x v="77"/>
      <x v="1471"/>
    </i>
    <i>
      <x v="1601"/>
      <x v="13"/>
      <x v="684"/>
    </i>
    <i>
      <x v="1569"/>
      <x v="41"/>
      <x v="1420"/>
    </i>
    <i>
      <x v="1647"/>
      <x v="60"/>
      <x v="593"/>
    </i>
    <i>
      <x v="1732"/>
      <x v="17"/>
      <x v="714"/>
    </i>
    <i>
      <x v="1651"/>
      <x v="77"/>
      <x v="564"/>
    </i>
    <i>
      <x v="1742"/>
      <x v="25"/>
      <x v="440"/>
    </i>
    <i>
      <x v="1510"/>
      <x v="7"/>
      <x v="703"/>
    </i>
    <i>
      <x v="961"/>
      <x v="77"/>
      <x v="1523"/>
    </i>
    <i>
      <x v="1009"/>
      <x v="42"/>
      <x v="2235"/>
    </i>
    <i>
      <x v="1127"/>
      <x v="30"/>
      <x v="445"/>
    </i>
    <i>
      <x v="768"/>
      <x v="17"/>
      <x v="259"/>
    </i>
    <i>
      <x v="698"/>
      <x v="42"/>
      <x v="606"/>
    </i>
    <i>
      <x v="753"/>
      <x v="17"/>
      <x v="1393"/>
    </i>
    <i>
      <x v="1126"/>
      <x v="77"/>
      <x v="2294"/>
    </i>
    <i>
      <x v="1268"/>
      <x v="30"/>
      <x v="2243"/>
    </i>
    <i>
      <x v="836"/>
      <x v="17"/>
      <x v="1382"/>
    </i>
    <i>
      <x v="1123"/>
      <x v="77"/>
      <x v="376"/>
    </i>
    <i>
      <x v="656"/>
      <x v="77"/>
      <x v="2598"/>
    </i>
    <i>
      <x v="688"/>
      <x v="77"/>
      <x v="1725"/>
    </i>
    <i>
      <x v="532"/>
      <x v="30"/>
      <x v="1292"/>
    </i>
    <i>
      <x v="27"/>
      <x v="21"/>
      <x v="156"/>
    </i>
    <i>
      <x v="203"/>
      <x v="42"/>
      <x v="1929"/>
    </i>
    <i>
      <x v="102"/>
      <x v="77"/>
      <x v="1547"/>
    </i>
    <i>
      <x v="528"/>
      <x v="77"/>
      <x v="646"/>
    </i>
    <i>
      <x v="348"/>
      <x v="13"/>
      <x v="98"/>
    </i>
    <i>
      <x v="355"/>
      <x v="77"/>
      <x v="75"/>
    </i>
    <i>
      <x v="438"/>
      <x v="77"/>
      <x v="2320"/>
    </i>
    <i>
      <x v="2799"/>
      <x v="77"/>
      <x v="123"/>
    </i>
    <i>
      <x v="3012"/>
      <x v="17"/>
      <x v="1259"/>
    </i>
    <i>
      <x v="2773"/>
      <x v="17"/>
      <x v="258"/>
    </i>
    <i>
      <x v="3130"/>
      <x v="30"/>
      <x v="443"/>
    </i>
    <i>
      <x v="3054"/>
      <x v="30"/>
      <x v="2177"/>
    </i>
    <i>
      <x v="2499"/>
      <x v="30"/>
      <x v="343"/>
    </i>
    <i>
      <x v="2305"/>
      <x v="17"/>
      <x v="1832"/>
    </i>
    <i>
      <x v="2291"/>
      <x v="13"/>
      <x v="685"/>
    </i>
    <i>
      <x v="2159"/>
      <x v="77"/>
      <x v="226"/>
    </i>
    <i>
      <x v="2491"/>
      <x v="13"/>
      <x v="684"/>
    </i>
    <i>
      <x v="2031"/>
      <x v="17"/>
      <x v="267"/>
    </i>
    <i>
      <x v="2402"/>
      <x v="77"/>
      <x v="643"/>
    </i>
    <i>
      <x v="2299"/>
      <x v="77"/>
      <x v="670"/>
    </i>
    <i>
      <x v="1851"/>
      <x v="77"/>
      <x v="2501"/>
    </i>
    <i>
      <x v="1427"/>
      <x v="13"/>
      <x v="97"/>
    </i>
    <i>
      <x v="715"/>
      <x v="30"/>
      <x v="1246"/>
    </i>
    <i>
      <x v="1167"/>
      <x v="77"/>
      <x v="497"/>
    </i>
    <i>
      <x v="993"/>
      <x v="77"/>
      <x v="372"/>
    </i>
    <i>
      <x v="639"/>
      <x v="7"/>
      <x v="524"/>
    </i>
    <i>
      <x v="388"/>
      <x v="41"/>
      <x v="515"/>
    </i>
    <i>
      <x v="2937"/>
      <x v="29"/>
      <x v="334"/>
    </i>
    <i>
      <x v="3124"/>
      <x v="77"/>
      <x v="503"/>
    </i>
    <i>
      <x v="2609"/>
      <x v="46"/>
      <x v="1464"/>
    </i>
    <i>
      <x v="2758"/>
      <x v="17"/>
      <x v="708"/>
    </i>
    <i>
      <x v="2744"/>
      <x v="17"/>
      <x v="403"/>
    </i>
    <i>
      <x v="2515"/>
      <x v="17"/>
      <x v="1377"/>
    </i>
    <i>
      <x v="2356"/>
      <x v="77"/>
      <x v="218"/>
    </i>
    <i>
      <x v="1985"/>
      <x v="7"/>
      <x v="1814"/>
    </i>
    <i>
      <x v="2149"/>
      <x v="84"/>
      <x v="367"/>
    </i>
    <i>
      <x v="2128"/>
      <x v="7"/>
      <x v="1354"/>
    </i>
    <i>
      <x v="1950"/>
      <x v="77"/>
      <x v="498"/>
    </i>
    <i>
      <x v="1689"/>
      <x v="13"/>
      <x v="1428"/>
    </i>
    <i>
      <x v="1619"/>
      <x v="17"/>
      <x v="1272"/>
    </i>
    <i>
      <x v="1729"/>
      <x v="21"/>
      <x v="520"/>
    </i>
    <i>
      <x v="1355"/>
      <x v="77"/>
      <x v="564"/>
    </i>
    <i>
      <x v="1900"/>
      <x v="25"/>
      <x v="595"/>
    </i>
    <i>
      <x v="1703"/>
      <x v="7"/>
      <x v="1343"/>
    </i>
    <i>
      <x v="1369"/>
      <x v="17"/>
      <x v="419"/>
    </i>
    <i>
      <x v="707"/>
      <x v="7"/>
      <x v="611"/>
    </i>
    <i>
      <x v="1156"/>
      <x v="77"/>
      <x v="1533"/>
    </i>
    <i>
      <x v="668"/>
      <x v="30"/>
      <x v="347"/>
    </i>
    <i>
      <x v="855"/>
      <x v="30"/>
      <x v="1286"/>
    </i>
    <i>
      <x v="989"/>
      <x v="30"/>
      <x v="1287"/>
    </i>
    <i>
      <x v="1105"/>
      <x v="30"/>
      <x v="331"/>
    </i>
    <i>
      <x v="1140"/>
      <x v="77"/>
      <x v="1766"/>
    </i>
    <i>
      <x v="994"/>
      <x v="7"/>
      <x v="1353"/>
    </i>
    <i>
      <x v="1052"/>
      <x v="17"/>
      <x v="1403"/>
    </i>
    <i>
      <x v="1058"/>
      <x v="29"/>
      <x v="2603"/>
    </i>
    <i>
      <x v="324"/>
      <x v="77"/>
      <x v="500"/>
    </i>
    <i>
      <x v="66"/>
      <x v="30"/>
      <x v="2588"/>
    </i>
    <i>
      <x v="141"/>
      <x v="84"/>
      <x v="1559"/>
    </i>
    <i>
      <x v="61"/>
      <x v="21"/>
      <x v="1433"/>
    </i>
    <i>
      <x v="623"/>
      <x v="84"/>
      <x v="363"/>
    </i>
    <i>
      <x v="413"/>
      <x v="77"/>
      <x v="668"/>
    </i>
    <i>
      <x v="351"/>
      <x v="30"/>
      <x v="1289"/>
    </i>
    <i>
      <x v="3134"/>
      <x v="42"/>
      <x v="770"/>
    </i>
    <i>
      <x v="2857"/>
      <x v="17"/>
      <x v="1243"/>
    </i>
    <i>
      <x v="3143"/>
      <x v="7"/>
      <x v="1310"/>
    </i>
    <i>
      <x v="2900"/>
      <x v="77"/>
      <x v="663"/>
    </i>
    <i>
      <x v="3197"/>
      <x v="77"/>
      <x v="366"/>
    </i>
    <i>
      <x v="2968"/>
      <x v="17"/>
      <x v="1905"/>
    </i>
    <i>
      <x v="2692"/>
      <x v="30"/>
      <x v="341"/>
    </i>
    <i>
      <x v="2241"/>
      <x v="42"/>
      <x v="865"/>
    </i>
    <i>
      <x v="2422"/>
      <x v="77"/>
      <x v="2424"/>
    </i>
    <i>
      <x v="2544"/>
      <x v="17"/>
      <x v="240"/>
    </i>
    <i>
      <x v="2429"/>
      <x v="13"/>
      <x v="688"/>
    </i>
    <i>
      <x v="2377"/>
      <x v="7"/>
      <x v="1880"/>
    </i>
    <i>
      <x v="2405"/>
      <x v="17"/>
      <x v="1249"/>
    </i>
    <i>
      <x v="2355"/>
      <x v="30"/>
      <x v="1823"/>
    </i>
    <i>
      <x v="2308"/>
      <x v="7"/>
      <x v="478"/>
    </i>
    <i>
      <x v="2478"/>
      <x v="25"/>
      <x v="595"/>
    </i>
    <i>
      <x v="1560"/>
      <x v="13"/>
      <x v="508"/>
    </i>
    <i>
      <x v="1384"/>
      <x v="17"/>
      <x v="342"/>
    </i>
    <i>
      <x v="1739"/>
      <x v="17"/>
      <x v="401"/>
    </i>
    <i>
      <x v="1343"/>
      <x v="77"/>
      <x v="639"/>
    </i>
    <i>
      <x v="1336"/>
      <x v="77"/>
      <x v="645"/>
    </i>
    <i>
      <x v="1074"/>
      <x v="77"/>
      <x v="49"/>
    </i>
    <i>
      <x v="744"/>
      <x v="30"/>
      <x v="1224"/>
    </i>
    <i>
      <x v="1095"/>
      <x v="77"/>
      <x v="2456"/>
    </i>
    <i>
      <x v="771"/>
      <x v="7"/>
      <x v="1302"/>
    </i>
    <i>
      <x v="1272"/>
      <x v="84"/>
      <x v="1578"/>
    </i>
    <i>
      <x v="546"/>
      <x v="17"/>
      <x v="397"/>
    </i>
    <i>
      <x v="260"/>
      <x v="42"/>
      <x v="1357"/>
    </i>
    <i>
      <x v="111"/>
      <x v="77"/>
      <x v="636"/>
    </i>
    <i>
      <x v="2914"/>
      <x v="13"/>
      <x v="163"/>
    </i>
    <i>
      <x v="3232"/>
      <x v="21"/>
      <x v="1438"/>
    </i>
    <i>
      <x v="2952"/>
      <x v="77"/>
      <x v="2638"/>
    </i>
    <i>
      <x v="2754"/>
      <x v="40"/>
      <x v="1339"/>
    </i>
    <i>
      <x v="3132"/>
      <x v="17"/>
      <x v="1272"/>
    </i>
    <i>
      <x v="2721"/>
      <x v="7"/>
      <x v="1312"/>
    </i>
    <i>
      <x v="1968"/>
      <x v="42"/>
      <x v="692"/>
    </i>
    <i>
      <x v="2343"/>
      <x v="13"/>
      <x v="173"/>
    </i>
    <i>
      <x v="2461"/>
      <x v="77"/>
      <x v="637"/>
    </i>
    <i>
      <x v="2527"/>
      <x v="41"/>
      <x v="1420"/>
    </i>
    <i>
      <x v="2237"/>
      <x v="17"/>
      <x v="1269"/>
    </i>
    <i>
      <x v="2068"/>
      <x v="41"/>
      <x v="1421"/>
    </i>
    <i>
      <x v="2292"/>
      <x v="77"/>
      <x v="374"/>
    </i>
    <i>
      <x v="2153"/>
      <x v="7"/>
      <x v="532"/>
    </i>
    <i>
      <x v="2511"/>
      <x v="30"/>
      <x v="339"/>
    </i>
    <i>
      <x v="1312"/>
      <x v="84"/>
      <x v="561"/>
    </i>
    <i>
      <x v="1548"/>
      <x v="13"/>
      <x v="165"/>
    </i>
    <i>
      <x v="1377"/>
      <x v="7"/>
      <x v="50"/>
    </i>
    <i>
      <x v="1419"/>
      <x v="17"/>
      <x v="264"/>
    </i>
    <i>
      <x v="1876"/>
      <x v="30"/>
      <x v="1250"/>
    </i>
    <i>
      <x v="1698"/>
      <x v="77"/>
      <x v="1460"/>
    </i>
    <i>
      <x v="970"/>
      <x v="34"/>
      <x v="1228"/>
    </i>
    <i>
      <x v="1193"/>
      <x v="42"/>
      <x v="303"/>
    </i>
    <i>
      <x v="1150"/>
      <x v="17"/>
      <x v="1258"/>
    </i>
    <i>
      <x v="1006"/>
      <x v="77"/>
      <x v="1"/>
    </i>
    <i>
      <x v="1243"/>
      <x v="30"/>
      <x v="190"/>
    </i>
    <i>
      <x v="1218"/>
      <x v="21"/>
      <x v="84"/>
    </i>
    <i>
      <x v="902"/>
      <x v="17"/>
      <x v="1367"/>
    </i>
    <i>
      <x v="477"/>
      <x v="77"/>
      <x v="77"/>
    </i>
    <i>
      <x v="435"/>
      <x v="77"/>
      <x v="2645"/>
    </i>
    <i>
      <x v="41"/>
      <x v="17"/>
      <x v="556"/>
    </i>
    <i>
      <x v="3111"/>
      <x v="30"/>
      <x v="1748"/>
    </i>
    <i>
      <x v="3090"/>
      <x v="77"/>
      <x v="2527"/>
    </i>
    <i>
      <x v="2698"/>
      <x v="77"/>
      <x v="68"/>
    </i>
    <i>
      <x v="3096"/>
      <x v="17"/>
      <x v="1740"/>
    </i>
    <i>
      <x v="2566"/>
      <x v="7"/>
      <x v="524"/>
    </i>
    <i>
      <x v="2148"/>
      <x v="21"/>
      <x v="102"/>
    </i>
    <i>
      <x v="2500"/>
      <x v="77"/>
      <x v="748"/>
    </i>
    <i>
      <x v="2526"/>
      <x v="77"/>
      <x v="1518"/>
    </i>
    <i>
      <x v="2227"/>
      <x v="25"/>
      <x v="1736"/>
    </i>
    <i>
      <x v="2003"/>
      <x v="25"/>
      <x v="437"/>
    </i>
    <i>
      <x v="1375"/>
      <x v="42"/>
      <x v="2634"/>
    </i>
    <i>
      <x v="1354"/>
      <x v="13"/>
      <x v="678"/>
    </i>
    <i>
      <x v="1301"/>
      <x v="77"/>
      <x v="67"/>
    </i>
    <i>
      <x v="1542"/>
      <x v="13"/>
      <x v="685"/>
    </i>
    <i>
      <x v="1553"/>
      <x v="30"/>
      <x v="1223"/>
    </i>
    <i>
      <x v="1298"/>
      <x v="42"/>
      <x v="610"/>
    </i>
    <i>
      <x v="1666"/>
      <x v="77"/>
      <x v="1503"/>
    </i>
    <i>
      <x v="1623"/>
      <x v="13"/>
      <x v="688"/>
    </i>
    <i>
      <x v="1707"/>
      <x v="17"/>
      <x v="1384"/>
    </i>
    <i>
      <x v="1255"/>
      <x v="7"/>
      <x v="611"/>
    </i>
    <i>
      <x v="1032"/>
      <x v="42"/>
      <x v="292"/>
    </i>
    <i>
      <x v="781"/>
      <x v="30"/>
      <x v="1231"/>
    </i>
    <i>
      <x v="1270"/>
      <x v="7"/>
      <x v="529"/>
    </i>
    <i>
      <x v="1024"/>
      <x v="7"/>
      <x v="49"/>
    </i>
    <i>
      <x v="1180"/>
      <x v="17"/>
      <x v="1374"/>
    </i>
    <i>
      <x v="1059"/>
      <x v="42"/>
      <x v="299"/>
    </i>
    <i>
      <x v="1080"/>
      <x v="7"/>
      <x v="694"/>
    </i>
    <i>
      <x v="635"/>
      <x v="21"/>
      <x v="83"/>
    </i>
    <i>
      <x v="86"/>
      <x v="17"/>
      <x v="410"/>
    </i>
    <i>
      <x v="385"/>
      <x v="30"/>
      <x v="754"/>
    </i>
    <i>
      <x v="259"/>
      <x v="17"/>
      <x v="1915"/>
    </i>
    <i>
      <x v="103"/>
      <x v="17"/>
      <x v="242"/>
    </i>
    <i>
      <x v="199"/>
      <x v="30"/>
      <x v="2511"/>
    </i>
    <i>
      <x v="3175"/>
      <x v="77"/>
      <x v="2456"/>
    </i>
    <i>
      <x v="2956"/>
      <x v="17"/>
      <x v="1254"/>
    </i>
    <i>
      <x v="2733"/>
      <x v="77"/>
      <x v="2259"/>
    </i>
    <i>
      <x v="2800"/>
      <x v="77"/>
      <x v="1513"/>
    </i>
    <i>
      <x v="3158"/>
      <x v="7"/>
      <x v="522"/>
    </i>
    <i>
      <x v="3121"/>
      <x v="17"/>
      <x v="1272"/>
    </i>
    <i>
      <x v="1922"/>
      <x v="17"/>
      <x v="1392"/>
    </i>
    <i>
      <x v="2471"/>
      <x v="84"/>
      <x v="2485"/>
    </i>
    <i>
      <x v="2558"/>
      <x v="77"/>
      <x v="213"/>
    </i>
    <i>
      <x v="2350"/>
      <x v="13"/>
      <x v="174"/>
    </i>
    <i>
      <x v="2337"/>
      <x v="42"/>
      <x v="1316"/>
    </i>
    <i>
      <x v="1307"/>
      <x v="41"/>
      <x v="515"/>
    </i>
    <i>
      <x v="1870"/>
      <x v="77"/>
      <x v="70"/>
    </i>
    <i>
      <x v="1402"/>
      <x v="42"/>
      <x v="1359"/>
    </i>
    <i>
      <x v="1683"/>
      <x v="77"/>
      <x v="664"/>
    </i>
    <i>
      <x v="1674"/>
      <x v="7"/>
      <x v="178"/>
    </i>
    <i>
      <x v="1731"/>
      <x v="7"/>
      <x v="1309"/>
    </i>
    <i>
      <x v="1813"/>
      <x v="30"/>
      <x v="1875"/>
    </i>
    <i>
      <x v="1607"/>
      <x v="77"/>
      <x v="282"/>
    </i>
    <i>
      <x v="946"/>
      <x v="84"/>
      <x v="1564"/>
    </i>
    <i>
      <x v="888"/>
      <x v="17"/>
      <x v="245"/>
    </i>
    <i>
      <x v="1042"/>
      <x v="84"/>
      <x v="1569"/>
    </i>
    <i>
      <x v="844"/>
      <x v="77"/>
      <x v="1848"/>
    </i>
    <i>
      <x v="161"/>
      <x v="17"/>
      <x v="408"/>
    </i>
    <i>
      <x v="397"/>
      <x v="42"/>
      <x v="1082"/>
    </i>
    <i>
      <x v="100"/>
      <x v="41"/>
      <x v="1420"/>
    </i>
    <i>
      <x v="399"/>
      <x v="17"/>
      <x v="416"/>
    </i>
    <i>
      <x v="401"/>
      <x v="77"/>
      <x v="650"/>
    </i>
    <i>
      <x v="541"/>
      <x v="77"/>
      <x v="1493"/>
    </i>
    <i>
      <x v="2817"/>
      <x v="84"/>
      <x v="1570"/>
    </i>
    <i>
      <x v="2988"/>
      <x v="21"/>
      <x v="109"/>
    </i>
    <i>
      <x v="3172"/>
      <x v="17"/>
      <x v="1294"/>
    </i>
    <i>
      <x v="2666"/>
      <x v="30"/>
      <x v="1277"/>
    </i>
    <i>
      <x v="2989"/>
      <x v="34"/>
      <x v="450"/>
    </i>
    <i>
      <x v="2743"/>
      <x v="34"/>
      <x v="289"/>
    </i>
    <i>
      <x v="2812"/>
      <x v="17"/>
      <x v="1396"/>
    </i>
    <i>
      <x v="2576"/>
      <x v="17"/>
      <x v="434"/>
    </i>
    <i>
      <x v="2339"/>
      <x v="30"/>
      <x v="552"/>
    </i>
    <i>
      <x v="2100"/>
      <x v="77"/>
      <x v="224"/>
    </i>
    <i>
      <x v="2080"/>
      <x v="77"/>
      <x v="1512"/>
    </i>
    <i>
      <x v="2275"/>
      <x v="77"/>
      <x v="387"/>
    </i>
    <i>
      <x v="2193"/>
      <x v="42"/>
      <x v="1225"/>
    </i>
    <i>
      <x v="2470"/>
      <x v="77"/>
      <x v="2535"/>
    </i>
    <i>
      <x v="1806"/>
      <x v="77"/>
      <x v="2464"/>
    </i>
    <i>
      <x v="1451"/>
      <x v="17"/>
      <x v="1247"/>
    </i>
    <i>
      <x v="1866"/>
      <x v="34"/>
      <x v="441"/>
    </i>
    <i>
      <x v="1533"/>
      <x v="7"/>
      <x v="16"/>
    </i>
    <i>
      <x v="1654"/>
      <x v="77"/>
      <x v="654"/>
    </i>
    <i>
      <x v="1279"/>
      <x v="17"/>
      <x v="252"/>
    </i>
    <i>
      <x v="898"/>
      <x v="7"/>
      <x v="693"/>
    </i>
    <i>
      <x v="945"/>
      <x v="13"/>
      <x v="172"/>
    </i>
    <i>
      <x v="887"/>
      <x v="30"/>
      <x v="1224"/>
    </i>
    <i>
      <x v="1081"/>
      <x v="17"/>
      <x v="2364"/>
    </i>
    <i>
      <x v="1237"/>
      <x v="29"/>
      <x v="338"/>
    </i>
    <i>
      <x v="1096"/>
      <x v="7"/>
      <x v="541"/>
    </i>
    <i>
      <x v="1132"/>
      <x v="30"/>
      <x v="552"/>
    </i>
    <i>
      <x v="1153"/>
      <x v="77"/>
      <x v="67"/>
    </i>
    <i>
      <x v="487"/>
      <x v="30"/>
      <x v="707"/>
    </i>
    <i>
      <x v="620"/>
      <x v="77"/>
      <x v="622"/>
    </i>
    <i>
      <x v="247"/>
      <x v="30"/>
      <x v="1231"/>
    </i>
    <i>
      <x v="119"/>
      <x v="77"/>
      <x v="1546"/>
    </i>
    <i>
      <x v="384"/>
      <x v="77"/>
      <x v="493"/>
    </i>
    <i>
      <x v="538"/>
      <x v="42"/>
      <x v="449"/>
    </i>
    <i>
      <x v="222"/>
      <x v="7"/>
      <x v="1356"/>
    </i>
    <i>
      <x v="9"/>
      <x v="30"/>
      <x v="1825"/>
    </i>
    <i>
      <x v="70"/>
      <x v="17"/>
      <x v="556"/>
    </i>
    <i>
      <x v="2794"/>
      <x v="34"/>
      <x v="1222"/>
    </i>
    <i>
      <x v="3202"/>
      <x v="30"/>
      <x v="1268"/>
    </i>
    <i>
      <x v="2881"/>
      <x v="17"/>
      <x v="239"/>
    </i>
    <i>
      <x v="2936"/>
      <x v="30"/>
      <x v="600"/>
    </i>
    <i>
      <x v="2627"/>
      <x v="13"/>
      <x v="1418"/>
    </i>
    <i>
      <x v="3224"/>
      <x v="34"/>
      <x v="297"/>
    </i>
    <i>
      <x v="3137"/>
      <x v="30"/>
      <x v="438"/>
    </i>
    <i>
      <x v="2246"/>
      <x v="30"/>
      <x v="1363"/>
    </i>
    <i>
      <x v="2446"/>
      <x v="7"/>
      <x v="1303"/>
    </i>
    <i>
      <x v="2254"/>
      <x v="77"/>
      <x v="762"/>
    </i>
    <i>
      <x v="2038"/>
      <x v="77"/>
      <x v="1545"/>
    </i>
    <i>
      <x v="2357"/>
      <x v="17"/>
      <x v="417"/>
    </i>
    <i>
      <x v="2218"/>
      <x v="7"/>
      <x v="545"/>
    </i>
    <i>
      <x v="1974"/>
      <x v="7"/>
      <x v="1351"/>
    </i>
    <i>
      <x v="2473"/>
      <x v="7"/>
      <x v="179"/>
    </i>
    <i>
      <x v="2441"/>
      <x v="77"/>
      <x v="2395"/>
    </i>
    <i>
      <x v="1744"/>
      <x v="30"/>
      <x v="341"/>
    </i>
    <i>
      <x v="1327"/>
      <x v="77"/>
      <x v="746"/>
    </i>
    <i>
      <x v="1837"/>
      <x v="77"/>
      <x v="1521"/>
    </i>
    <i>
      <x v="1508"/>
      <x v="25"/>
      <x v="595"/>
    </i>
    <i>
      <x v="1353"/>
      <x v="21"/>
      <x v="1810"/>
    </i>
    <i>
      <x v="1741"/>
      <x v="42"/>
      <x v="291"/>
    </i>
    <i>
      <x v="1360"/>
      <x v="13"/>
      <x v="104"/>
    </i>
    <i>
      <x v="1783"/>
      <x v="84"/>
      <x v="2323"/>
    </i>
    <i>
      <x v="996"/>
      <x v="34"/>
      <x v="2358"/>
    </i>
    <i>
      <x v="1208"/>
      <x v="77"/>
      <x v="667"/>
    </i>
    <i>
      <x v="787"/>
      <x v="42"/>
      <x v="1233"/>
    </i>
    <i>
      <x v="943"/>
      <x v="13"/>
      <x v="680"/>
    </i>
    <i>
      <x v="883"/>
      <x v="77"/>
      <x v="1474"/>
    </i>
    <i>
      <x v="910"/>
      <x v="17"/>
      <x v="1829"/>
    </i>
    <i>
      <x v="823"/>
      <x v="77"/>
      <x v="287"/>
    </i>
    <i>
      <x v="1131"/>
      <x v="41"/>
      <x v="1420"/>
    </i>
    <i>
      <x v="24"/>
      <x v="17"/>
      <x v="240"/>
    </i>
    <i>
      <x v="643"/>
      <x v="17"/>
      <x v="1389"/>
    </i>
    <i>
      <x v="542"/>
      <x v="42"/>
      <x v="1315"/>
    </i>
    <i>
      <x v="352"/>
      <x v="30"/>
      <x v="552"/>
    </i>
    <i>
      <x v="13"/>
      <x v="7"/>
      <x v="528"/>
    </i>
    <i>
      <x v="516"/>
      <x v="7"/>
      <x v="1347"/>
    </i>
    <i>
      <x v="297"/>
      <x v="77"/>
      <x v="1490"/>
    </i>
    <i>
      <x v="488"/>
      <x v="7"/>
      <x v="1308"/>
    </i>
    <i>
      <x v="2779"/>
      <x v="30"/>
      <x v="2236"/>
    </i>
    <i>
      <x v="2942"/>
      <x v="30"/>
      <x v="1285"/>
    </i>
    <i>
      <x v="2932"/>
      <x v="77"/>
      <x v="124"/>
    </i>
    <i>
      <x v="2918"/>
      <x v="17"/>
      <x v="1416"/>
    </i>
    <i>
      <x v="2979"/>
      <x v="77"/>
      <x v="669"/>
    </i>
    <i>
      <x v="2804"/>
      <x v="7"/>
      <x v="39"/>
    </i>
    <i>
      <x v="2749"/>
      <x v="7"/>
      <x v="1354"/>
    </i>
    <i>
      <x v="2924"/>
      <x v="21"/>
      <x v="521"/>
    </i>
    <i>
      <x v="2851"/>
      <x v="77"/>
      <x v="2620"/>
    </i>
    <i>
      <x v="3165"/>
      <x v="13"/>
      <x v="2488"/>
    </i>
    <i>
      <x v="2759"/>
      <x v="17"/>
      <x v="1406"/>
    </i>
    <i>
      <x v="3042"/>
      <x v="17"/>
      <x v="553"/>
    </i>
    <i>
      <x v="2947"/>
      <x v="77"/>
      <x v="2564"/>
    </i>
    <i>
      <x v="3000"/>
      <x v="13"/>
      <x v="87"/>
    </i>
    <i>
      <x v="3021"/>
      <x v="17"/>
      <x v="266"/>
    </i>
    <i>
      <x v="2973"/>
      <x v="30"/>
      <x v="2361"/>
    </i>
    <i>
      <x v="2791"/>
      <x v="7"/>
      <x v="1335"/>
    </i>
    <i>
      <x v="2633"/>
      <x v="42"/>
      <x v="351"/>
    </i>
    <i>
      <x v="2445"/>
      <x v="77"/>
      <x v="382"/>
    </i>
    <i>
      <x v="2330"/>
      <x v="77"/>
      <x v="560"/>
    </i>
    <i>
      <x v="2013"/>
      <x v="7"/>
      <x v="1894"/>
    </i>
    <i>
      <x v="2486"/>
      <x v="17"/>
      <x v="1863"/>
    </i>
    <i>
      <x v="2129"/>
      <x v="77"/>
      <x v="1738"/>
    </i>
    <i>
      <x v="1443"/>
      <x v="77"/>
      <x v="654"/>
    </i>
    <i>
      <x v="1319"/>
      <x v="77"/>
      <x v="115"/>
    </i>
    <i>
      <x v="1592"/>
      <x v="30"/>
      <x v="710"/>
    </i>
    <i>
      <x v="1693"/>
      <x v="17"/>
      <x v="421"/>
    </i>
    <i>
      <x v="1483"/>
      <x v="7"/>
      <x v="1372"/>
    </i>
    <i>
      <x v="1590"/>
      <x v="7"/>
      <x v="704"/>
    </i>
    <i>
      <x v="1787"/>
      <x v="7"/>
      <x v="1834"/>
    </i>
    <i>
      <x v="1181"/>
      <x v="17"/>
      <x v="1244"/>
    </i>
    <i>
      <x v="820"/>
      <x v="17"/>
      <x v="760"/>
    </i>
    <i>
      <x v="1107"/>
      <x v="42"/>
      <x v="610"/>
    </i>
    <i>
      <x v="1185"/>
      <x v="77"/>
      <x v="78"/>
    </i>
    <i>
      <x v="1245"/>
      <x v="77"/>
      <x v="1530"/>
    </i>
    <i>
      <x v="724"/>
      <x v="42"/>
      <x v="608"/>
    </i>
    <i>
      <x v="914"/>
      <x v="77"/>
      <x v="153"/>
    </i>
    <i>
      <x v="433"/>
      <x v="7"/>
      <x v="185"/>
    </i>
    <i>
      <x v="379"/>
      <x v="77"/>
      <x v="229"/>
    </i>
    <i>
      <x v="107"/>
      <x v="77"/>
      <x v="204"/>
    </i>
    <i>
      <x v="461"/>
      <x v="42"/>
      <x v="300"/>
    </i>
    <i>
      <x v="83"/>
      <x v="17"/>
      <x v="415"/>
    </i>
    <i>
      <x v="535"/>
      <x v="7"/>
      <x v="1776"/>
    </i>
    <i>
      <x v="327"/>
      <x v="84"/>
      <x v="1571"/>
    </i>
    <i>
      <x v="113"/>
      <x v="77"/>
      <x v="1928"/>
    </i>
    <i>
      <x v="548"/>
      <x v="21"/>
      <x v="682"/>
    </i>
    <i>
      <x v="2584"/>
      <x v="17"/>
      <x v="1394"/>
    </i>
    <i>
      <x v="3103"/>
      <x v="17"/>
      <x v="235"/>
    </i>
    <i>
      <x v="2748"/>
      <x v="7"/>
      <x v="1856"/>
    </i>
    <i>
      <x v="2747"/>
      <x v="30"/>
      <x v="1290"/>
    </i>
    <i>
      <x v="3156"/>
      <x v="77"/>
      <x v="502"/>
    </i>
    <i>
      <x v="3174"/>
      <x v="30"/>
      <x v="1914"/>
    </i>
    <i>
      <x v="2231"/>
      <x v="84"/>
      <x v="1556"/>
    </i>
    <i>
      <x v="2034"/>
      <x v="42"/>
      <x v="1838"/>
    </i>
    <i>
      <x v="2139"/>
      <x v="17"/>
      <x v="280"/>
    </i>
    <i>
      <x v="2210"/>
      <x v="13"/>
      <x v="79"/>
    </i>
    <i>
      <x v="2443"/>
      <x v="17"/>
      <x v="1381"/>
    </i>
    <i>
      <x v="2556"/>
      <x v="7"/>
      <x v="1306"/>
    </i>
    <i>
      <x v="2131"/>
      <x v="77"/>
      <x v="1492"/>
    </i>
    <i>
      <x v="2390"/>
      <x v="21"/>
      <x v="106"/>
    </i>
    <i>
      <x v="2396"/>
      <x v="17"/>
      <x v="1260"/>
    </i>
    <i>
      <x v="2427"/>
      <x v="17"/>
      <x v="433"/>
    </i>
    <i>
      <x v="1919"/>
      <x v="77"/>
      <x v="77"/>
    </i>
    <i>
      <x v="1518"/>
      <x v="77"/>
      <x v="1543"/>
    </i>
    <i>
      <x v="1691"/>
      <x v="84"/>
      <x v="1576"/>
    </i>
    <i>
      <x v="1838"/>
      <x v="77"/>
      <x v="1505"/>
    </i>
    <i>
      <x v="1316"/>
      <x v="84"/>
      <x v="1575"/>
    </i>
    <i>
      <x v="1883"/>
      <x v="17"/>
      <x v="28"/>
    </i>
    <i>
      <x v="1389"/>
      <x v="13"/>
      <x v="2559"/>
    </i>
    <i>
      <x v="1464"/>
      <x v="77"/>
      <x v="661"/>
    </i>
    <i>
      <x v="1708"/>
      <x v="30"/>
      <x v="550"/>
    </i>
    <i>
      <x v="755"/>
      <x v="41"/>
      <x v="1420"/>
    </i>
    <i>
      <x v="1083"/>
      <x v="17"/>
      <x v="2514"/>
    </i>
    <i>
      <x v="709"/>
      <x v="77"/>
      <x v="1520"/>
    </i>
    <i>
      <x v="727"/>
      <x v="30"/>
      <x v="753"/>
    </i>
    <i>
      <x v="667"/>
      <x v="30"/>
      <x v="597"/>
    </i>
    <i>
      <x v="44"/>
      <x v="17"/>
      <x v="266"/>
    </i>
    <i>
      <x v="624"/>
      <x v="30"/>
      <x v="1237"/>
    </i>
    <i>
      <x v="429"/>
      <x v="17"/>
      <x v="409"/>
    </i>
    <i>
      <x v="458"/>
      <x v="17"/>
      <x v="335"/>
    </i>
    <i>
      <x v="408"/>
      <x v="77"/>
      <x v="2593"/>
    </i>
    <i>
      <x v="46"/>
      <x v="77"/>
      <x v="1477"/>
    </i>
    <i>
      <x v="307"/>
      <x v="17"/>
      <x v="1388"/>
    </i>
    <i>
      <x v="457"/>
      <x v="77"/>
      <x v="557"/>
    </i>
    <i>
      <x v="2716"/>
      <x v="42"/>
      <x v="609"/>
    </i>
    <i>
      <x v="2888"/>
      <x v="77"/>
      <x v="1476"/>
    </i>
    <i>
      <x v="2606"/>
      <x v="46"/>
      <x v="1466"/>
    </i>
    <i>
      <x v="3005"/>
      <x v="7"/>
      <x v="535"/>
    </i>
    <i>
      <x v="3055"/>
      <x v="77"/>
      <x v="761"/>
    </i>
    <i>
      <x v="3128"/>
      <x v="77"/>
      <x v="52"/>
    </i>
    <i>
      <x v="2397"/>
      <x v="17"/>
      <x v="2212"/>
    </i>
    <i>
      <x v="2089"/>
      <x v="7"/>
      <x v="544"/>
    </i>
    <i>
      <x v="2385"/>
      <x v="30"/>
      <x v="604"/>
    </i>
    <i>
      <x v="2414"/>
      <x v="77"/>
      <x v="2285"/>
    </i>
    <i>
      <x v="2323"/>
      <x v="77"/>
      <x v="618"/>
    </i>
    <i>
      <x v="2007"/>
      <x v="77"/>
      <x v="657"/>
    </i>
    <i>
      <x v="1997"/>
      <x v="77"/>
      <x v="2391"/>
    </i>
    <i>
      <x v="2497"/>
      <x v="17"/>
      <x v="396"/>
    </i>
    <i>
      <x v="2388"/>
      <x v="26"/>
      <x v="1551"/>
    </i>
    <i>
      <x v="2175"/>
      <x v="30"/>
      <x v="2403"/>
    </i>
    <i>
      <x v="2573"/>
      <x v="30"/>
      <x v="1255"/>
    </i>
    <i>
      <x v="1584"/>
      <x v="34"/>
      <x v="439"/>
    </i>
    <i>
      <x v="1586"/>
      <x v="17"/>
      <x v="1416"/>
    </i>
    <i>
      <x v="1281"/>
      <x v="77"/>
      <x v="499"/>
    </i>
    <i>
      <x v="1747"/>
      <x v="84"/>
      <x v="1568"/>
    </i>
    <i>
      <x v="1438"/>
      <x v="17"/>
      <x v="757"/>
    </i>
    <i>
      <x v="1246"/>
      <x v="77"/>
      <x v="76"/>
    </i>
    <i>
      <x v="941"/>
      <x v="7"/>
      <x v="700"/>
    </i>
    <i>
      <x v="339"/>
      <x v="77"/>
      <x v="1756"/>
    </i>
    <i>
      <x v="168"/>
      <x v="77"/>
      <x v="2538"/>
    </i>
    <i>
      <x v="235"/>
      <x v="77"/>
      <x v="492"/>
    </i>
    <i>
      <x v="197"/>
      <x v="30"/>
      <x v="712"/>
    </i>
    <i>
      <x v="2689"/>
      <x v="30"/>
      <x v="301"/>
    </i>
    <i>
      <x v="2710"/>
      <x v="77"/>
      <x v="763"/>
    </i>
    <i>
      <x v="3184"/>
      <x v="77"/>
      <x v="1516"/>
    </i>
    <i>
      <x v="2762"/>
      <x v="17"/>
      <x v="263"/>
    </i>
    <i>
      <x v="2719"/>
      <x v="7"/>
      <x v="540"/>
    </i>
    <i>
      <x v="2925"/>
      <x v="17"/>
      <x v="2363"/>
    </i>
    <i>
      <x v="3231"/>
      <x v="17"/>
      <x v="714"/>
    </i>
    <i>
      <x v="2814"/>
      <x v="17"/>
      <x v="1866"/>
    </i>
    <i>
      <x v="2280"/>
      <x v="77"/>
      <x v="2393"/>
    </i>
    <i>
      <x v="2549"/>
      <x v="77"/>
      <x v="371"/>
    </i>
    <i>
      <x v="2238"/>
      <x v="17"/>
      <x v="231"/>
    </i>
    <i>
      <x v="2181"/>
      <x v="17"/>
      <x v="255"/>
    </i>
    <i>
      <x v="2051"/>
      <x v="30"/>
      <x v="552"/>
    </i>
    <i>
      <x v="1873"/>
      <x v="77"/>
      <x v="641"/>
    </i>
    <i>
      <x v="1736"/>
      <x v="7"/>
      <x v="1855"/>
    </i>
    <i>
      <x v="1781"/>
      <x v="17"/>
      <x v="617"/>
    </i>
    <i>
      <x v="1365"/>
      <x v="7"/>
      <x v="1333"/>
    </i>
    <i>
      <x v="1500"/>
      <x v="21"/>
      <x v="671"/>
    </i>
    <i>
      <x v="1772"/>
      <x v="77"/>
      <x v="2564"/>
    </i>
    <i>
      <x v="1475"/>
      <x v="77"/>
      <x v="1484"/>
    </i>
    <i>
      <x v="1600"/>
      <x v="7"/>
      <x v="1337"/>
    </i>
    <i>
      <x v="1888"/>
      <x v="7"/>
      <x v="1353"/>
    </i>
    <i>
      <x v="1642"/>
      <x v="17"/>
      <x v="431"/>
    </i>
    <i>
      <x v="1730"/>
      <x v="17"/>
      <x v="556"/>
    </i>
    <i>
      <x v="840"/>
      <x v="77"/>
      <x v="1487"/>
    </i>
    <i>
      <x v="997"/>
      <x v="30"/>
      <x v="1281"/>
    </i>
    <i>
      <x v="680"/>
      <x v="17"/>
      <x v="423"/>
    </i>
    <i>
      <x v="1029"/>
      <x v="7"/>
      <x v="759"/>
    </i>
    <i>
      <x v="764"/>
      <x v="17"/>
      <x v="1261"/>
    </i>
    <i>
      <x v="1148"/>
      <x v="77"/>
      <x v="667"/>
    </i>
    <i>
      <x v="1133"/>
      <x v="77"/>
      <x v="746"/>
    </i>
    <i>
      <x v="365"/>
      <x v="77"/>
      <x v="1538"/>
    </i>
    <i>
      <x v="180"/>
      <x v="7"/>
      <x v="2293"/>
    </i>
    <i>
      <x v="332"/>
      <x v="77"/>
      <x v="1501"/>
    </i>
    <i>
      <x v="93"/>
      <x v="77"/>
      <x v="2233"/>
    </i>
    <i>
      <x v="520"/>
      <x v="7"/>
      <x v="6"/>
    </i>
    <i>
      <x v="638"/>
      <x v="77"/>
      <x v="1474"/>
    </i>
    <i>
      <x v="405"/>
      <x v="17"/>
      <x v="242"/>
    </i>
    <i>
      <x v="468"/>
      <x v="7"/>
      <x v="184"/>
    </i>
    <i>
      <x v="236"/>
      <x v="7"/>
      <x v="2611"/>
    </i>
    <i>
      <x v="402"/>
      <x v="17"/>
      <x v="1265"/>
    </i>
    <i>
      <x v="455"/>
      <x v="7"/>
      <x v="1347"/>
    </i>
    <i>
      <x v="3225"/>
      <x v="17"/>
      <x v="2522"/>
    </i>
    <i>
      <x v="2706"/>
      <x v="30"/>
      <x v="552"/>
    </i>
    <i>
      <x v="3038"/>
      <x v="77"/>
      <x v="645"/>
    </i>
    <i>
      <x v="2741"/>
      <x v="17"/>
      <x v="270"/>
    </i>
    <i>
      <x v="2700"/>
      <x v="29"/>
      <x v="1584"/>
    </i>
    <i>
      <x v="3154"/>
      <x v="17"/>
      <x v="1378"/>
    </i>
    <i>
      <x v="2135"/>
      <x v="77"/>
      <x v="649"/>
    </i>
    <i>
      <x v="2319"/>
      <x v="42"/>
      <x v="756"/>
    </i>
    <i>
      <x v="1963"/>
      <x v="13"/>
      <x v="86"/>
    </i>
    <i>
      <x v="2349"/>
      <x v="17"/>
      <x v="1267"/>
    </i>
    <i>
      <x v="1626"/>
      <x v="77"/>
      <x v="1530"/>
    </i>
    <i>
      <x v="1420"/>
      <x v="84"/>
      <x v="658"/>
    </i>
    <i>
      <x v="1865"/>
      <x v="17"/>
      <x v="2200"/>
    </i>
    <i>
      <x v="1577"/>
      <x v="42"/>
      <x v="1315"/>
    </i>
    <i>
      <x v="1545"/>
      <x v="17"/>
      <x v="263"/>
    </i>
    <i>
      <x v="1305"/>
      <x v="77"/>
      <x v="361"/>
    </i>
    <i>
      <x v="1346"/>
      <x v="42"/>
      <x v="1233"/>
    </i>
    <i>
      <x v="1541"/>
      <x v="77"/>
      <x v="2466"/>
    </i>
    <i>
      <x v="1516"/>
      <x v="77"/>
      <x v="138"/>
    </i>
    <i>
      <x v="1515"/>
      <x v="13"/>
      <x v="687"/>
    </i>
    <i>
      <x v="1512"/>
      <x v="21"/>
      <x v="103"/>
    </i>
    <i>
      <x v="1476"/>
      <x v="77"/>
      <x v="1538"/>
    </i>
    <i>
      <x v="1812"/>
      <x v="77"/>
      <x v="619"/>
    </i>
    <i>
      <x v="900"/>
      <x v="77"/>
      <x v="48"/>
    </i>
    <i>
      <x v="1261"/>
      <x v="42"/>
      <x v="351"/>
    </i>
    <i>
      <x v="710"/>
      <x v="7"/>
      <x v="1814"/>
    </i>
    <i>
      <x v="1125"/>
      <x v="17"/>
      <x v="2211"/>
    </i>
    <i>
      <x v="1146"/>
      <x v="17"/>
      <x v="422"/>
    </i>
    <i>
      <x v="791"/>
      <x v="7"/>
      <x v="337"/>
    </i>
    <i>
      <x v="1075"/>
      <x v="17"/>
      <x v="612"/>
    </i>
    <i>
      <x v="808"/>
      <x v="77"/>
      <x v="1482"/>
    </i>
    <i>
      <x v="754"/>
      <x v="17"/>
      <x v="406"/>
    </i>
    <i>
      <x v="734"/>
      <x v="7"/>
      <x v="6"/>
    </i>
    <i>
      <x v="1033"/>
      <x v="84"/>
      <x v="1574"/>
    </i>
    <i>
      <x v="940"/>
      <x v="17"/>
      <x v="1385"/>
    </i>
    <i>
      <x v="377"/>
      <x v="26"/>
      <x v="1539"/>
    </i>
    <i>
      <x v="446"/>
      <x v="77"/>
      <x v="2302"/>
    </i>
    <i>
      <x v="545"/>
      <x v="42"/>
      <x v="609"/>
    </i>
    <i>
      <x v="162"/>
      <x v="13"/>
      <x v="108"/>
    </i>
    <i>
      <x v="517"/>
      <x v="7"/>
      <x v="1338"/>
    </i>
    <i>
      <x v="140"/>
      <x v="77"/>
      <x v="1526"/>
    </i>
    <i>
      <x v="261"/>
      <x v="17"/>
      <x v="616"/>
    </i>
    <i>
      <x v="77"/>
      <x v="17"/>
      <x v="2290"/>
    </i>
    <i>
      <x v="560"/>
      <x v="13"/>
      <x v="2616"/>
    </i>
    <i>
      <x v="3159"/>
      <x v="77"/>
      <x v="1518"/>
    </i>
    <i>
      <x v="2904"/>
      <x v="7"/>
      <x v="6"/>
    </i>
    <i>
      <x v="3019"/>
      <x v="77"/>
      <x v="377"/>
    </i>
    <i>
      <x v="3007"/>
      <x v="77"/>
      <x v="2398"/>
    </i>
    <i>
      <x v="2722"/>
      <x v="42"/>
      <x v="1358"/>
    </i>
    <i>
      <x v="2878"/>
      <x v="77"/>
      <x v="594"/>
    </i>
    <i>
      <x v="2792"/>
      <x v="7"/>
      <x v="181"/>
    </i>
    <i>
      <x v="2912"/>
      <x v="7"/>
      <x v="183"/>
    </i>
    <i>
      <x v="2866"/>
      <x v="7"/>
      <x v="1342"/>
    </i>
    <i>
      <x v="3072"/>
      <x v="42"/>
      <x v="448"/>
    </i>
    <i>
      <x v="2662"/>
      <x v="17"/>
      <x v="1826"/>
    </i>
    <i>
      <x v="1975"/>
      <x v="17"/>
      <x v="616"/>
    </i>
    <i>
      <x v="1935"/>
      <x v="17"/>
      <x v="551"/>
    </i>
    <i>
      <x v="2150"/>
      <x v="84"/>
      <x v="1577"/>
    </i>
    <i>
      <x v="2313"/>
      <x v="30"/>
      <x v="2622"/>
    </i>
    <i>
      <x v="2279"/>
      <x v="77"/>
      <x v="74"/>
    </i>
    <i>
      <x v="2188"/>
      <x v="77"/>
      <x v="2470"/>
    </i>
    <i>
      <x v="2069"/>
      <x v="17"/>
      <x v="1371"/>
    </i>
    <i>
      <x v="1987"/>
      <x v="77"/>
      <x v="1495"/>
    </i>
    <i>
      <x v="1571"/>
      <x v="84"/>
      <x v="655"/>
    </i>
    <i>
      <x v="1756"/>
      <x v="84"/>
      <x v="1557"/>
    </i>
    <i>
      <x v="1554"/>
      <x v="84"/>
      <x v="1579"/>
    </i>
    <i>
      <x v="1565"/>
      <x v="77"/>
      <x v="1548"/>
    </i>
    <i>
      <x v="1800"/>
      <x v="77"/>
      <x v="2561"/>
    </i>
    <i>
      <x v="1796"/>
      <x v="17"/>
      <x v="243"/>
    </i>
    <i>
      <x v="1779"/>
      <x v="77"/>
      <x v="2517"/>
    </i>
    <i>
      <x v="1391"/>
      <x v="17"/>
      <x v="1411"/>
    </i>
    <i>
      <x v="1295"/>
      <x v="30"/>
      <x v="2236"/>
    </i>
    <i>
      <x v="1499"/>
      <x v="17"/>
      <x v="1365"/>
    </i>
    <i>
      <x v="874"/>
      <x v="30"/>
      <x v="1241"/>
    </i>
    <i>
      <x v="899"/>
      <x v="84"/>
      <x v="506"/>
    </i>
    <i>
      <x v="1062"/>
      <x v="17"/>
      <x v="277"/>
    </i>
    <i>
      <x v="761"/>
      <x v="13"/>
      <x v="333"/>
    </i>
    <i>
      <x v="893"/>
      <x v="30"/>
      <x v="1230"/>
    </i>
    <i>
      <x v="1262"/>
      <x v="7"/>
      <x v="2199"/>
    </i>
    <i>
      <x v="686"/>
      <x v="17"/>
      <x v="413"/>
    </i>
    <i>
      <x v="909"/>
      <x v="7"/>
      <x v="539"/>
    </i>
    <i>
      <x v="1168"/>
      <x v="77"/>
      <x v="77"/>
    </i>
    <i>
      <x v="1124"/>
      <x v="77"/>
      <x v="1873"/>
    </i>
    <i>
      <x v="1247"/>
      <x v="77"/>
      <x v="1538"/>
    </i>
    <i>
      <x v="1198"/>
      <x v="77"/>
      <x v="1489"/>
    </i>
    <i>
      <x v="857"/>
      <x v="77"/>
      <x v="369"/>
    </i>
    <i>
      <x v="1109"/>
      <x v="77"/>
      <x v="2521"/>
    </i>
    <i>
      <x v="895"/>
      <x v="7"/>
      <x v="1306"/>
    </i>
    <i>
      <x v="830"/>
      <x v="30"/>
      <x v="2540"/>
    </i>
    <i>
      <x v="854"/>
      <x v="7"/>
      <x v="6"/>
    </i>
    <i>
      <x v="1014"/>
      <x v="17"/>
      <x v="711"/>
    </i>
    <i>
      <x v="1228"/>
      <x v="77"/>
      <x v="764"/>
    </i>
    <i>
      <x v="1141"/>
      <x v="77"/>
      <x v="1928"/>
    </i>
    <i>
      <x v="645"/>
      <x v="77"/>
      <x v="638"/>
    </i>
    <i>
      <x v="137"/>
      <x v="17"/>
      <x v="418"/>
    </i>
    <i>
      <x v="410"/>
      <x v="17"/>
      <x v="400"/>
    </i>
    <i>
      <x v="71"/>
      <x v="42"/>
      <x v="1773"/>
    </i>
    <i>
      <x v="497"/>
      <x v="7"/>
      <x v="180"/>
    </i>
    <i>
      <x v="133"/>
      <x v="77"/>
      <x v="1538"/>
    </i>
    <i>
      <x v="106"/>
      <x v="42"/>
      <x v="1288"/>
    </i>
    <i>
      <x v="271"/>
      <x v="84"/>
      <x v="367"/>
    </i>
    <i>
      <x v="3077"/>
      <x v="17"/>
      <x v="253"/>
    </i>
    <i>
      <x v="2795"/>
      <x v="17"/>
      <x v="1414"/>
    </i>
    <i>
      <x v="3115"/>
      <x v="17"/>
      <x v="1252"/>
    </i>
    <i>
      <x v="3053"/>
      <x v="42"/>
      <x v="294"/>
    </i>
    <i>
      <x v="2806"/>
      <x v="77"/>
      <x v="765"/>
    </i>
    <i>
      <x v="3203"/>
      <x v="77"/>
      <x v="209"/>
    </i>
    <i>
      <x v="2737"/>
      <x v="17"/>
      <x v="1252"/>
    </i>
    <i>
      <x v="2790"/>
      <x v="30"/>
      <x v="552"/>
    </i>
    <i>
      <x v="2217"/>
      <x v="77"/>
      <x v="57"/>
    </i>
    <i>
      <x v="2345"/>
      <x v="17"/>
      <x v="394"/>
    </i>
    <i>
      <x v="1994"/>
      <x v="7"/>
      <x v="1770"/>
    </i>
    <i>
      <x v="1991"/>
      <x v="7"/>
      <x v="1354"/>
    </i>
    <i>
      <x v="1933"/>
      <x v="77"/>
      <x v="227"/>
    </i>
    <i>
      <x v="2107"/>
      <x v="7"/>
      <x v="1234"/>
    </i>
    <i>
      <x v="2268"/>
      <x v="42"/>
      <x v="292"/>
    </i>
    <i>
      <x v="1913"/>
      <x v="30"/>
      <x v="295"/>
    </i>
    <i>
      <x v="1574"/>
      <x v="77"/>
      <x v="492"/>
    </i>
    <i>
      <x v="1636"/>
      <x v="77"/>
      <x v="2472"/>
    </i>
    <i>
      <x v="1714"/>
      <x v="77"/>
      <x v="2320"/>
    </i>
    <i>
      <x v="1338"/>
      <x v="17"/>
      <x v="2522"/>
    </i>
    <i>
      <x v="1778"/>
      <x v="77"/>
      <x v="2320"/>
    </i>
    <i>
      <x v="1299"/>
      <x v="77"/>
      <x v="362"/>
    </i>
    <i>
      <x v="1882"/>
      <x v="77"/>
      <x v="657"/>
    </i>
    <i>
      <x v="1857"/>
      <x v="77"/>
      <x v="1506"/>
    </i>
    <i>
      <x v="980"/>
      <x v="7"/>
      <x v="2340"/>
    </i>
    <i>
      <x v="894"/>
      <x v="77"/>
      <x v="1507"/>
    </i>
    <i>
      <x v="1007"/>
      <x v="17"/>
      <x v="1415"/>
    </i>
    <i>
      <x v="1253"/>
      <x v="77"/>
      <x v="1496"/>
    </i>
    <i>
      <x v="1040"/>
      <x v="84"/>
      <x v="1566"/>
    </i>
    <i>
      <x v="1012"/>
      <x v="42"/>
      <x v="610"/>
    </i>
    <i>
      <x v="570"/>
      <x v="17"/>
      <x v="244"/>
    </i>
    <i>
      <x v="174"/>
      <x v="77"/>
      <x v="2395"/>
    </i>
    <i>
      <x v="492"/>
      <x v="17"/>
      <x v="2362"/>
    </i>
    <i>
      <x v="403"/>
      <x v="7"/>
      <x v="1312"/>
    </i>
    <i>
      <x v="218"/>
      <x v="34"/>
      <x v="2308"/>
    </i>
    <i>
      <x v="81"/>
      <x v="77"/>
      <x v="212"/>
    </i>
    <i>
      <x v="531"/>
      <x v="7"/>
      <x v="1373"/>
    </i>
    <i>
      <x v="238"/>
      <x v="77"/>
      <x v="51"/>
    </i>
    <i>
      <x v="178"/>
      <x v="77"/>
      <x v="651"/>
    </i>
    <i>
      <x v="135"/>
      <x v="30"/>
      <x v="1784"/>
    </i>
    <i>
      <x v="522"/>
      <x v="17"/>
      <x v="1388"/>
    </i>
    <i>
      <x v="2656"/>
      <x v="17"/>
      <x v="237"/>
    </i>
    <i>
      <x v="3095"/>
      <x v="7"/>
      <x v="1334"/>
    </i>
    <i>
      <x v="3091"/>
      <x v="77"/>
      <x v="1534"/>
    </i>
    <i>
      <x v="2675"/>
      <x v="17"/>
      <x v="1409"/>
    </i>
    <i>
      <x v="2581"/>
      <x v="17"/>
      <x v="1270"/>
    </i>
    <i>
      <x v="3164"/>
      <x v="41"/>
      <x v="1435"/>
    </i>
    <i>
      <x v="2589"/>
      <x v="77"/>
      <x v="373"/>
    </i>
    <i>
      <x v="2604"/>
      <x v="30"/>
      <x v="2447"/>
    </i>
    <i>
      <x v="2875"/>
      <x v="17"/>
      <x v="257"/>
    </i>
    <i>
      <x v="2595"/>
      <x v="7"/>
      <x v="2264"/>
    </i>
    <i>
      <x v="3151"/>
      <x v="77"/>
      <x v="216"/>
    </i>
    <i>
      <x v="2771"/>
      <x v="7"/>
      <x v="1342"/>
    </i>
    <i>
      <x v="2909"/>
      <x v="17"/>
      <x v="260"/>
    </i>
    <i>
      <x v="1993"/>
      <x v="77"/>
      <x v="1500"/>
    </i>
    <i>
      <x v="1977"/>
      <x v="30"/>
      <x v="1273"/>
    </i>
    <i>
      <x v="2413"/>
      <x v="13"/>
      <x v="91"/>
    </i>
    <i>
      <x v="2547"/>
      <x v="7"/>
      <x v="1349"/>
    </i>
    <i>
      <x v="1999"/>
      <x v="17"/>
      <x v="1830"/>
    </i>
    <i>
      <x v="1684"/>
      <x v="7"/>
      <x v="2471"/>
    </i>
    <i>
      <x v="1916"/>
      <x v="77"/>
      <x v="1500"/>
    </i>
    <i>
      <x v="1625"/>
      <x v="77"/>
      <x v="2365"/>
    </i>
    <i>
      <x v="1540"/>
      <x v="17"/>
      <x v="430"/>
    </i>
    <i>
      <x v="1413"/>
      <x v="34"/>
      <x v="298"/>
    </i>
    <i>
      <x v="1617"/>
      <x v="77"/>
      <x v="36"/>
    </i>
    <i>
      <x v="1507"/>
      <x v="42"/>
      <x v="348"/>
    </i>
    <i>
      <x v="1709"/>
      <x v="17"/>
      <x v="1249"/>
    </i>
    <i>
      <x v="1640"/>
      <x v="30"/>
      <x v="2613"/>
    </i>
    <i>
      <x v="1713"/>
      <x v="42"/>
      <x v="350"/>
    </i>
    <i>
      <x v="1378"/>
      <x v="84"/>
      <x v="436"/>
    </i>
    <i>
      <x v="1901"/>
      <x v="17"/>
      <x v="389"/>
    </i>
    <i>
      <x v="1361"/>
      <x v="2"/>
      <x v="2242"/>
    </i>
    <i>
      <x v="1394"/>
      <x v="77"/>
      <x v="72"/>
    </i>
    <i>
      <x v="1142"/>
      <x v="77"/>
      <x v="1500"/>
    </i>
    <i>
      <x v="785"/>
      <x v="30"/>
      <x v="189"/>
    </i>
    <i>
      <x v="1120"/>
      <x v="77"/>
      <x v="495"/>
    </i>
    <i>
      <x v="1085"/>
      <x v="41"/>
      <x v="1421"/>
    </i>
    <i>
      <x v="1104"/>
      <x v="30"/>
      <x v="1555"/>
    </i>
    <i>
      <x v="1051"/>
      <x v="30"/>
      <x v="675"/>
    </i>
    <i>
      <x v="1001"/>
      <x v="30"/>
      <x v="1240"/>
    </i>
    <i>
      <x v="691"/>
      <x v="17"/>
      <x v="1583"/>
    </i>
    <i>
      <x v="1064"/>
      <x v="7"/>
      <x v="1436"/>
    </i>
    <i>
      <x v="1215"/>
      <x v="17"/>
      <x v="547"/>
    </i>
    <i>
      <x v="1093"/>
      <x v="77"/>
      <x v="210"/>
    </i>
    <i>
      <x v="288"/>
      <x v="30"/>
      <x v="1263"/>
    </i>
    <i>
      <x v="129"/>
      <x v="30"/>
      <x v="290"/>
    </i>
    <i>
      <x v="211"/>
      <x v="30"/>
      <x v="600"/>
    </i>
    <i>
      <x v="156"/>
      <x v="77"/>
      <x v="1545"/>
    </i>
    <i>
      <x v="286"/>
      <x v="17"/>
      <x v="340"/>
    </i>
    <i>
      <x v="202"/>
      <x v="17"/>
      <x v="1283"/>
    </i>
    <i>
      <x v="600"/>
      <x v="7"/>
      <x v="1361"/>
    </i>
    <i>
      <x v="631"/>
      <x v="77"/>
      <x v="2201"/>
    </i>
    <i>
      <x v="315"/>
      <x v="17"/>
      <x v="1253"/>
    </i>
    <i>
      <x v="14"/>
      <x v="77"/>
      <x v="221"/>
    </i>
    <i>
      <x v="186"/>
      <x v="21"/>
      <x v="2495"/>
    </i>
    <i>
      <x v="636"/>
      <x v="17"/>
      <x v="404"/>
    </i>
    <i t="grand">
      <x/>
    </i>
  </rowItems>
  <colItems count="1">
    <i/>
  </colItems>
  <pageFields count="2">
    <pageField fld="11" hier="0"/>
    <pageField fld="12" hier="0"/>
  </pageFields>
  <dataFields count="1">
    <dataField name="Qtd. Atendimentos Jan-Ago 2025" fld="13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4000000}" name="Principais_Profissionais 2" cacheId="1" applyNumberFormats="0" applyBorderFormats="0" applyFontFormats="0" applyPatternFormats="0" applyAlignmentFormats="0" applyWidthHeightFormats="0" dataCaption="" updatedVersion="8" compact="0" compactData="0">
  <location ref="G4:H17" firstHeaderRow="1" firstDataRow="1" firstDataCol="1" rowPageCount="2" colPageCount="1"/>
  <pivotFields count="14">
    <pivotField name="Prestador" compact="0" outline="0" multipleItemSelectionAllowed="1" showAll="0"/>
    <pivotField name="CRM_SOLICITANTE" compact="0" outline="0" multipleItemSelectionAllowed="1" showAll="0"/>
    <pivotField name="Município" compact="0" outline="0" multipleItemSelectionAllowed="1" showAll="0"/>
    <pivotField name="UF" compact="0" outline="0" multipleItemSelectionAllowed="1" showAll="0"/>
    <pivotField name="Endereço" compact="0" outline="0" multipleItemSelectionAllowed="1" showAll="0"/>
    <pivotField name="Número" compact="0" outline="0" multipleItemSelectionAllowed="1" showAll="0"/>
    <pivotField name="Complemento" compact="0" outline="0" multipleItemSelectionAllowed="1" showAll="0"/>
    <pivotField name="Bairro" axis="axisRow" compact="0" outline="0" multipleItemSelectionAllowed="1" showAll="0" sortType="descending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  <pivotField name="CEP" compact="0" outline="0" multipleItemSelectionAllowed="1" showAll="0"/>
    <pivotField name="DDD" compact="0" outline="0" multipleItemSelectionAllowed="1" showAll="0"/>
    <pivotField name="Telefone" compact="0" outline="0" multipleItemSelectionAllowed="1" showAll="0"/>
    <pivotField name="Especialidade" axis="axisPage" compact="0" outline="0" multipleItemSelectionAllowed="1" showAll="0">
      <items count="42"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t="default"/>
      </items>
    </pivotField>
    <pivotField name="AP/Região" axis="axisPage" compact="0" outline="0" multipleItemSelectionAllowed="1" showAll="0">
      <items count="7">
        <item x="0"/>
        <item h="1" x="1"/>
        <item h="1" x="2"/>
        <item h="1" x="3"/>
        <item h="1" x="4"/>
        <item h="1" x="5"/>
        <item t="default"/>
      </items>
    </pivotField>
    <pivotField name="Nº Total de Atendimentos 2025" dataField="1" compact="0" outline="0" multipleItemSelectionAllowed="1" showAll="0"/>
  </pivotFields>
  <rowFields count="1">
    <field x="7"/>
  </rowFields>
  <rowItems count="13">
    <i>
      <x/>
    </i>
    <i>
      <x v="11"/>
    </i>
    <i>
      <x v="8"/>
    </i>
    <i>
      <x v="23"/>
    </i>
    <i>
      <x v="15"/>
    </i>
    <i>
      <x v="3"/>
    </i>
    <i>
      <x v="24"/>
    </i>
    <i>
      <x v="32"/>
    </i>
    <i>
      <x v="37"/>
    </i>
    <i>
      <x v="30"/>
    </i>
    <i>
      <x v="56"/>
    </i>
    <i>
      <x v="69"/>
    </i>
    <i t="grand">
      <x/>
    </i>
  </rowItems>
  <colItems count="1">
    <i/>
  </colItems>
  <pageFields count="2">
    <pageField fld="11" hier="0"/>
    <pageField fld="12" hier="0"/>
  </pageFields>
  <dataFields count="1">
    <dataField name="Qtd. Atendimentos Jan-Ago 2025" fld="13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A94264-E823-487F-B670-4CE9E6A3D616}" name="Tabela1" displayName="Tabela1" ref="A1:E122" totalsRowShown="0" headerRowDxfId="25" dataDxfId="23" headerRowBorderDxfId="24" tableBorderDxfId="22" totalsRowBorderDxfId="21">
  <autoFilter ref="A1:E122" xr:uid="{00000000-0009-0000-0000-00000C000000}"/>
  <tableColumns count="5">
    <tableColumn id="1" xr3:uid="{880374D2-6A55-4B4A-9032-BC25C27B7168}" name="Nome Prestador" dataDxfId="20"/>
    <tableColumn id="2" xr3:uid="{4EA3ADC6-3703-41EB-9494-D5DB14DA6FB4}" name="Nome Fantasia" dataDxfId="19"/>
    <tableColumn id="3" xr3:uid="{E1C00AC0-1E20-4989-89D2-E37C89BD4E43}" name="Bairro" dataDxfId="18"/>
    <tableColumn id="4" xr3:uid="{1FD9ACA9-8A59-4859-860E-5D8C70B0F210}" name="Especialidades atendidas" dataDxfId="17"/>
    <tableColumn id="5" xr3:uid="{95606095-447A-4942-8BB5-C33D845421DA}" name="Número de Profissionais" dataDxfId="16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1:P992" headerRowCount="0">
  <tableColumns count="16">
    <tableColumn id="1" xr3:uid="{00000000-0010-0000-0100-000001000000}" name="Column1"/>
    <tableColumn id="2" xr3:uid="{00000000-0010-0000-0100-000002000000}" name="Column2"/>
    <tableColumn id="3" xr3:uid="{00000000-0010-0000-0100-000003000000}" name="Column3"/>
    <tableColumn id="4" xr3:uid="{00000000-0010-0000-0100-000004000000}" name="Column4"/>
    <tableColumn id="5" xr3:uid="{00000000-0010-0000-0100-000005000000}" name="Column5"/>
    <tableColumn id="6" xr3:uid="{00000000-0010-0000-0100-000006000000}" name="Column6"/>
    <tableColumn id="7" xr3:uid="{00000000-0010-0000-0100-000007000000}" name="Column7"/>
    <tableColumn id="8" xr3:uid="{00000000-0010-0000-0100-000008000000}" name="Column8"/>
    <tableColumn id="9" xr3:uid="{00000000-0010-0000-0100-000009000000}" name="Column9"/>
    <tableColumn id="10" xr3:uid="{00000000-0010-0000-0100-00000A000000}" name="Column10"/>
    <tableColumn id="11" xr3:uid="{00000000-0010-0000-0100-00000B000000}" name="Column11"/>
    <tableColumn id="12" xr3:uid="{00000000-0010-0000-0100-00000C000000}" name="Column12"/>
    <tableColumn id="13" xr3:uid="{00000000-0010-0000-0100-00000D000000}" name="Column13"/>
    <tableColumn id="14" xr3:uid="{00000000-0010-0000-0100-00000E000000}" name="Column14"/>
    <tableColumn id="15" xr3:uid="{00000000-0010-0000-0100-00000F000000}" name="Column15"/>
    <tableColumn id="16" xr3:uid="{00000000-0010-0000-0100-000010000000}" name="Column16"/>
  </tableColumns>
  <tableStyleInfo name="Credenciados Seguros_CNU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hyperlink" Target="mailto:cristiane.costa@unimedcnu.coop.br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ogle.com/search?sca_esv=7550878c098e0420&amp;tbm=lcl&amp;q=segmedic+rj&amp;rflfq=1&amp;num=10&amp;sa=X&amp;ved=2ahUKEwiQjriY-r-PAxV_jpUCHZJkGw8QjGp6BAguEAE&amp;biw=958&amp;bih=918&amp;dpr=1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941"/>
  <sheetViews>
    <sheetView showGridLines="0"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1" max="1" width="36.5546875" customWidth="1"/>
    <col min="2" max="7" width="12.109375" customWidth="1"/>
    <col min="8" max="8" width="10.44140625" customWidth="1"/>
    <col min="9" max="9" width="13.77734375" customWidth="1"/>
  </cols>
  <sheetData>
    <row r="1" spans="1:9" ht="11.25" customHeight="1">
      <c r="A1" s="2" t="e">
        <f>#REF!</f>
        <v>#REF!</v>
      </c>
      <c r="B1" s="3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77</v>
      </c>
      <c r="H1" s="2" t="s">
        <v>78</v>
      </c>
      <c r="I1" s="4"/>
    </row>
    <row r="2" spans="1:9" ht="19.5" customHeight="1">
      <c r="A2" s="6" t="s">
        <v>53</v>
      </c>
      <c r="B2" s="7" t="str">
        <f t="array" ref="B2">IFERROR(INDEX(#REF!,MATCH($A2,#REF!,0),MATCH(B$1,#REF!,0)),"")</f>
        <v/>
      </c>
      <c r="C2" s="7" t="str">
        <f t="array" ref="C2">IFERROR(INDEX(#REF!,MATCH($A2,#REF!,0),MATCH(C$1,#REF!,0)),"")</f>
        <v/>
      </c>
      <c r="D2" s="7" t="str">
        <f t="array" ref="D2">IFERROR(INDEX(#REF!,MATCH($A2,#REF!,0),MATCH(D$1,#REF!,0)),"")</f>
        <v/>
      </c>
      <c r="E2" s="7" t="str">
        <f t="array" ref="E2">IFERROR(INDEX(#REF!,MATCH($A2,#REF!,0),MATCH(E$1,#REF!,0)),"")</f>
        <v/>
      </c>
      <c r="F2" s="7" t="str">
        <f t="array" ref="F2">IFERROR(INDEX(#REF!,MATCH($A2,#REF!,0),MATCH(F$1,#REF!,0)),"")</f>
        <v/>
      </c>
      <c r="G2" s="7" t="str">
        <f t="array" ref="G2">IFERROR(INDEX(#REF!,MATCH($A2,#REF!,0),MATCH(G$1,#REF!,0)),"")</f>
        <v/>
      </c>
      <c r="H2" s="7" t="str">
        <f t="shared" ref="H2:H10" si="0">IF(SUM(B2:G2)&lt;&gt;0,SUM(B2:G2),"")</f>
        <v/>
      </c>
      <c r="I2" s="8"/>
    </row>
    <row r="3" spans="1:9" ht="19.5" customHeight="1">
      <c r="A3" s="9" t="s">
        <v>38</v>
      </c>
      <c r="B3" s="7" t="str">
        <f t="array" ref="B3">IFERROR(INDEX(#REF!,MATCH($A3,#REF!,0),MATCH(B$1,#REF!,0)),"")</f>
        <v/>
      </c>
      <c r="C3" s="7" t="str">
        <f t="array" ref="C3">IFERROR(INDEX(#REF!,MATCH($A3,#REF!,0),MATCH(C$1,#REF!,0)),"")</f>
        <v/>
      </c>
      <c r="D3" s="7" t="str">
        <f t="array" ref="D3">IFERROR(INDEX(#REF!,MATCH($A3,#REF!,0),MATCH(D$1,#REF!,0)),"")</f>
        <v/>
      </c>
      <c r="E3" s="7" t="str">
        <f t="array" ref="E3">IFERROR(INDEX(#REF!,MATCH($A3,#REF!,0),MATCH(E$1,#REF!,0)),"")</f>
        <v/>
      </c>
      <c r="F3" s="7" t="str">
        <f t="array" ref="F3">IFERROR(INDEX(#REF!,MATCH($A3,#REF!,0),MATCH(F$1,#REF!,0)),"")</f>
        <v/>
      </c>
      <c r="G3" s="7" t="str">
        <f t="array" ref="G3">IFERROR(INDEX(#REF!,MATCH($A3,#REF!,0),MATCH(G$1,#REF!,0)),"")</f>
        <v/>
      </c>
      <c r="H3" s="7" t="str">
        <f t="shared" si="0"/>
        <v/>
      </c>
      <c r="I3" s="8"/>
    </row>
    <row r="4" spans="1:9" ht="19.5" customHeight="1">
      <c r="A4" s="6" t="s">
        <v>13</v>
      </c>
      <c r="B4" s="7" t="str">
        <f t="array" ref="B4">IFERROR(INDEX(#REF!,MATCH($A4,#REF!,0),MATCH(B$1,#REF!,0)),"")</f>
        <v/>
      </c>
      <c r="C4" s="7" t="str">
        <f t="array" ref="C4">IFERROR(INDEX(#REF!,MATCH($A4,#REF!,0),MATCH(C$1,#REF!,0)),"")</f>
        <v/>
      </c>
      <c r="D4" s="7" t="str">
        <f t="array" ref="D4">IFERROR(INDEX(#REF!,MATCH($A4,#REF!,0),MATCH(D$1,#REF!,0)),"")</f>
        <v/>
      </c>
      <c r="E4" s="7" t="str">
        <f t="array" ref="E4">IFERROR(INDEX(#REF!,MATCH($A4,#REF!,0),MATCH(E$1,#REF!,0)),"")</f>
        <v/>
      </c>
      <c r="F4" s="7" t="str">
        <f t="array" ref="F4">IFERROR(INDEX(#REF!,MATCH($A4,#REF!,0),MATCH(F$1,#REF!,0)),"")</f>
        <v/>
      </c>
      <c r="G4" s="7" t="str">
        <f t="array" ref="G4">IFERROR(INDEX(#REF!,MATCH($A4,#REF!,0),MATCH(G$1,#REF!,0)),"")</f>
        <v/>
      </c>
      <c r="H4" s="7" t="str">
        <f t="shared" si="0"/>
        <v/>
      </c>
      <c r="I4" s="8"/>
    </row>
    <row r="5" spans="1:9" ht="19.5" customHeight="1">
      <c r="A5" s="6" t="s">
        <v>23</v>
      </c>
      <c r="B5" s="7" t="str">
        <f t="array" ref="B5">IFERROR(INDEX(#REF!,MATCH($A5,#REF!,0),MATCH(B$1,#REF!,0)),"")</f>
        <v/>
      </c>
      <c r="C5" s="7" t="str">
        <f t="array" ref="C5">IFERROR(INDEX(#REF!,MATCH($A5,#REF!,0),MATCH(C$1,#REF!,0)),"")</f>
        <v/>
      </c>
      <c r="D5" s="7" t="str">
        <f t="array" ref="D5">IFERROR(INDEX(#REF!,MATCH($A5,#REF!,0),MATCH(D$1,#REF!,0)),"")</f>
        <v/>
      </c>
      <c r="E5" s="7" t="str">
        <f t="array" ref="E5">IFERROR(INDEX(#REF!,MATCH($A5,#REF!,0),MATCH(E$1,#REF!,0)),"")</f>
        <v/>
      </c>
      <c r="F5" s="7" t="str">
        <f t="array" ref="F5">IFERROR(INDEX(#REF!,MATCH($A5,#REF!,0),MATCH(F$1,#REF!,0)),"")</f>
        <v/>
      </c>
      <c r="G5" s="7" t="str">
        <f t="array" ref="G5">IFERROR(INDEX(#REF!,MATCH($A5,#REF!,0),MATCH(G$1,#REF!,0)),"")</f>
        <v/>
      </c>
      <c r="H5" s="7" t="str">
        <f t="shared" si="0"/>
        <v/>
      </c>
      <c r="I5" s="8"/>
    </row>
    <row r="6" spans="1:9" ht="19.5" customHeight="1">
      <c r="A6" s="9" t="s">
        <v>50</v>
      </c>
      <c r="B6" s="7" t="str">
        <f t="array" ref="B6">IFERROR(INDEX(#REF!,MATCH($A6,#REF!,0),MATCH(B$1,#REF!,0)),"")</f>
        <v/>
      </c>
      <c r="C6" s="7" t="str">
        <f t="array" ref="C6">IFERROR(INDEX(#REF!,MATCH($A6,#REF!,0),MATCH(C$1,#REF!,0)),"")</f>
        <v/>
      </c>
      <c r="D6" s="7" t="str">
        <f t="array" ref="D6">IFERROR(INDEX(#REF!,MATCH($A6,#REF!,0),MATCH(D$1,#REF!,0)),"")</f>
        <v/>
      </c>
      <c r="E6" s="7" t="str">
        <f t="array" ref="E6">IFERROR(INDEX(#REF!,MATCH($A6,#REF!,0),MATCH(E$1,#REF!,0)),"")</f>
        <v/>
      </c>
      <c r="F6" s="7" t="str">
        <f t="array" ref="F6">IFERROR(INDEX(#REF!,MATCH($A6,#REF!,0),MATCH(F$1,#REF!,0)),"")</f>
        <v/>
      </c>
      <c r="G6" s="7" t="str">
        <f t="array" ref="G6">IFERROR(INDEX(#REF!,MATCH($A6,#REF!,0),MATCH(G$1,#REF!,0)),"")</f>
        <v/>
      </c>
      <c r="H6" s="7" t="str">
        <f t="shared" si="0"/>
        <v/>
      </c>
      <c r="I6" s="8"/>
    </row>
    <row r="7" spans="1:9" ht="19.5" customHeight="1">
      <c r="A7" s="6" t="s">
        <v>28</v>
      </c>
      <c r="B7" s="7" t="str">
        <f t="array" ref="B7">IFERROR(INDEX(#REF!,MATCH($A7,#REF!,0),MATCH(B$1,#REF!,0)),"")</f>
        <v/>
      </c>
      <c r="C7" s="7" t="str">
        <f t="array" ref="C7">IFERROR(INDEX(#REF!,MATCH($A7,#REF!,0),MATCH(C$1,#REF!,0)),"")</f>
        <v/>
      </c>
      <c r="D7" s="7" t="str">
        <f t="array" ref="D7">IFERROR(INDEX(#REF!,MATCH($A7,#REF!,0),MATCH(D$1,#REF!,0)),"")</f>
        <v/>
      </c>
      <c r="E7" s="7" t="str">
        <f t="array" ref="E7">IFERROR(INDEX(#REF!,MATCH($A7,#REF!,0),MATCH(E$1,#REF!,0)),"")</f>
        <v/>
      </c>
      <c r="F7" s="7" t="str">
        <f t="array" ref="F7">IFERROR(INDEX(#REF!,MATCH($A7,#REF!,0),MATCH(F$1,#REF!,0)),"")</f>
        <v/>
      </c>
      <c r="G7" s="7" t="str">
        <f t="array" ref="G7">IFERROR(INDEX(#REF!,MATCH($A7,#REF!,0),MATCH(G$1,#REF!,0)),"")</f>
        <v/>
      </c>
      <c r="H7" s="7" t="str">
        <f t="shared" si="0"/>
        <v/>
      </c>
      <c r="I7" s="8"/>
    </row>
    <row r="8" spans="1:9" ht="19.5" customHeight="1">
      <c r="A8" s="9" t="s">
        <v>57</v>
      </c>
      <c r="B8" s="7" t="str">
        <f t="array" ref="B8">IFERROR(INDEX(#REF!,MATCH($A8,#REF!,0),MATCH(B$1,#REF!,0)),"")</f>
        <v/>
      </c>
      <c r="C8" s="7" t="str">
        <f t="array" ref="C8">IFERROR(INDEX(#REF!,MATCH($A8,#REF!,0),MATCH(C$1,#REF!,0)),"")</f>
        <v/>
      </c>
      <c r="D8" s="7" t="str">
        <f t="array" ref="D8">IFERROR(INDEX(#REF!,MATCH($A8,#REF!,0),MATCH(D$1,#REF!,0)),"")</f>
        <v/>
      </c>
      <c r="E8" s="7" t="str">
        <f t="array" ref="E8">IFERROR(INDEX(#REF!,MATCH($A8,#REF!,0),MATCH(E$1,#REF!,0)),"")</f>
        <v/>
      </c>
      <c r="F8" s="7" t="str">
        <f t="array" ref="F8">IFERROR(INDEX(#REF!,MATCH($A8,#REF!,0),MATCH(F$1,#REF!,0)),"")</f>
        <v/>
      </c>
      <c r="G8" s="7" t="str">
        <f t="array" ref="G8">IFERROR(INDEX(#REF!,MATCH($A8,#REF!,0),MATCH(G$1,#REF!,0)),"")</f>
        <v/>
      </c>
      <c r="H8" s="7" t="str">
        <f t="shared" si="0"/>
        <v/>
      </c>
      <c r="I8" s="8"/>
    </row>
    <row r="9" spans="1:9" ht="19.5" customHeight="1">
      <c r="A9" s="6" t="s">
        <v>55</v>
      </c>
      <c r="B9" s="7" t="str">
        <f t="array" ref="B9">IFERROR(INDEX(#REF!,MATCH($A9,#REF!,0),MATCH(B$1,#REF!,0)),"")</f>
        <v/>
      </c>
      <c r="C9" s="7" t="str">
        <f t="array" ref="C9">IFERROR(INDEX(#REF!,MATCH($A9,#REF!,0),MATCH(C$1,#REF!,0)),"")</f>
        <v/>
      </c>
      <c r="D9" s="7" t="str">
        <f t="array" ref="D9">IFERROR(INDEX(#REF!,MATCH($A9,#REF!,0),MATCH(D$1,#REF!,0)),"")</f>
        <v/>
      </c>
      <c r="E9" s="7" t="str">
        <f t="array" ref="E9">IFERROR(INDEX(#REF!,MATCH($A9,#REF!,0),MATCH(E$1,#REF!,0)),"")</f>
        <v/>
      </c>
      <c r="F9" s="7" t="str">
        <f t="array" ref="F9">IFERROR(INDEX(#REF!,MATCH($A9,#REF!,0),MATCH(F$1,#REF!,0)),"")</f>
        <v/>
      </c>
      <c r="G9" s="7" t="str">
        <f t="array" ref="G9">IFERROR(INDEX(#REF!,MATCH($A9,#REF!,0),MATCH(G$1,#REF!,0)),"")</f>
        <v/>
      </c>
      <c r="H9" s="7" t="str">
        <f t="shared" si="0"/>
        <v/>
      </c>
      <c r="I9" s="8"/>
    </row>
    <row r="10" spans="1:9" ht="20.25" hidden="1" customHeight="1">
      <c r="A10" s="10" t="s">
        <v>65</v>
      </c>
      <c r="B10" s="7" t="str">
        <f t="array" ref="B10">IFERROR(INDEX(#REF!,MATCH($A10,#REF!,0),MATCH(B$1,#REF!,0)),"")</f>
        <v/>
      </c>
      <c r="C10" s="7" t="str">
        <f t="array" ref="C10">IFERROR(INDEX(#REF!,MATCH($A10,#REF!,0),MATCH(C$1,#REF!,0)),"")</f>
        <v/>
      </c>
      <c r="D10" s="7" t="str">
        <f t="array" ref="D10">IFERROR(INDEX(#REF!,MATCH($A10,#REF!,0),MATCH(D$1,#REF!,0)),"")</f>
        <v/>
      </c>
      <c r="E10" s="7" t="str">
        <f t="array" ref="E10">IFERROR(INDEX(#REF!,MATCH($A10,#REF!,0),MATCH(E$1,#REF!,0)),"")</f>
        <v/>
      </c>
      <c r="F10" s="7" t="str">
        <f t="array" ref="F10">IFERROR(INDEX(#REF!,MATCH($A10,#REF!,0),MATCH(F$1,#REF!,0)),"")</f>
        <v/>
      </c>
      <c r="G10" s="7" t="str">
        <f t="array" ref="G10">IFERROR(INDEX(#REF!,MATCH($A10,#REF!,0),MATCH(G$1,#REF!,0)),"")</f>
        <v/>
      </c>
      <c r="H10" s="7" t="str">
        <f t="shared" si="0"/>
        <v/>
      </c>
      <c r="I10" s="8"/>
    </row>
    <row r="11" spans="1:9" ht="20.25" customHeight="1">
      <c r="I11" s="8"/>
    </row>
    <row r="12" spans="1:9" ht="20.25" customHeight="1">
      <c r="I12" s="8"/>
    </row>
    <row r="13" spans="1:9" ht="20.25" customHeight="1">
      <c r="I13" s="8"/>
    </row>
    <row r="14" spans="1:9" ht="20.25" customHeight="1">
      <c r="I14" s="8"/>
    </row>
    <row r="15" spans="1:9" ht="20.25" customHeight="1">
      <c r="I15" s="8"/>
    </row>
    <row r="16" spans="1:9" ht="20.25" customHeight="1">
      <c r="I16" s="8"/>
    </row>
    <row r="17" spans="9:9" ht="20.25" customHeight="1">
      <c r="I17" s="8"/>
    </row>
    <row r="18" spans="9:9" ht="20.25" customHeight="1">
      <c r="I18" s="8"/>
    </row>
    <row r="19" spans="9:9" ht="20.25" customHeight="1">
      <c r="I19" s="8"/>
    </row>
    <row r="20" spans="9:9" ht="20.25" customHeight="1">
      <c r="I20" s="8"/>
    </row>
    <row r="21" spans="9:9" ht="20.25" customHeight="1">
      <c r="I21" s="8"/>
    </row>
    <row r="22" spans="9:9" ht="20.25" customHeight="1">
      <c r="I22" s="8"/>
    </row>
    <row r="23" spans="9:9" ht="20.25" customHeight="1">
      <c r="I23" s="8"/>
    </row>
    <row r="24" spans="9:9" ht="20.25" customHeight="1">
      <c r="I24" s="8"/>
    </row>
    <row r="25" spans="9:9" ht="20.25" customHeight="1">
      <c r="I25" s="8"/>
    </row>
    <row r="26" spans="9:9" ht="20.25" customHeight="1">
      <c r="I26" s="8"/>
    </row>
    <row r="27" spans="9:9" ht="20.25" customHeight="1">
      <c r="I27" s="8"/>
    </row>
    <row r="28" spans="9:9" ht="20.25" customHeight="1">
      <c r="I28" s="8"/>
    </row>
    <row r="29" spans="9:9" ht="20.25" customHeight="1">
      <c r="I29" s="8"/>
    </row>
    <row r="30" spans="9:9" ht="20.25" customHeight="1">
      <c r="I30" s="8"/>
    </row>
    <row r="31" spans="9:9" ht="20.25" customHeight="1">
      <c r="I31" s="8"/>
    </row>
    <row r="32" spans="9:9" ht="20.25" customHeight="1">
      <c r="I32" s="8"/>
    </row>
    <row r="33" spans="9:9" ht="20.25" customHeight="1">
      <c r="I33" s="8"/>
    </row>
    <row r="34" spans="9:9" ht="20.25" customHeight="1">
      <c r="I34" s="8"/>
    </row>
    <row r="35" spans="9:9" ht="20.25" customHeight="1">
      <c r="I35" s="8"/>
    </row>
    <row r="36" spans="9:9" ht="20.25" customHeight="1">
      <c r="I36" s="8"/>
    </row>
    <row r="37" spans="9:9" ht="20.25" customHeight="1">
      <c r="I37" s="8"/>
    </row>
    <row r="38" spans="9:9" ht="20.25" customHeight="1">
      <c r="I38" s="8"/>
    </row>
    <row r="39" spans="9:9" ht="20.25" customHeight="1">
      <c r="I39" s="8"/>
    </row>
    <row r="40" spans="9:9" ht="20.25" customHeight="1">
      <c r="I40" s="8"/>
    </row>
    <row r="41" spans="9:9" ht="20.25" customHeight="1">
      <c r="I41" s="8"/>
    </row>
    <row r="42" spans="9:9" ht="20.25" customHeight="1">
      <c r="I42" s="8"/>
    </row>
    <row r="43" spans="9:9" ht="20.25" customHeight="1">
      <c r="I43" s="8"/>
    </row>
    <row r="44" spans="9:9" ht="20.25" customHeight="1">
      <c r="I44" s="8"/>
    </row>
    <row r="45" spans="9:9" ht="20.25" customHeight="1">
      <c r="I45" s="8"/>
    </row>
    <row r="46" spans="9:9" ht="20.25" customHeight="1">
      <c r="I46" s="8"/>
    </row>
    <row r="47" spans="9:9" ht="20.25" customHeight="1">
      <c r="I47" s="8"/>
    </row>
    <row r="48" spans="9:9" ht="20.25" customHeight="1">
      <c r="I48" s="8"/>
    </row>
    <row r="49" spans="9:9" ht="20.25" customHeight="1">
      <c r="I49" s="8"/>
    </row>
    <row r="50" spans="9:9" ht="20.25" customHeight="1">
      <c r="I50" s="8"/>
    </row>
    <row r="51" spans="9:9" ht="20.25" customHeight="1">
      <c r="I51" s="8"/>
    </row>
    <row r="52" spans="9:9" ht="20.25" customHeight="1">
      <c r="I52" s="8"/>
    </row>
    <row r="53" spans="9:9" ht="20.25" customHeight="1">
      <c r="I53" s="8"/>
    </row>
    <row r="54" spans="9:9" ht="20.25" customHeight="1">
      <c r="I54" s="8"/>
    </row>
    <row r="55" spans="9:9" ht="20.25" customHeight="1">
      <c r="I55" s="8"/>
    </row>
    <row r="56" spans="9:9" ht="20.25" customHeight="1">
      <c r="I56" s="8"/>
    </row>
    <row r="57" spans="9:9" ht="20.25" customHeight="1">
      <c r="I57" s="8"/>
    </row>
    <row r="58" spans="9:9" ht="20.25" customHeight="1">
      <c r="I58" s="8"/>
    </row>
    <row r="59" spans="9:9" ht="20.25" customHeight="1">
      <c r="I59" s="8"/>
    </row>
    <row r="60" spans="9:9" ht="20.25" customHeight="1">
      <c r="I60" s="8"/>
    </row>
    <row r="61" spans="9:9" ht="20.25" customHeight="1">
      <c r="I61" s="8"/>
    </row>
    <row r="62" spans="9:9" ht="20.25" customHeight="1">
      <c r="I62" s="8"/>
    </row>
    <row r="63" spans="9:9" ht="20.25" customHeight="1">
      <c r="I63" s="8"/>
    </row>
    <row r="64" spans="9:9" ht="20.25" customHeight="1">
      <c r="I64" s="8"/>
    </row>
    <row r="65" spans="9:9" ht="20.25" customHeight="1">
      <c r="I65" s="8"/>
    </row>
    <row r="66" spans="9:9" ht="20.25" customHeight="1">
      <c r="I66" s="8"/>
    </row>
    <row r="67" spans="9:9" ht="20.25" customHeight="1">
      <c r="I67" s="8"/>
    </row>
    <row r="68" spans="9:9" ht="20.25" customHeight="1">
      <c r="I68" s="8"/>
    </row>
    <row r="69" spans="9:9" ht="20.25" customHeight="1">
      <c r="I69" s="8"/>
    </row>
    <row r="70" spans="9:9" ht="20.25" customHeight="1">
      <c r="I70" s="8"/>
    </row>
    <row r="71" spans="9:9" ht="20.25" customHeight="1">
      <c r="I71" s="8"/>
    </row>
    <row r="72" spans="9:9" ht="20.25" customHeight="1">
      <c r="I72" s="8"/>
    </row>
    <row r="73" spans="9:9" ht="20.25" customHeight="1">
      <c r="I73" s="8"/>
    </row>
    <row r="74" spans="9:9" ht="20.25" customHeight="1">
      <c r="I74" s="8"/>
    </row>
    <row r="75" spans="9:9" ht="20.25" customHeight="1">
      <c r="I75" s="8"/>
    </row>
    <row r="76" spans="9:9" ht="20.25" customHeight="1">
      <c r="I76" s="8"/>
    </row>
    <row r="77" spans="9:9" ht="20.25" customHeight="1">
      <c r="I77" s="8"/>
    </row>
    <row r="78" spans="9:9" ht="20.25" customHeight="1">
      <c r="I78" s="8"/>
    </row>
    <row r="79" spans="9:9" ht="20.25" customHeight="1">
      <c r="I79" s="8"/>
    </row>
    <row r="80" spans="9:9" ht="20.25" customHeight="1">
      <c r="I80" s="8"/>
    </row>
    <row r="81" spans="9:9" ht="20.25" customHeight="1">
      <c r="I81" s="8"/>
    </row>
    <row r="82" spans="9:9" ht="20.25" customHeight="1">
      <c r="I82" s="8"/>
    </row>
    <row r="83" spans="9:9" ht="20.25" customHeight="1">
      <c r="I83" s="8"/>
    </row>
    <row r="84" spans="9:9" ht="20.25" customHeight="1">
      <c r="I84" s="8"/>
    </row>
    <row r="85" spans="9:9" ht="20.25" customHeight="1">
      <c r="I85" s="8"/>
    </row>
    <row r="86" spans="9:9" ht="20.25" customHeight="1">
      <c r="I86" s="8"/>
    </row>
    <row r="87" spans="9:9" ht="20.25" customHeight="1">
      <c r="I87" s="8"/>
    </row>
    <row r="88" spans="9:9" ht="20.25" customHeight="1">
      <c r="I88" s="8"/>
    </row>
    <row r="89" spans="9:9" ht="20.25" customHeight="1">
      <c r="I89" s="8"/>
    </row>
    <row r="90" spans="9:9" ht="20.25" customHeight="1">
      <c r="I90" s="8"/>
    </row>
    <row r="91" spans="9:9" ht="20.25" customHeight="1">
      <c r="I91" s="8"/>
    </row>
    <row r="92" spans="9:9" ht="20.25" customHeight="1">
      <c r="I92" s="8"/>
    </row>
    <row r="93" spans="9:9" ht="20.25" customHeight="1">
      <c r="I93" s="8"/>
    </row>
    <row r="94" spans="9:9" ht="20.25" customHeight="1">
      <c r="I94" s="8"/>
    </row>
    <row r="95" spans="9:9" ht="20.25" customHeight="1">
      <c r="I95" s="8"/>
    </row>
    <row r="96" spans="9:9" ht="20.25" customHeight="1">
      <c r="I96" s="8"/>
    </row>
    <row r="97" spans="9:9" ht="20.25" customHeight="1">
      <c r="I97" s="8"/>
    </row>
    <row r="98" spans="9:9" ht="20.25" customHeight="1">
      <c r="I98" s="8"/>
    </row>
    <row r="99" spans="9:9" ht="20.25" customHeight="1">
      <c r="I99" s="8"/>
    </row>
    <row r="100" spans="9:9" ht="20.25" customHeight="1">
      <c r="I100" s="8"/>
    </row>
    <row r="101" spans="9:9" ht="20.25" customHeight="1">
      <c r="I101" s="8"/>
    </row>
    <row r="102" spans="9:9" ht="20.25" customHeight="1">
      <c r="I102" s="8"/>
    </row>
    <row r="103" spans="9:9" ht="20.25" customHeight="1">
      <c r="I103" s="8"/>
    </row>
    <row r="104" spans="9:9" ht="20.25" customHeight="1">
      <c r="I104" s="8"/>
    </row>
    <row r="105" spans="9:9" ht="20.25" customHeight="1">
      <c r="I105" s="8"/>
    </row>
    <row r="106" spans="9:9" ht="20.25" customHeight="1">
      <c r="I106" s="8"/>
    </row>
    <row r="107" spans="9:9" ht="20.25" customHeight="1">
      <c r="I107" s="8"/>
    </row>
    <row r="108" spans="9:9" ht="20.25" customHeight="1">
      <c r="I108" s="8"/>
    </row>
    <row r="109" spans="9:9" ht="20.25" customHeight="1">
      <c r="I109" s="8"/>
    </row>
    <row r="110" spans="9:9" ht="20.25" customHeight="1">
      <c r="I110" s="8"/>
    </row>
    <row r="111" spans="9:9" ht="20.25" customHeight="1">
      <c r="I111" s="8"/>
    </row>
    <row r="112" spans="9:9" ht="20.25" customHeight="1">
      <c r="I112" s="8"/>
    </row>
    <row r="113" spans="9:9" ht="20.25" customHeight="1">
      <c r="I113" s="8"/>
    </row>
    <row r="114" spans="9:9" ht="20.25" customHeight="1">
      <c r="I114" s="8"/>
    </row>
    <row r="115" spans="9:9" ht="20.25" customHeight="1">
      <c r="I115" s="8"/>
    </row>
    <row r="116" spans="9:9" ht="20.25" customHeight="1">
      <c r="I116" s="8"/>
    </row>
    <row r="117" spans="9:9" ht="20.25" customHeight="1">
      <c r="I117" s="8"/>
    </row>
    <row r="118" spans="9:9" ht="20.25" customHeight="1">
      <c r="I118" s="8"/>
    </row>
    <row r="119" spans="9:9" ht="20.25" customHeight="1">
      <c r="I119" s="8"/>
    </row>
    <row r="120" spans="9:9" ht="20.25" customHeight="1">
      <c r="I120" s="8"/>
    </row>
    <row r="121" spans="9:9" ht="20.25" customHeight="1">
      <c r="I121" s="8"/>
    </row>
    <row r="122" spans="9:9" ht="20.25" customHeight="1">
      <c r="I122" s="8"/>
    </row>
    <row r="123" spans="9:9" ht="20.25" customHeight="1">
      <c r="I123" s="8"/>
    </row>
    <row r="124" spans="9:9" ht="20.25" customHeight="1">
      <c r="I124" s="8"/>
    </row>
    <row r="125" spans="9:9" ht="20.25" customHeight="1">
      <c r="I125" s="8"/>
    </row>
    <row r="126" spans="9:9" ht="20.25" customHeight="1">
      <c r="I126" s="8"/>
    </row>
    <row r="127" spans="9:9" ht="20.25" customHeight="1">
      <c r="I127" s="8"/>
    </row>
    <row r="128" spans="9:9" ht="20.25" customHeight="1">
      <c r="I128" s="8"/>
    </row>
    <row r="129" spans="9:9" ht="20.25" customHeight="1">
      <c r="I129" s="8"/>
    </row>
    <row r="130" spans="9:9" ht="20.25" customHeight="1">
      <c r="I130" s="8"/>
    </row>
    <row r="131" spans="9:9" ht="20.25" customHeight="1">
      <c r="I131" s="8"/>
    </row>
    <row r="132" spans="9:9" ht="20.25" customHeight="1">
      <c r="I132" s="8"/>
    </row>
    <row r="133" spans="9:9" ht="20.25" customHeight="1">
      <c r="I133" s="8"/>
    </row>
    <row r="134" spans="9:9" ht="20.25" customHeight="1">
      <c r="I134" s="8"/>
    </row>
    <row r="135" spans="9:9" ht="20.25" customHeight="1">
      <c r="I135" s="8"/>
    </row>
    <row r="136" spans="9:9" ht="20.25" customHeight="1">
      <c r="I136" s="8"/>
    </row>
    <row r="137" spans="9:9" ht="20.25" customHeight="1">
      <c r="I137" s="8"/>
    </row>
    <row r="138" spans="9:9" ht="20.25" customHeight="1">
      <c r="I138" s="8"/>
    </row>
    <row r="139" spans="9:9" ht="20.25" customHeight="1">
      <c r="I139" s="8"/>
    </row>
    <row r="140" spans="9:9" ht="20.25" customHeight="1">
      <c r="I140" s="8"/>
    </row>
    <row r="141" spans="9:9" ht="20.25" customHeight="1">
      <c r="I141" s="8"/>
    </row>
    <row r="142" spans="9:9" ht="20.25" customHeight="1">
      <c r="I142" s="8"/>
    </row>
    <row r="143" spans="9:9" ht="20.25" customHeight="1">
      <c r="I143" s="8"/>
    </row>
    <row r="144" spans="9:9" ht="20.25" customHeight="1">
      <c r="I144" s="8"/>
    </row>
    <row r="145" spans="9:9" ht="20.25" customHeight="1">
      <c r="I145" s="8"/>
    </row>
    <row r="146" spans="9:9" ht="20.25" customHeight="1">
      <c r="I146" s="8"/>
    </row>
    <row r="147" spans="9:9" ht="20.25" customHeight="1">
      <c r="I147" s="8"/>
    </row>
    <row r="148" spans="9:9" ht="20.25" customHeight="1">
      <c r="I148" s="8"/>
    </row>
    <row r="149" spans="9:9" ht="20.25" customHeight="1">
      <c r="I149" s="8"/>
    </row>
    <row r="150" spans="9:9" ht="20.25" customHeight="1">
      <c r="I150" s="8"/>
    </row>
    <row r="151" spans="9:9" ht="20.25" customHeight="1">
      <c r="I151" s="8"/>
    </row>
    <row r="152" spans="9:9" ht="20.25" customHeight="1">
      <c r="I152" s="8"/>
    </row>
    <row r="153" spans="9:9" ht="20.25" customHeight="1">
      <c r="I153" s="8"/>
    </row>
    <row r="154" spans="9:9" ht="20.25" customHeight="1">
      <c r="I154" s="8"/>
    </row>
    <row r="155" spans="9:9" ht="20.25" customHeight="1">
      <c r="I155" s="8"/>
    </row>
    <row r="156" spans="9:9" ht="20.25" customHeight="1">
      <c r="I156" s="8"/>
    </row>
    <row r="157" spans="9:9" ht="20.25" customHeight="1">
      <c r="I157" s="8"/>
    </row>
    <row r="158" spans="9:9" ht="20.25" customHeight="1">
      <c r="I158" s="8"/>
    </row>
    <row r="159" spans="9:9" ht="20.25" customHeight="1">
      <c r="I159" s="8"/>
    </row>
    <row r="160" spans="9:9" ht="20.25" customHeight="1">
      <c r="I160" s="8"/>
    </row>
    <row r="161" spans="9:9" ht="20.25" customHeight="1">
      <c r="I161" s="8"/>
    </row>
    <row r="162" spans="9:9" ht="20.25" customHeight="1">
      <c r="I162" s="8"/>
    </row>
    <row r="163" spans="9:9" ht="20.25" customHeight="1">
      <c r="I163" s="8"/>
    </row>
    <row r="164" spans="9:9" ht="20.25" customHeight="1">
      <c r="I164" s="8"/>
    </row>
    <row r="165" spans="9:9" ht="20.25" customHeight="1">
      <c r="I165" s="8"/>
    </row>
    <row r="166" spans="9:9" ht="20.25" customHeight="1">
      <c r="I166" s="8"/>
    </row>
    <row r="167" spans="9:9" ht="20.25" customHeight="1">
      <c r="I167" s="8"/>
    </row>
    <row r="168" spans="9:9" ht="20.25" customHeight="1">
      <c r="I168" s="8"/>
    </row>
    <row r="169" spans="9:9" ht="20.25" customHeight="1">
      <c r="I169" s="8"/>
    </row>
    <row r="170" spans="9:9" ht="20.25" customHeight="1">
      <c r="I170" s="8"/>
    </row>
    <row r="171" spans="9:9" ht="20.25" customHeight="1">
      <c r="I171" s="8"/>
    </row>
    <row r="172" spans="9:9" ht="20.25" customHeight="1">
      <c r="I172" s="8"/>
    </row>
    <row r="173" spans="9:9" ht="20.25" customHeight="1">
      <c r="I173" s="8"/>
    </row>
    <row r="174" spans="9:9" ht="20.25" customHeight="1">
      <c r="I174" s="8"/>
    </row>
    <row r="175" spans="9:9" ht="20.25" customHeight="1">
      <c r="I175" s="8"/>
    </row>
    <row r="176" spans="9:9" ht="20.25" customHeight="1">
      <c r="I176" s="8"/>
    </row>
    <row r="177" spans="9:9" ht="20.25" customHeight="1">
      <c r="I177" s="8"/>
    </row>
    <row r="178" spans="9:9" ht="20.25" customHeight="1">
      <c r="I178" s="8"/>
    </row>
    <row r="179" spans="9:9" ht="20.25" customHeight="1">
      <c r="I179" s="8"/>
    </row>
    <row r="180" spans="9:9" ht="20.25" customHeight="1">
      <c r="I180" s="8"/>
    </row>
    <row r="181" spans="9:9" ht="20.25" customHeight="1">
      <c r="I181" s="8"/>
    </row>
    <row r="182" spans="9:9" ht="20.25" customHeight="1">
      <c r="I182" s="8"/>
    </row>
    <row r="183" spans="9:9" ht="20.25" customHeight="1">
      <c r="I183" s="8"/>
    </row>
    <row r="184" spans="9:9" ht="20.25" customHeight="1">
      <c r="I184" s="8"/>
    </row>
    <row r="185" spans="9:9" ht="20.25" customHeight="1">
      <c r="I185" s="8"/>
    </row>
    <row r="186" spans="9:9" ht="20.25" customHeight="1">
      <c r="I186" s="8"/>
    </row>
    <row r="187" spans="9:9" ht="20.25" customHeight="1">
      <c r="I187" s="8"/>
    </row>
    <row r="188" spans="9:9" ht="20.25" customHeight="1">
      <c r="I188" s="8"/>
    </row>
    <row r="189" spans="9:9" ht="20.25" customHeight="1">
      <c r="I189" s="8"/>
    </row>
    <row r="190" spans="9:9" ht="20.25" customHeight="1">
      <c r="I190" s="8"/>
    </row>
    <row r="191" spans="9:9" ht="20.25" customHeight="1">
      <c r="I191" s="8"/>
    </row>
    <row r="192" spans="9:9" ht="20.25" customHeight="1">
      <c r="I192" s="8"/>
    </row>
    <row r="193" spans="9:9" ht="20.25" customHeight="1">
      <c r="I193" s="8"/>
    </row>
    <row r="194" spans="9:9" ht="20.25" customHeight="1">
      <c r="I194" s="8"/>
    </row>
    <row r="195" spans="9:9" ht="20.25" customHeight="1">
      <c r="I195" s="8"/>
    </row>
    <row r="196" spans="9:9" ht="20.25" customHeight="1">
      <c r="I196" s="8"/>
    </row>
    <row r="197" spans="9:9" ht="20.25" customHeight="1">
      <c r="I197" s="8"/>
    </row>
    <row r="198" spans="9:9" ht="20.25" customHeight="1">
      <c r="I198" s="8"/>
    </row>
    <row r="199" spans="9:9" ht="20.25" customHeight="1">
      <c r="I199" s="8"/>
    </row>
    <row r="200" spans="9:9" ht="20.25" customHeight="1">
      <c r="I200" s="8"/>
    </row>
    <row r="201" spans="9:9" ht="20.25" customHeight="1">
      <c r="I201" s="8"/>
    </row>
    <row r="202" spans="9:9" ht="20.25" customHeight="1">
      <c r="I202" s="8"/>
    </row>
    <row r="203" spans="9:9" ht="20.25" customHeight="1">
      <c r="I203" s="8"/>
    </row>
    <row r="204" spans="9:9" ht="20.25" customHeight="1">
      <c r="I204" s="8"/>
    </row>
    <row r="205" spans="9:9" ht="20.25" customHeight="1">
      <c r="I205" s="8"/>
    </row>
    <row r="206" spans="9:9" ht="20.25" customHeight="1">
      <c r="I206" s="8"/>
    </row>
    <row r="207" spans="9:9" ht="20.25" customHeight="1">
      <c r="I207" s="8"/>
    </row>
    <row r="208" spans="9:9" ht="20.25" customHeight="1">
      <c r="I208" s="8"/>
    </row>
    <row r="209" spans="9:9" ht="20.25" customHeight="1">
      <c r="I209" s="8"/>
    </row>
    <row r="210" spans="9:9" ht="20.25" customHeight="1">
      <c r="I210" s="8"/>
    </row>
    <row r="211" spans="9:9" ht="20.25" customHeight="1">
      <c r="I211" s="8"/>
    </row>
    <row r="212" spans="9:9" ht="20.25" customHeight="1">
      <c r="I212" s="8"/>
    </row>
    <row r="213" spans="9:9" ht="20.25" customHeight="1">
      <c r="I213" s="8"/>
    </row>
    <row r="214" spans="9:9" ht="20.25" customHeight="1">
      <c r="I214" s="8"/>
    </row>
    <row r="215" spans="9:9" ht="20.25" customHeight="1">
      <c r="I215" s="8"/>
    </row>
    <row r="216" spans="9:9" ht="20.25" customHeight="1">
      <c r="I216" s="8"/>
    </row>
    <row r="217" spans="9:9" ht="20.25" customHeight="1">
      <c r="I217" s="8"/>
    </row>
    <row r="218" spans="9:9" ht="20.25" customHeight="1">
      <c r="I218" s="8"/>
    </row>
    <row r="219" spans="9:9" ht="20.25" customHeight="1">
      <c r="I219" s="8"/>
    </row>
    <row r="220" spans="9:9" ht="20.25" customHeight="1">
      <c r="I220" s="8"/>
    </row>
    <row r="221" spans="9:9" ht="20.25" customHeight="1">
      <c r="I221" s="8"/>
    </row>
    <row r="222" spans="9:9" ht="20.25" customHeight="1">
      <c r="I222" s="8"/>
    </row>
    <row r="223" spans="9:9" ht="20.25" customHeight="1">
      <c r="I223" s="8"/>
    </row>
    <row r="224" spans="9:9" ht="20.25" customHeight="1">
      <c r="I224" s="8"/>
    </row>
    <row r="225" spans="9:9" ht="20.25" customHeight="1">
      <c r="I225" s="8"/>
    </row>
    <row r="226" spans="9:9" ht="20.25" customHeight="1">
      <c r="I226" s="8"/>
    </row>
    <row r="227" spans="9:9" ht="20.25" customHeight="1">
      <c r="I227" s="8"/>
    </row>
    <row r="228" spans="9:9" ht="20.25" customHeight="1">
      <c r="I228" s="8"/>
    </row>
    <row r="229" spans="9:9" ht="20.25" customHeight="1">
      <c r="I229" s="8"/>
    </row>
    <row r="230" spans="9:9" ht="20.25" customHeight="1">
      <c r="I230" s="8"/>
    </row>
    <row r="231" spans="9:9" ht="20.25" customHeight="1">
      <c r="I231" s="8"/>
    </row>
    <row r="232" spans="9:9" ht="20.25" customHeight="1">
      <c r="I232" s="8"/>
    </row>
    <row r="233" spans="9:9" ht="20.25" customHeight="1">
      <c r="I233" s="8"/>
    </row>
    <row r="234" spans="9:9" ht="20.25" customHeight="1">
      <c r="I234" s="8"/>
    </row>
    <row r="235" spans="9:9" ht="20.25" customHeight="1">
      <c r="I235" s="8"/>
    </row>
    <row r="236" spans="9:9" ht="20.25" customHeight="1">
      <c r="I236" s="8"/>
    </row>
    <row r="237" spans="9:9" ht="20.25" customHeight="1">
      <c r="I237" s="8"/>
    </row>
    <row r="238" spans="9:9" ht="20.25" customHeight="1">
      <c r="I238" s="8"/>
    </row>
    <row r="239" spans="9:9" ht="20.25" customHeight="1">
      <c r="I239" s="8"/>
    </row>
    <row r="240" spans="9:9" ht="20.25" customHeight="1">
      <c r="I240" s="8"/>
    </row>
    <row r="241" spans="9:9" ht="20.25" customHeight="1">
      <c r="I241" s="8"/>
    </row>
    <row r="242" spans="9:9" ht="20.25" customHeight="1">
      <c r="I242" s="8"/>
    </row>
    <row r="243" spans="9:9" ht="20.25" customHeight="1">
      <c r="I243" s="8"/>
    </row>
    <row r="244" spans="9:9" ht="20.25" customHeight="1">
      <c r="I244" s="8"/>
    </row>
    <row r="245" spans="9:9" ht="20.25" customHeight="1">
      <c r="I245" s="8"/>
    </row>
    <row r="246" spans="9:9" ht="20.25" customHeight="1">
      <c r="I246" s="8"/>
    </row>
    <row r="247" spans="9:9" ht="20.25" customHeight="1">
      <c r="I247" s="8"/>
    </row>
    <row r="248" spans="9:9" ht="20.25" customHeight="1">
      <c r="I248" s="8"/>
    </row>
    <row r="249" spans="9:9" ht="20.25" customHeight="1">
      <c r="I249" s="8"/>
    </row>
    <row r="250" spans="9:9" ht="20.25" customHeight="1">
      <c r="I250" s="8"/>
    </row>
    <row r="251" spans="9:9" ht="20.25" customHeight="1">
      <c r="I251" s="8"/>
    </row>
    <row r="252" spans="9:9" ht="20.25" customHeight="1">
      <c r="I252" s="8"/>
    </row>
    <row r="253" spans="9:9" ht="20.25" customHeight="1">
      <c r="I253" s="8"/>
    </row>
    <row r="254" spans="9:9" ht="20.25" customHeight="1">
      <c r="I254" s="8"/>
    </row>
    <row r="255" spans="9:9" ht="20.25" customHeight="1">
      <c r="I255" s="8"/>
    </row>
    <row r="256" spans="9:9" ht="20.25" customHeight="1">
      <c r="I256" s="8"/>
    </row>
    <row r="257" spans="9:9" ht="20.25" customHeight="1">
      <c r="I257" s="8"/>
    </row>
    <row r="258" spans="9:9" ht="20.25" customHeight="1">
      <c r="I258" s="8"/>
    </row>
    <row r="259" spans="9:9" ht="20.25" customHeight="1">
      <c r="I259" s="8"/>
    </row>
    <row r="260" spans="9:9" ht="20.25" customHeight="1">
      <c r="I260" s="8"/>
    </row>
    <row r="261" spans="9:9" ht="20.25" customHeight="1">
      <c r="I261" s="8"/>
    </row>
    <row r="262" spans="9:9" ht="20.25" customHeight="1">
      <c r="I262" s="8"/>
    </row>
    <row r="263" spans="9:9" ht="20.25" customHeight="1">
      <c r="I263" s="8"/>
    </row>
    <row r="264" spans="9:9" ht="20.25" customHeight="1">
      <c r="I264" s="8"/>
    </row>
    <row r="265" spans="9:9" ht="20.25" customHeight="1">
      <c r="I265" s="8"/>
    </row>
    <row r="266" spans="9:9" ht="20.25" customHeight="1">
      <c r="I266" s="8"/>
    </row>
    <row r="267" spans="9:9" ht="20.25" customHeight="1">
      <c r="I267" s="8"/>
    </row>
    <row r="268" spans="9:9" ht="20.25" customHeight="1">
      <c r="I268" s="8"/>
    </row>
    <row r="269" spans="9:9" ht="20.25" customHeight="1">
      <c r="I269" s="8"/>
    </row>
    <row r="270" spans="9:9" ht="20.25" customHeight="1">
      <c r="I270" s="8"/>
    </row>
    <row r="271" spans="9:9" ht="20.25" customHeight="1">
      <c r="I271" s="8"/>
    </row>
    <row r="272" spans="9:9" ht="20.25" customHeight="1">
      <c r="I272" s="8"/>
    </row>
    <row r="273" spans="9:9" ht="20.25" customHeight="1">
      <c r="I273" s="8"/>
    </row>
    <row r="274" spans="9:9" ht="20.25" customHeight="1">
      <c r="I274" s="8"/>
    </row>
    <row r="275" spans="9:9" ht="20.25" customHeight="1">
      <c r="I275" s="8"/>
    </row>
    <row r="276" spans="9:9" ht="20.25" customHeight="1">
      <c r="I276" s="8"/>
    </row>
    <row r="277" spans="9:9" ht="20.25" customHeight="1">
      <c r="I277" s="8"/>
    </row>
    <row r="278" spans="9:9" ht="20.25" customHeight="1">
      <c r="I278" s="8"/>
    </row>
    <row r="279" spans="9:9" ht="20.25" customHeight="1">
      <c r="I279" s="8"/>
    </row>
    <row r="280" spans="9:9" ht="20.25" customHeight="1">
      <c r="I280" s="8"/>
    </row>
    <row r="281" spans="9:9" ht="20.25" customHeight="1">
      <c r="I281" s="8"/>
    </row>
    <row r="282" spans="9:9" ht="20.25" customHeight="1">
      <c r="I282" s="8"/>
    </row>
    <row r="283" spans="9:9" ht="20.25" customHeight="1">
      <c r="I283" s="8"/>
    </row>
    <row r="284" spans="9:9" ht="20.25" customHeight="1">
      <c r="I284" s="8"/>
    </row>
    <row r="285" spans="9:9" ht="20.25" customHeight="1">
      <c r="I285" s="8"/>
    </row>
    <row r="286" spans="9:9" ht="20.25" customHeight="1">
      <c r="I286" s="8"/>
    </row>
    <row r="287" spans="9:9" ht="20.25" customHeight="1">
      <c r="I287" s="8"/>
    </row>
    <row r="288" spans="9:9" ht="20.25" customHeight="1">
      <c r="I288" s="8"/>
    </row>
    <row r="289" spans="9:9" ht="20.25" customHeight="1">
      <c r="I289" s="8"/>
    </row>
    <row r="290" spans="9:9" ht="20.25" customHeight="1">
      <c r="I290" s="8"/>
    </row>
    <row r="291" spans="9:9" ht="20.25" customHeight="1">
      <c r="I291" s="8"/>
    </row>
    <row r="292" spans="9:9" ht="20.25" customHeight="1">
      <c r="I292" s="8"/>
    </row>
    <row r="293" spans="9:9" ht="20.25" customHeight="1">
      <c r="I293" s="8"/>
    </row>
    <row r="294" spans="9:9" ht="20.25" customHeight="1">
      <c r="I294" s="8"/>
    </row>
    <row r="295" spans="9:9" ht="20.25" customHeight="1">
      <c r="I295" s="8"/>
    </row>
    <row r="296" spans="9:9" ht="20.25" customHeight="1">
      <c r="I296" s="8"/>
    </row>
    <row r="297" spans="9:9" ht="20.25" customHeight="1">
      <c r="I297" s="8"/>
    </row>
    <row r="298" spans="9:9" ht="20.25" customHeight="1">
      <c r="I298" s="8"/>
    </row>
    <row r="299" spans="9:9" ht="20.25" customHeight="1">
      <c r="I299" s="8"/>
    </row>
    <row r="300" spans="9:9" ht="20.25" customHeight="1">
      <c r="I300" s="8"/>
    </row>
    <row r="301" spans="9:9" ht="20.25" customHeight="1">
      <c r="I301" s="8"/>
    </row>
    <row r="302" spans="9:9" ht="20.25" customHeight="1">
      <c r="I302" s="8"/>
    </row>
    <row r="303" spans="9:9" ht="20.25" customHeight="1">
      <c r="I303" s="8"/>
    </row>
    <row r="304" spans="9:9" ht="20.25" customHeight="1">
      <c r="I304" s="8"/>
    </row>
    <row r="305" spans="9:9" ht="20.25" customHeight="1">
      <c r="I305" s="8"/>
    </row>
    <row r="306" spans="9:9" ht="20.25" customHeight="1">
      <c r="I306" s="8"/>
    </row>
    <row r="307" spans="9:9" ht="20.25" customHeight="1">
      <c r="I307" s="8"/>
    </row>
    <row r="308" spans="9:9" ht="20.25" customHeight="1">
      <c r="I308" s="8"/>
    </row>
    <row r="309" spans="9:9" ht="20.25" customHeight="1">
      <c r="I309" s="8"/>
    </row>
    <row r="310" spans="9:9" ht="20.25" customHeight="1">
      <c r="I310" s="8"/>
    </row>
    <row r="311" spans="9:9" ht="20.25" customHeight="1">
      <c r="I311" s="8"/>
    </row>
    <row r="312" spans="9:9" ht="20.25" customHeight="1">
      <c r="I312" s="8"/>
    </row>
    <row r="313" spans="9:9" ht="20.25" customHeight="1">
      <c r="I313" s="8"/>
    </row>
    <row r="314" spans="9:9" ht="20.25" customHeight="1">
      <c r="I314" s="8"/>
    </row>
    <row r="315" spans="9:9" ht="20.25" customHeight="1">
      <c r="I315" s="8"/>
    </row>
    <row r="316" spans="9:9" ht="20.25" customHeight="1">
      <c r="I316" s="8"/>
    </row>
    <row r="317" spans="9:9" ht="20.25" customHeight="1">
      <c r="I317" s="8"/>
    </row>
    <row r="318" spans="9:9" ht="20.25" customHeight="1">
      <c r="I318" s="8"/>
    </row>
    <row r="319" spans="9:9" ht="20.25" customHeight="1">
      <c r="I319" s="8"/>
    </row>
    <row r="320" spans="9:9" ht="20.25" customHeight="1">
      <c r="I320" s="8"/>
    </row>
    <row r="321" spans="9:9" ht="20.25" customHeight="1">
      <c r="I321" s="8"/>
    </row>
    <row r="322" spans="9:9" ht="20.25" customHeight="1">
      <c r="I322" s="8"/>
    </row>
    <row r="323" spans="9:9" ht="20.25" customHeight="1">
      <c r="I323" s="8"/>
    </row>
    <row r="324" spans="9:9" ht="20.25" customHeight="1">
      <c r="I324" s="8"/>
    </row>
    <row r="325" spans="9:9" ht="20.25" customHeight="1">
      <c r="I325" s="8"/>
    </row>
    <row r="326" spans="9:9" ht="20.25" customHeight="1">
      <c r="I326" s="8"/>
    </row>
    <row r="327" spans="9:9" ht="20.25" customHeight="1">
      <c r="I327" s="8"/>
    </row>
    <row r="328" spans="9:9" ht="20.25" customHeight="1">
      <c r="I328" s="8"/>
    </row>
    <row r="329" spans="9:9" ht="20.25" customHeight="1">
      <c r="I329" s="8"/>
    </row>
    <row r="330" spans="9:9" ht="20.25" customHeight="1">
      <c r="I330" s="8"/>
    </row>
    <row r="331" spans="9:9" ht="20.25" customHeight="1">
      <c r="I331" s="8"/>
    </row>
    <row r="332" spans="9:9" ht="20.25" customHeight="1">
      <c r="I332" s="8"/>
    </row>
    <row r="333" spans="9:9" ht="20.25" customHeight="1">
      <c r="I333" s="8"/>
    </row>
    <row r="334" spans="9:9" ht="20.25" customHeight="1">
      <c r="I334" s="8"/>
    </row>
    <row r="335" spans="9:9" ht="20.25" customHeight="1">
      <c r="I335" s="8"/>
    </row>
    <row r="336" spans="9:9" ht="20.25" customHeight="1">
      <c r="I336" s="8"/>
    </row>
    <row r="337" spans="9:9" ht="20.25" customHeight="1">
      <c r="I337" s="8"/>
    </row>
    <row r="338" spans="9:9" ht="20.25" customHeight="1">
      <c r="I338" s="8"/>
    </row>
    <row r="339" spans="9:9" ht="20.25" customHeight="1">
      <c r="I339" s="8"/>
    </row>
    <row r="340" spans="9:9" ht="20.25" customHeight="1">
      <c r="I340" s="8"/>
    </row>
    <row r="341" spans="9:9" ht="20.25" customHeight="1">
      <c r="I341" s="8"/>
    </row>
    <row r="342" spans="9:9" ht="20.25" customHeight="1">
      <c r="I342" s="8"/>
    </row>
    <row r="343" spans="9:9" ht="20.25" customHeight="1">
      <c r="I343" s="8"/>
    </row>
    <row r="344" spans="9:9" ht="20.25" customHeight="1">
      <c r="I344" s="8"/>
    </row>
    <row r="345" spans="9:9" ht="20.25" customHeight="1">
      <c r="I345" s="8"/>
    </row>
    <row r="346" spans="9:9" ht="20.25" customHeight="1">
      <c r="I346" s="8"/>
    </row>
    <row r="347" spans="9:9" ht="20.25" customHeight="1">
      <c r="I347" s="8"/>
    </row>
    <row r="348" spans="9:9" ht="20.25" customHeight="1">
      <c r="I348" s="8"/>
    </row>
    <row r="349" spans="9:9" ht="20.25" customHeight="1">
      <c r="I349" s="8"/>
    </row>
    <row r="350" spans="9:9" ht="20.25" customHeight="1">
      <c r="I350" s="8"/>
    </row>
    <row r="351" spans="9:9" ht="20.25" customHeight="1">
      <c r="I351" s="8"/>
    </row>
    <row r="352" spans="9:9" ht="20.25" customHeight="1">
      <c r="I352" s="8"/>
    </row>
    <row r="353" spans="9:9" ht="20.25" customHeight="1">
      <c r="I353" s="8"/>
    </row>
    <row r="354" spans="9:9" ht="20.25" customHeight="1">
      <c r="I354" s="8"/>
    </row>
    <row r="355" spans="9:9" ht="20.25" customHeight="1">
      <c r="I355" s="8"/>
    </row>
    <row r="356" spans="9:9" ht="20.25" customHeight="1">
      <c r="I356" s="8"/>
    </row>
    <row r="357" spans="9:9" ht="20.25" customHeight="1">
      <c r="I357" s="8"/>
    </row>
    <row r="358" spans="9:9" ht="20.25" customHeight="1">
      <c r="I358" s="8"/>
    </row>
    <row r="359" spans="9:9" ht="20.25" customHeight="1">
      <c r="I359" s="8"/>
    </row>
    <row r="360" spans="9:9" ht="20.25" customHeight="1">
      <c r="I360" s="8"/>
    </row>
    <row r="361" spans="9:9" ht="20.25" customHeight="1">
      <c r="I361" s="8"/>
    </row>
    <row r="362" spans="9:9" ht="20.25" customHeight="1">
      <c r="I362" s="8"/>
    </row>
    <row r="363" spans="9:9" ht="20.25" customHeight="1">
      <c r="I363" s="8"/>
    </row>
    <row r="364" spans="9:9" ht="20.25" customHeight="1">
      <c r="I364" s="8"/>
    </row>
    <row r="365" spans="9:9" ht="20.25" customHeight="1">
      <c r="I365" s="8"/>
    </row>
    <row r="366" spans="9:9" ht="20.25" customHeight="1">
      <c r="I366" s="8"/>
    </row>
    <row r="367" spans="9:9" ht="20.25" customHeight="1">
      <c r="I367" s="8"/>
    </row>
    <row r="368" spans="9:9" ht="20.25" customHeight="1">
      <c r="I368" s="8"/>
    </row>
    <row r="369" spans="9:9" ht="20.25" customHeight="1">
      <c r="I369" s="8"/>
    </row>
    <row r="370" spans="9:9" ht="20.25" customHeight="1">
      <c r="I370" s="8"/>
    </row>
    <row r="371" spans="9:9" ht="20.25" customHeight="1">
      <c r="I371" s="8"/>
    </row>
    <row r="372" spans="9:9" ht="20.25" customHeight="1">
      <c r="I372" s="8"/>
    </row>
    <row r="373" spans="9:9" ht="20.25" customHeight="1">
      <c r="I373" s="8"/>
    </row>
    <row r="374" spans="9:9" ht="20.25" customHeight="1">
      <c r="I374" s="8"/>
    </row>
    <row r="375" spans="9:9" ht="20.25" customHeight="1">
      <c r="I375" s="8"/>
    </row>
    <row r="376" spans="9:9" ht="20.25" customHeight="1">
      <c r="I376" s="8"/>
    </row>
    <row r="377" spans="9:9" ht="20.25" customHeight="1">
      <c r="I377" s="8"/>
    </row>
    <row r="378" spans="9:9" ht="20.25" customHeight="1">
      <c r="I378" s="8"/>
    </row>
    <row r="379" spans="9:9" ht="20.25" customHeight="1">
      <c r="I379" s="8"/>
    </row>
    <row r="380" spans="9:9" ht="20.25" customHeight="1">
      <c r="I380" s="8"/>
    </row>
    <row r="381" spans="9:9" ht="20.25" customHeight="1">
      <c r="I381" s="8"/>
    </row>
    <row r="382" spans="9:9" ht="20.25" customHeight="1">
      <c r="I382" s="8"/>
    </row>
    <row r="383" spans="9:9" ht="20.25" customHeight="1">
      <c r="I383" s="8"/>
    </row>
    <row r="384" spans="9:9" ht="20.25" customHeight="1">
      <c r="I384" s="8"/>
    </row>
    <row r="385" spans="9:9" ht="20.25" customHeight="1">
      <c r="I385" s="8"/>
    </row>
    <row r="386" spans="9:9" ht="20.25" customHeight="1">
      <c r="I386" s="8"/>
    </row>
    <row r="387" spans="9:9" ht="20.25" customHeight="1">
      <c r="I387" s="8"/>
    </row>
    <row r="388" spans="9:9" ht="20.25" customHeight="1">
      <c r="I388" s="8"/>
    </row>
    <row r="389" spans="9:9" ht="20.25" customHeight="1">
      <c r="I389" s="8"/>
    </row>
    <row r="390" spans="9:9" ht="20.25" customHeight="1">
      <c r="I390" s="8"/>
    </row>
    <row r="391" spans="9:9" ht="20.25" customHeight="1">
      <c r="I391" s="8"/>
    </row>
    <row r="392" spans="9:9" ht="20.25" customHeight="1">
      <c r="I392" s="8"/>
    </row>
    <row r="393" spans="9:9" ht="20.25" customHeight="1">
      <c r="I393" s="8"/>
    </row>
    <row r="394" spans="9:9" ht="20.25" customHeight="1">
      <c r="I394" s="8"/>
    </row>
    <row r="395" spans="9:9" ht="20.25" customHeight="1">
      <c r="I395" s="8"/>
    </row>
    <row r="396" spans="9:9" ht="20.25" customHeight="1">
      <c r="I396" s="8"/>
    </row>
    <row r="397" spans="9:9" ht="20.25" customHeight="1">
      <c r="I397" s="8"/>
    </row>
    <row r="398" spans="9:9" ht="20.25" customHeight="1">
      <c r="I398" s="8"/>
    </row>
    <row r="399" spans="9:9" ht="20.25" customHeight="1">
      <c r="I399" s="8"/>
    </row>
    <row r="400" spans="9:9" ht="20.25" customHeight="1">
      <c r="I400" s="8"/>
    </row>
    <row r="401" spans="9:9" ht="20.25" customHeight="1">
      <c r="I401" s="8"/>
    </row>
    <row r="402" spans="9:9" ht="20.25" customHeight="1">
      <c r="I402" s="8"/>
    </row>
    <row r="403" spans="9:9" ht="20.25" customHeight="1">
      <c r="I403" s="8"/>
    </row>
    <row r="404" spans="9:9" ht="20.25" customHeight="1">
      <c r="I404" s="8"/>
    </row>
    <row r="405" spans="9:9" ht="20.25" customHeight="1">
      <c r="I405" s="8"/>
    </row>
    <row r="406" spans="9:9" ht="20.25" customHeight="1">
      <c r="I406" s="8"/>
    </row>
    <row r="407" spans="9:9" ht="20.25" customHeight="1">
      <c r="I407" s="8"/>
    </row>
    <row r="408" spans="9:9" ht="20.25" customHeight="1">
      <c r="I408" s="8"/>
    </row>
    <row r="409" spans="9:9" ht="20.25" customHeight="1">
      <c r="I409" s="8"/>
    </row>
    <row r="410" spans="9:9" ht="20.25" customHeight="1">
      <c r="I410" s="8"/>
    </row>
    <row r="411" spans="9:9" ht="20.25" customHeight="1">
      <c r="I411" s="8"/>
    </row>
    <row r="412" spans="9:9" ht="20.25" customHeight="1">
      <c r="I412" s="8"/>
    </row>
    <row r="413" spans="9:9" ht="20.25" customHeight="1">
      <c r="I413" s="8"/>
    </row>
    <row r="414" spans="9:9" ht="20.25" customHeight="1">
      <c r="I414" s="8"/>
    </row>
    <row r="415" spans="9:9" ht="20.25" customHeight="1">
      <c r="I415" s="8"/>
    </row>
    <row r="416" spans="9:9" ht="20.25" customHeight="1">
      <c r="I416" s="8"/>
    </row>
    <row r="417" spans="9:9" ht="20.25" customHeight="1">
      <c r="I417" s="8"/>
    </row>
    <row r="418" spans="9:9" ht="20.25" customHeight="1">
      <c r="I418" s="8"/>
    </row>
    <row r="419" spans="9:9" ht="20.25" customHeight="1">
      <c r="I419" s="8"/>
    </row>
    <row r="420" spans="9:9" ht="20.25" customHeight="1">
      <c r="I420" s="8"/>
    </row>
    <row r="421" spans="9:9" ht="20.25" customHeight="1">
      <c r="I421" s="8"/>
    </row>
    <row r="422" spans="9:9" ht="20.25" customHeight="1">
      <c r="I422" s="8"/>
    </row>
    <row r="423" spans="9:9" ht="20.25" customHeight="1">
      <c r="I423" s="8"/>
    </row>
    <row r="424" spans="9:9" ht="20.25" customHeight="1">
      <c r="I424" s="8"/>
    </row>
    <row r="425" spans="9:9" ht="20.25" customHeight="1">
      <c r="I425" s="8"/>
    </row>
    <row r="426" spans="9:9" ht="20.25" customHeight="1">
      <c r="I426" s="8"/>
    </row>
    <row r="427" spans="9:9" ht="20.25" customHeight="1">
      <c r="I427" s="8"/>
    </row>
    <row r="428" spans="9:9" ht="20.25" customHeight="1">
      <c r="I428" s="8"/>
    </row>
    <row r="429" spans="9:9" ht="20.25" customHeight="1">
      <c r="I429" s="8"/>
    </row>
    <row r="430" spans="9:9" ht="20.25" customHeight="1">
      <c r="I430" s="8"/>
    </row>
    <row r="431" spans="9:9" ht="20.25" customHeight="1">
      <c r="I431" s="8"/>
    </row>
    <row r="432" spans="9:9" ht="20.25" customHeight="1">
      <c r="I432" s="8"/>
    </row>
    <row r="433" spans="9:9" ht="20.25" customHeight="1">
      <c r="I433" s="8"/>
    </row>
    <row r="434" spans="9:9" ht="20.25" customHeight="1">
      <c r="I434" s="8"/>
    </row>
    <row r="435" spans="9:9" ht="20.25" customHeight="1">
      <c r="I435" s="8"/>
    </row>
    <row r="436" spans="9:9" ht="20.25" customHeight="1">
      <c r="I436" s="8"/>
    </row>
    <row r="437" spans="9:9" ht="20.25" customHeight="1">
      <c r="I437" s="8"/>
    </row>
    <row r="438" spans="9:9" ht="20.25" customHeight="1">
      <c r="I438" s="8"/>
    </row>
    <row r="439" spans="9:9" ht="20.25" customHeight="1">
      <c r="I439" s="8"/>
    </row>
    <row r="440" spans="9:9" ht="20.25" customHeight="1">
      <c r="I440" s="8"/>
    </row>
    <row r="441" spans="9:9" ht="20.25" customHeight="1">
      <c r="I441" s="8"/>
    </row>
    <row r="442" spans="9:9" ht="20.25" customHeight="1">
      <c r="I442" s="8"/>
    </row>
    <row r="443" spans="9:9" ht="20.25" customHeight="1">
      <c r="I443" s="8"/>
    </row>
    <row r="444" spans="9:9" ht="20.25" customHeight="1">
      <c r="I444" s="8"/>
    </row>
    <row r="445" spans="9:9" ht="20.25" customHeight="1">
      <c r="I445" s="8"/>
    </row>
    <row r="446" spans="9:9" ht="20.25" customHeight="1">
      <c r="I446" s="8"/>
    </row>
    <row r="447" spans="9:9" ht="20.25" customHeight="1">
      <c r="I447" s="8"/>
    </row>
    <row r="448" spans="9:9" ht="20.25" customHeight="1">
      <c r="I448" s="8"/>
    </row>
    <row r="449" spans="9:9" ht="20.25" customHeight="1">
      <c r="I449" s="8"/>
    </row>
    <row r="450" spans="9:9" ht="20.25" customHeight="1">
      <c r="I450" s="8"/>
    </row>
    <row r="451" spans="9:9" ht="20.25" customHeight="1">
      <c r="I451" s="8"/>
    </row>
    <row r="452" spans="9:9" ht="20.25" customHeight="1">
      <c r="I452" s="8"/>
    </row>
    <row r="453" spans="9:9" ht="20.25" customHeight="1">
      <c r="I453" s="8"/>
    </row>
    <row r="454" spans="9:9" ht="20.25" customHeight="1">
      <c r="I454" s="8"/>
    </row>
    <row r="455" spans="9:9" ht="20.25" customHeight="1">
      <c r="I455" s="8"/>
    </row>
    <row r="456" spans="9:9" ht="20.25" customHeight="1">
      <c r="I456" s="5"/>
    </row>
    <row r="457" spans="9:9" ht="20.25" customHeight="1">
      <c r="I457" s="5"/>
    </row>
    <row r="458" spans="9:9" ht="20.25" customHeight="1">
      <c r="I458" s="5"/>
    </row>
    <row r="459" spans="9:9" ht="20.25" customHeight="1">
      <c r="I459" s="5"/>
    </row>
    <row r="460" spans="9:9" ht="20.25" customHeight="1">
      <c r="I460" s="5"/>
    </row>
    <row r="461" spans="9:9" ht="20.25" customHeight="1">
      <c r="I461" s="5"/>
    </row>
    <row r="462" spans="9:9" ht="20.25" customHeight="1">
      <c r="I462" s="5"/>
    </row>
    <row r="463" spans="9:9" ht="20.25" customHeight="1">
      <c r="I463" s="5"/>
    </row>
    <row r="464" spans="9:9" ht="20.25" customHeight="1">
      <c r="I464" s="5"/>
    </row>
    <row r="465" spans="9:9" ht="20.25" customHeight="1">
      <c r="I465" s="5"/>
    </row>
    <row r="466" spans="9:9" ht="20.25" customHeight="1">
      <c r="I466" s="5"/>
    </row>
    <row r="467" spans="9:9" ht="20.25" customHeight="1">
      <c r="I467" s="5"/>
    </row>
    <row r="468" spans="9:9" ht="20.25" customHeight="1">
      <c r="I468" s="5"/>
    </row>
    <row r="469" spans="9:9" ht="20.25" customHeight="1">
      <c r="I469" s="5"/>
    </row>
    <row r="470" spans="9:9" ht="20.25" customHeight="1">
      <c r="I470" s="5"/>
    </row>
    <row r="471" spans="9:9" ht="20.25" customHeight="1">
      <c r="I471" s="5"/>
    </row>
    <row r="472" spans="9:9" ht="20.25" customHeight="1">
      <c r="I472" s="5"/>
    </row>
    <row r="473" spans="9:9" ht="20.25" customHeight="1">
      <c r="I473" s="5"/>
    </row>
    <row r="474" spans="9:9" ht="20.25" customHeight="1">
      <c r="I474" s="5"/>
    </row>
    <row r="475" spans="9:9" ht="20.25" customHeight="1">
      <c r="I475" s="5"/>
    </row>
    <row r="476" spans="9:9" ht="20.25" customHeight="1">
      <c r="I476" s="5"/>
    </row>
    <row r="477" spans="9:9" ht="20.25" customHeight="1">
      <c r="I477" s="5"/>
    </row>
    <row r="478" spans="9:9" ht="20.25" customHeight="1">
      <c r="I478" s="5"/>
    </row>
    <row r="479" spans="9:9" ht="20.25" customHeight="1">
      <c r="I479" s="5"/>
    </row>
    <row r="480" spans="9:9" ht="20.25" customHeight="1">
      <c r="I480" s="5"/>
    </row>
    <row r="481" spans="9:9" ht="20.25" customHeight="1">
      <c r="I481" s="5"/>
    </row>
    <row r="482" spans="9:9" ht="20.25" customHeight="1">
      <c r="I482" s="5"/>
    </row>
    <row r="483" spans="9:9" ht="20.25" customHeight="1">
      <c r="I483" s="5"/>
    </row>
    <row r="484" spans="9:9" ht="20.25" customHeight="1">
      <c r="I484" s="5"/>
    </row>
    <row r="485" spans="9:9" ht="20.25" customHeight="1">
      <c r="I485" s="5"/>
    </row>
    <row r="486" spans="9:9" ht="20.25" customHeight="1">
      <c r="I486" s="5"/>
    </row>
    <row r="487" spans="9:9" ht="20.25" customHeight="1">
      <c r="I487" s="5"/>
    </row>
    <row r="488" spans="9:9" ht="20.25" customHeight="1">
      <c r="I488" s="5"/>
    </row>
    <row r="489" spans="9:9" ht="20.25" customHeight="1">
      <c r="I489" s="5"/>
    </row>
    <row r="490" spans="9:9" ht="20.25" customHeight="1">
      <c r="I490" s="5"/>
    </row>
    <row r="491" spans="9:9" ht="20.25" customHeight="1">
      <c r="I491" s="5"/>
    </row>
    <row r="492" spans="9:9" ht="20.25" customHeight="1">
      <c r="I492" s="5"/>
    </row>
    <row r="493" spans="9:9" ht="20.25" customHeight="1">
      <c r="I493" s="5"/>
    </row>
    <row r="494" spans="9:9" ht="20.25" customHeight="1">
      <c r="I494" s="5"/>
    </row>
    <row r="495" spans="9:9" ht="20.25" customHeight="1">
      <c r="I495" s="5"/>
    </row>
    <row r="496" spans="9:9" ht="20.25" customHeight="1">
      <c r="I496" s="5"/>
    </row>
    <row r="497" spans="9:9" ht="20.25" customHeight="1">
      <c r="I497" s="5"/>
    </row>
    <row r="498" spans="9:9" ht="20.25" customHeight="1">
      <c r="I498" s="5"/>
    </row>
    <row r="499" spans="9:9" ht="20.25" customHeight="1">
      <c r="I499" s="5"/>
    </row>
    <row r="500" spans="9:9" ht="20.25" customHeight="1">
      <c r="I500" s="5"/>
    </row>
    <row r="501" spans="9:9" ht="20.25" customHeight="1">
      <c r="I501" s="5"/>
    </row>
    <row r="502" spans="9:9" ht="20.25" customHeight="1">
      <c r="I502" s="5"/>
    </row>
    <row r="503" spans="9:9" ht="20.25" customHeight="1">
      <c r="I503" s="5"/>
    </row>
    <row r="504" spans="9:9" ht="20.25" customHeight="1">
      <c r="I504" s="5"/>
    </row>
    <row r="505" spans="9:9" ht="20.25" customHeight="1">
      <c r="I505" s="5"/>
    </row>
    <row r="506" spans="9:9" ht="20.25" customHeight="1">
      <c r="I506" s="5"/>
    </row>
    <row r="507" spans="9:9" ht="20.25" customHeight="1">
      <c r="I507" s="5"/>
    </row>
    <row r="508" spans="9:9" ht="20.25" customHeight="1">
      <c r="I508" s="5"/>
    </row>
    <row r="509" spans="9:9" ht="20.25" customHeight="1">
      <c r="I509" s="5"/>
    </row>
    <row r="510" spans="9:9" ht="20.25" customHeight="1">
      <c r="I510" s="5"/>
    </row>
    <row r="511" spans="9:9" ht="20.25" customHeight="1">
      <c r="I511" s="5"/>
    </row>
    <row r="512" spans="9:9" ht="20.25" customHeight="1">
      <c r="I512" s="5"/>
    </row>
    <row r="513" spans="9:9" ht="20.25" customHeight="1">
      <c r="I513" s="5"/>
    </row>
    <row r="514" spans="9:9" ht="20.25" customHeight="1">
      <c r="I514" s="5"/>
    </row>
    <row r="515" spans="9:9" ht="20.25" customHeight="1">
      <c r="I515" s="5"/>
    </row>
    <row r="516" spans="9:9" ht="20.25" customHeight="1">
      <c r="I516" s="5"/>
    </row>
    <row r="517" spans="9:9" ht="20.25" customHeight="1">
      <c r="I517" s="5"/>
    </row>
    <row r="518" spans="9:9" ht="20.25" customHeight="1">
      <c r="I518" s="5"/>
    </row>
    <row r="519" spans="9:9" ht="20.25" customHeight="1">
      <c r="I519" s="5"/>
    </row>
    <row r="520" spans="9:9" ht="20.25" customHeight="1">
      <c r="I520" s="5"/>
    </row>
    <row r="521" spans="9:9" ht="20.25" customHeight="1">
      <c r="I521" s="5"/>
    </row>
    <row r="522" spans="9:9" ht="20.25" customHeight="1">
      <c r="I522" s="5"/>
    </row>
    <row r="523" spans="9:9" ht="20.25" customHeight="1">
      <c r="I523" s="5"/>
    </row>
    <row r="524" spans="9:9" ht="20.25" customHeight="1">
      <c r="I524" s="5"/>
    </row>
    <row r="525" spans="9:9" ht="20.25" customHeight="1">
      <c r="I525" s="5"/>
    </row>
    <row r="526" spans="9:9" ht="20.25" customHeight="1">
      <c r="I526" s="5"/>
    </row>
    <row r="527" spans="9:9" ht="20.25" customHeight="1">
      <c r="I527" s="5"/>
    </row>
    <row r="528" spans="9:9" ht="20.25" customHeight="1">
      <c r="I528" s="5"/>
    </row>
    <row r="529" spans="9:9" ht="20.25" customHeight="1">
      <c r="I529" s="5"/>
    </row>
    <row r="530" spans="9:9" ht="20.25" customHeight="1">
      <c r="I530" s="5"/>
    </row>
    <row r="531" spans="9:9" ht="20.25" customHeight="1">
      <c r="I531" s="5"/>
    </row>
    <row r="532" spans="9:9" ht="20.25" customHeight="1">
      <c r="I532" s="5"/>
    </row>
    <row r="533" spans="9:9" ht="20.25" customHeight="1">
      <c r="I533" s="5"/>
    </row>
    <row r="534" spans="9:9" ht="20.25" customHeight="1">
      <c r="I534" s="5"/>
    </row>
    <row r="535" spans="9:9" ht="20.25" customHeight="1">
      <c r="I535" s="5"/>
    </row>
    <row r="536" spans="9:9" ht="20.25" customHeight="1">
      <c r="I536" s="5"/>
    </row>
    <row r="537" spans="9:9" ht="20.25" customHeight="1">
      <c r="I537" s="5"/>
    </row>
    <row r="538" spans="9:9" ht="20.25" customHeight="1">
      <c r="I538" s="5"/>
    </row>
    <row r="539" spans="9:9" ht="20.25" customHeight="1">
      <c r="I539" s="5"/>
    </row>
    <row r="540" spans="9:9" ht="20.25" customHeight="1">
      <c r="I540" s="5"/>
    </row>
    <row r="541" spans="9:9" ht="20.25" customHeight="1">
      <c r="I541" s="5"/>
    </row>
    <row r="542" spans="9:9" ht="20.25" customHeight="1">
      <c r="I542" s="5"/>
    </row>
    <row r="543" spans="9:9" ht="20.25" customHeight="1">
      <c r="I543" s="5"/>
    </row>
    <row r="544" spans="9:9" ht="20.25" customHeight="1">
      <c r="I544" s="5"/>
    </row>
    <row r="545" spans="9:9" ht="20.25" customHeight="1">
      <c r="I545" s="5"/>
    </row>
    <row r="546" spans="9:9" ht="20.25" customHeight="1">
      <c r="I546" s="5"/>
    </row>
    <row r="547" spans="9:9" ht="20.25" customHeight="1">
      <c r="I547" s="5"/>
    </row>
    <row r="548" spans="9:9" ht="20.25" customHeight="1">
      <c r="I548" s="5"/>
    </row>
    <row r="549" spans="9:9" ht="20.25" customHeight="1">
      <c r="I549" s="5"/>
    </row>
    <row r="550" spans="9:9" ht="20.25" customHeight="1">
      <c r="I550" s="5"/>
    </row>
    <row r="551" spans="9:9" ht="20.25" customHeight="1">
      <c r="I551" s="5"/>
    </row>
    <row r="552" spans="9:9" ht="20.25" customHeight="1">
      <c r="I552" s="5"/>
    </row>
    <row r="553" spans="9:9" ht="20.25" customHeight="1">
      <c r="I553" s="5"/>
    </row>
    <row r="554" spans="9:9" ht="20.25" customHeight="1">
      <c r="I554" s="5"/>
    </row>
    <row r="555" spans="9:9" ht="20.25" customHeight="1">
      <c r="I555" s="5"/>
    </row>
    <row r="556" spans="9:9" ht="20.25" customHeight="1">
      <c r="I556" s="5"/>
    </row>
    <row r="557" spans="9:9" ht="20.25" customHeight="1">
      <c r="I557" s="5"/>
    </row>
    <row r="558" spans="9:9" ht="20.25" customHeight="1">
      <c r="I558" s="5"/>
    </row>
    <row r="559" spans="9:9" ht="20.25" customHeight="1">
      <c r="I559" s="5"/>
    </row>
    <row r="560" spans="9:9" ht="20.25" customHeight="1">
      <c r="I560" s="5"/>
    </row>
    <row r="561" spans="9:9" ht="20.25" customHeight="1">
      <c r="I561" s="5"/>
    </row>
    <row r="562" spans="9:9" ht="20.25" customHeight="1">
      <c r="I562" s="5"/>
    </row>
    <row r="563" spans="9:9" ht="20.25" customHeight="1">
      <c r="I563" s="5"/>
    </row>
    <row r="564" spans="9:9" ht="20.25" customHeight="1">
      <c r="I564" s="5"/>
    </row>
    <row r="565" spans="9:9" ht="20.25" customHeight="1">
      <c r="I565" s="5"/>
    </row>
    <row r="566" spans="9:9" ht="20.25" customHeight="1">
      <c r="I566" s="5"/>
    </row>
    <row r="567" spans="9:9" ht="20.25" customHeight="1">
      <c r="I567" s="5"/>
    </row>
    <row r="568" spans="9:9" ht="20.25" customHeight="1">
      <c r="I568" s="5"/>
    </row>
    <row r="569" spans="9:9" ht="20.25" customHeight="1">
      <c r="I569" s="5"/>
    </row>
    <row r="570" spans="9:9" ht="20.25" customHeight="1">
      <c r="I570" s="5"/>
    </row>
    <row r="571" spans="9:9" ht="20.25" customHeight="1">
      <c r="I571" s="5"/>
    </row>
    <row r="572" spans="9:9" ht="20.25" customHeight="1">
      <c r="I572" s="5"/>
    </row>
    <row r="573" spans="9:9" ht="20.25" customHeight="1">
      <c r="I573" s="5"/>
    </row>
    <row r="574" spans="9:9" ht="20.25" customHeight="1">
      <c r="I574" s="5"/>
    </row>
    <row r="575" spans="9:9" ht="20.25" customHeight="1">
      <c r="I575" s="5"/>
    </row>
    <row r="576" spans="9:9" ht="20.25" customHeight="1">
      <c r="I576" s="5"/>
    </row>
    <row r="577" spans="9:9" ht="20.25" customHeight="1">
      <c r="I577" s="5"/>
    </row>
    <row r="578" spans="9:9" ht="20.25" customHeight="1">
      <c r="I578" s="5"/>
    </row>
    <row r="579" spans="9:9" ht="20.25" customHeight="1">
      <c r="I579" s="5"/>
    </row>
    <row r="580" spans="9:9" ht="20.25" customHeight="1">
      <c r="I580" s="5"/>
    </row>
    <row r="581" spans="9:9" ht="20.25" customHeight="1">
      <c r="I581" s="5"/>
    </row>
    <row r="582" spans="9:9" ht="20.25" customHeight="1">
      <c r="I582" s="5"/>
    </row>
    <row r="583" spans="9:9" ht="20.25" customHeight="1">
      <c r="I583" s="5"/>
    </row>
    <row r="584" spans="9:9" ht="20.25" customHeight="1">
      <c r="I584" s="5"/>
    </row>
    <row r="585" spans="9:9" ht="20.25" customHeight="1">
      <c r="I585" s="5"/>
    </row>
    <row r="586" spans="9:9" ht="20.25" customHeight="1">
      <c r="I586" s="5"/>
    </row>
    <row r="587" spans="9:9" ht="20.25" customHeight="1">
      <c r="I587" s="5"/>
    </row>
    <row r="588" spans="9:9" ht="20.25" customHeight="1">
      <c r="I588" s="5"/>
    </row>
    <row r="589" spans="9:9" ht="20.25" customHeight="1">
      <c r="I589" s="5"/>
    </row>
    <row r="590" spans="9:9" ht="20.25" customHeight="1">
      <c r="I590" s="5"/>
    </row>
    <row r="591" spans="9:9" ht="20.25" customHeight="1">
      <c r="I591" s="5"/>
    </row>
    <row r="592" spans="9:9" ht="20.25" customHeight="1">
      <c r="I592" s="5"/>
    </row>
    <row r="593" spans="9:9" ht="20.25" customHeight="1">
      <c r="I593" s="5"/>
    </row>
    <row r="594" spans="9:9" ht="20.25" customHeight="1">
      <c r="I594" s="5"/>
    </row>
    <row r="595" spans="9:9" ht="20.25" customHeight="1">
      <c r="I595" s="5"/>
    </row>
    <row r="596" spans="9:9" ht="20.25" customHeight="1">
      <c r="I596" s="5"/>
    </row>
    <row r="597" spans="9:9" ht="20.25" customHeight="1">
      <c r="I597" s="5"/>
    </row>
    <row r="598" spans="9:9" ht="20.25" customHeight="1">
      <c r="I598" s="5"/>
    </row>
    <row r="599" spans="9:9" ht="20.25" customHeight="1">
      <c r="I599" s="5"/>
    </row>
    <row r="600" spans="9:9" ht="20.25" customHeight="1">
      <c r="I600" s="5"/>
    </row>
    <row r="601" spans="9:9" ht="20.25" customHeight="1">
      <c r="I601" s="5"/>
    </row>
    <row r="602" spans="9:9" ht="20.25" customHeight="1">
      <c r="I602" s="5"/>
    </row>
    <row r="603" spans="9:9" ht="20.25" customHeight="1">
      <c r="I603" s="5"/>
    </row>
    <row r="604" spans="9:9" ht="20.25" customHeight="1">
      <c r="I604" s="5"/>
    </row>
    <row r="605" spans="9:9" ht="20.25" customHeight="1">
      <c r="I605" s="5"/>
    </row>
    <row r="606" spans="9:9" ht="20.25" customHeight="1">
      <c r="I606" s="5"/>
    </row>
    <row r="607" spans="9:9" ht="20.25" customHeight="1">
      <c r="I607" s="5"/>
    </row>
    <row r="608" spans="9:9" ht="20.25" customHeight="1">
      <c r="I608" s="5"/>
    </row>
    <row r="609" spans="9:9" ht="20.25" customHeight="1">
      <c r="I609" s="5"/>
    </row>
    <row r="610" spans="9:9" ht="20.25" customHeight="1">
      <c r="I610" s="5"/>
    </row>
    <row r="611" spans="9:9" ht="20.25" customHeight="1">
      <c r="I611" s="5"/>
    </row>
    <row r="612" spans="9:9" ht="20.25" customHeight="1">
      <c r="I612" s="5"/>
    </row>
    <row r="613" spans="9:9" ht="20.25" customHeight="1">
      <c r="I613" s="5"/>
    </row>
    <row r="614" spans="9:9" ht="20.25" customHeight="1">
      <c r="I614" s="5"/>
    </row>
    <row r="615" spans="9:9" ht="20.25" customHeight="1">
      <c r="I615" s="5"/>
    </row>
    <row r="616" spans="9:9" ht="20.25" customHeight="1">
      <c r="I616" s="5"/>
    </row>
    <row r="617" spans="9:9" ht="20.25" customHeight="1">
      <c r="I617" s="5"/>
    </row>
    <row r="618" spans="9:9" ht="20.25" customHeight="1">
      <c r="I618" s="5"/>
    </row>
    <row r="619" spans="9:9" ht="20.25" customHeight="1">
      <c r="I619" s="5"/>
    </row>
    <row r="620" spans="9:9" ht="20.25" customHeight="1">
      <c r="I620" s="5"/>
    </row>
    <row r="621" spans="9:9" ht="20.25" customHeight="1">
      <c r="I621" s="5"/>
    </row>
    <row r="622" spans="9:9" ht="20.25" customHeight="1">
      <c r="I622" s="5"/>
    </row>
    <row r="623" spans="9:9" ht="20.25" customHeight="1">
      <c r="I623" s="5"/>
    </row>
    <row r="624" spans="9:9" ht="20.25" customHeight="1">
      <c r="I624" s="5"/>
    </row>
    <row r="625" spans="9:9" ht="20.25" customHeight="1">
      <c r="I625" s="5"/>
    </row>
    <row r="626" spans="9:9" ht="20.25" customHeight="1">
      <c r="I626" s="5"/>
    </row>
    <row r="627" spans="9:9" ht="20.25" customHeight="1">
      <c r="I627" s="5"/>
    </row>
    <row r="628" spans="9:9" ht="20.25" customHeight="1">
      <c r="I628" s="5"/>
    </row>
    <row r="629" spans="9:9" ht="20.25" customHeight="1">
      <c r="I629" s="5"/>
    </row>
    <row r="630" spans="9:9" ht="20.25" customHeight="1">
      <c r="I630" s="5"/>
    </row>
    <row r="631" spans="9:9" ht="20.25" customHeight="1">
      <c r="I631" s="5"/>
    </row>
    <row r="632" spans="9:9" ht="20.25" customHeight="1">
      <c r="I632" s="5"/>
    </row>
    <row r="633" spans="9:9" ht="20.25" customHeight="1">
      <c r="I633" s="5"/>
    </row>
    <row r="634" spans="9:9" ht="20.25" customHeight="1">
      <c r="I634" s="5"/>
    </row>
    <row r="635" spans="9:9" ht="20.25" customHeight="1">
      <c r="I635" s="5"/>
    </row>
    <row r="636" spans="9:9" ht="20.25" customHeight="1">
      <c r="I636" s="5"/>
    </row>
    <row r="637" spans="9:9" ht="20.25" customHeight="1">
      <c r="I637" s="5"/>
    </row>
    <row r="638" spans="9:9" ht="20.25" customHeight="1">
      <c r="I638" s="5"/>
    </row>
    <row r="639" spans="9:9" ht="20.25" customHeight="1">
      <c r="I639" s="5"/>
    </row>
    <row r="640" spans="9:9" ht="20.25" customHeight="1">
      <c r="I640" s="5"/>
    </row>
    <row r="641" spans="9:9" ht="20.25" customHeight="1">
      <c r="I641" s="5"/>
    </row>
    <row r="642" spans="9:9" ht="20.25" customHeight="1">
      <c r="I642" s="5"/>
    </row>
    <row r="643" spans="9:9" ht="20.25" customHeight="1">
      <c r="I643" s="5"/>
    </row>
    <row r="644" spans="9:9" ht="20.25" customHeight="1">
      <c r="I644" s="5"/>
    </row>
    <row r="645" spans="9:9" ht="20.25" customHeight="1">
      <c r="I645" s="5"/>
    </row>
    <row r="646" spans="9:9" ht="20.25" customHeight="1">
      <c r="I646" s="5"/>
    </row>
    <row r="647" spans="9:9" ht="20.25" customHeight="1">
      <c r="I647" s="5"/>
    </row>
    <row r="648" spans="9:9" ht="20.25" customHeight="1">
      <c r="I648" s="5"/>
    </row>
    <row r="649" spans="9:9" ht="20.25" customHeight="1">
      <c r="I649" s="5"/>
    </row>
    <row r="650" spans="9:9" ht="20.25" customHeight="1">
      <c r="I650" s="5"/>
    </row>
    <row r="651" spans="9:9" ht="20.25" customHeight="1">
      <c r="I651" s="5"/>
    </row>
    <row r="652" spans="9:9" ht="20.25" customHeight="1">
      <c r="I652" s="5"/>
    </row>
    <row r="653" spans="9:9" ht="20.25" customHeight="1">
      <c r="I653" s="5"/>
    </row>
    <row r="654" spans="9:9" ht="20.25" customHeight="1">
      <c r="I654" s="5"/>
    </row>
    <row r="655" spans="9:9" ht="20.25" customHeight="1">
      <c r="I655" s="5"/>
    </row>
    <row r="656" spans="9:9" ht="20.25" customHeight="1">
      <c r="I656" s="5"/>
    </row>
    <row r="657" spans="9:9" ht="20.25" customHeight="1">
      <c r="I657" s="5"/>
    </row>
    <row r="658" spans="9:9" ht="20.25" customHeight="1">
      <c r="I658" s="5"/>
    </row>
    <row r="659" spans="9:9" ht="20.25" customHeight="1">
      <c r="I659" s="5"/>
    </row>
    <row r="660" spans="9:9" ht="20.25" customHeight="1">
      <c r="I660" s="5"/>
    </row>
    <row r="661" spans="9:9" ht="20.25" customHeight="1">
      <c r="I661" s="5"/>
    </row>
    <row r="662" spans="9:9" ht="20.25" customHeight="1">
      <c r="I662" s="5"/>
    </row>
    <row r="663" spans="9:9" ht="20.25" customHeight="1">
      <c r="I663" s="5"/>
    </row>
    <row r="664" spans="9:9" ht="20.25" customHeight="1">
      <c r="I664" s="5"/>
    </row>
    <row r="665" spans="9:9" ht="20.25" customHeight="1">
      <c r="I665" s="5"/>
    </row>
    <row r="666" spans="9:9" ht="20.25" customHeight="1">
      <c r="I666" s="5"/>
    </row>
    <row r="667" spans="9:9" ht="20.25" customHeight="1">
      <c r="I667" s="5"/>
    </row>
    <row r="668" spans="9:9" ht="20.25" customHeight="1">
      <c r="I668" s="5"/>
    </row>
    <row r="669" spans="9:9" ht="20.25" customHeight="1">
      <c r="I669" s="5"/>
    </row>
    <row r="670" spans="9:9" ht="20.25" customHeight="1">
      <c r="I670" s="5"/>
    </row>
    <row r="671" spans="9:9" ht="20.25" customHeight="1">
      <c r="I671" s="5"/>
    </row>
    <row r="672" spans="9:9" ht="20.25" customHeight="1">
      <c r="I672" s="5"/>
    </row>
    <row r="673" spans="9:9" ht="20.25" customHeight="1">
      <c r="I673" s="5"/>
    </row>
    <row r="674" spans="9:9" ht="20.25" customHeight="1">
      <c r="I674" s="5"/>
    </row>
    <row r="675" spans="9:9" ht="20.25" customHeight="1">
      <c r="I675" s="5"/>
    </row>
    <row r="676" spans="9:9" ht="20.25" customHeight="1">
      <c r="I676" s="5"/>
    </row>
    <row r="677" spans="9:9" ht="20.25" customHeight="1">
      <c r="I677" s="5"/>
    </row>
    <row r="678" spans="9:9" ht="20.25" customHeight="1">
      <c r="I678" s="5"/>
    </row>
    <row r="679" spans="9:9" ht="20.25" customHeight="1">
      <c r="I679" s="5"/>
    </row>
    <row r="680" spans="9:9" ht="20.25" customHeight="1">
      <c r="I680" s="5"/>
    </row>
    <row r="681" spans="9:9" ht="20.25" customHeight="1">
      <c r="I681" s="5"/>
    </row>
    <row r="682" spans="9:9" ht="20.25" customHeight="1">
      <c r="I682" s="5"/>
    </row>
    <row r="683" spans="9:9" ht="20.25" customHeight="1">
      <c r="I683" s="5"/>
    </row>
    <row r="684" spans="9:9" ht="20.25" customHeight="1">
      <c r="I684" s="5"/>
    </row>
    <row r="685" spans="9:9" ht="20.25" customHeight="1">
      <c r="I685" s="5"/>
    </row>
    <row r="686" spans="9:9" ht="20.25" customHeight="1">
      <c r="I686" s="5"/>
    </row>
    <row r="687" spans="9:9" ht="20.25" customHeight="1">
      <c r="I687" s="5"/>
    </row>
    <row r="688" spans="9:9" ht="20.25" customHeight="1">
      <c r="I688" s="5"/>
    </row>
    <row r="689" spans="9:9" ht="20.25" customHeight="1">
      <c r="I689" s="5"/>
    </row>
    <row r="690" spans="9:9" ht="20.25" customHeight="1">
      <c r="I690" s="5"/>
    </row>
    <row r="691" spans="9:9" ht="20.25" customHeight="1">
      <c r="I691" s="5"/>
    </row>
    <row r="692" spans="9:9" ht="20.25" customHeight="1">
      <c r="I692" s="5"/>
    </row>
    <row r="693" spans="9:9" ht="20.25" customHeight="1">
      <c r="I693" s="5"/>
    </row>
    <row r="694" spans="9:9" ht="20.25" customHeight="1">
      <c r="I694" s="5"/>
    </row>
    <row r="695" spans="9:9" ht="20.25" customHeight="1">
      <c r="I695" s="5"/>
    </row>
    <row r="696" spans="9:9" ht="20.25" customHeight="1">
      <c r="I696" s="5"/>
    </row>
    <row r="697" spans="9:9" ht="20.25" customHeight="1">
      <c r="I697" s="5"/>
    </row>
    <row r="698" spans="9:9" ht="20.25" customHeight="1">
      <c r="I698" s="5"/>
    </row>
    <row r="699" spans="9:9" ht="20.25" customHeight="1">
      <c r="I699" s="5"/>
    </row>
    <row r="700" spans="9:9" ht="20.25" customHeight="1">
      <c r="I700" s="5"/>
    </row>
    <row r="701" spans="9:9" ht="20.25" customHeight="1">
      <c r="I701" s="5"/>
    </row>
    <row r="702" spans="9:9" ht="20.25" customHeight="1">
      <c r="I702" s="5"/>
    </row>
    <row r="703" spans="9:9" ht="20.25" customHeight="1">
      <c r="I703" s="5"/>
    </row>
    <row r="704" spans="9:9" ht="20.25" customHeight="1">
      <c r="I704" s="5"/>
    </row>
    <row r="705" spans="9:9" ht="20.25" customHeight="1">
      <c r="I705" s="5"/>
    </row>
    <row r="706" spans="9:9" ht="20.25" customHeight="1">
      <c r="I706" s="5"/>
    </row>
    <row r="707" spans="9:9" ht="20.25" customHeight="1">
      <c r="I707" s="5"/>
    </row>
    <row r="708" spans="9:9" ht="20.25" customHeight="1">
      <c r="I708" s="5"/>
    </row>
    <row r="709" spans="9:9" ht="20.25" customHeight="1">
      <c r="I709" s="5"/>
    </row>
    <row r="710" spans="9:9" ht="20.25" customHeight="1">
      <c r="I710" s="5"/>
    </row>
    <row r="711" spans="9:9" ht="20.25" customHeight="1">
      <c r="I711" s="5"/>
    </row>
    <row r="712" spans="9:9" ht="20.25" customHeight="1">
      <c r="I712" s="5"/>
    </row>
    <row r="713" spans="9:9" ht="20.25" customHeight="1">
      <c r="I713" s="5"/>
    </row>
    <row r="714" spans="9:9" ht="20.25" customHeight="1">
      <c r="I714" s="5"/>
    </row>
    <row r="715" spans="9:9" ht="20.25" customHeight="1">
      <c r="I715" s="5"/>
    </row>
    <row r="716" spans="9:9" ht="20.25" customHeight="1">
      <c r="I716" s="5"/>
    </row>
    <row r="717" spans="9:9" ht="20.25" customHeight="1">
      <c r="I717" s="5"/>
    </row>
    <row r="718" spans="9:9" ht="20.25" customHeight="1">
      <c r="I718" s="5"/>
    </row>
    <row r="719" spans="9:9" ht="20.25" customHeight="1">
      <c r="I719" s="5"/>
    </row>
    <row r="720" spans="9:9" ht="20.25" customHeight="1">
      <c r="I720" s="5"/>
    </row>
    <row r="721" spans="9:9" ht="20.25" customHeight="1">
      <c r="I721" s="5"/>
    </row>
    <row r="722" spans="9:9" ht="20.25" customHeight="1">
      <c r="I722" s="5"/>
    </row>
    <row r="723" spans="9:9" ht="20.25" customHeight="1">
      <c r="I723" s="5"/>
    </row>
    <row r="724" spans="9:9" ht="20.25" customHeight="1">
      <c r="I724" s="5"/>
    </row>
    <row r="725" spans="9:9" ht="20.25" customHeight="1">
      <c r="I725" s="5"/>
    </row>
    <row r="726" spans="9:9" ht="20.25" customHeight="1">
      <c r="I726" s="5"/>
    </row>
    <row r="727" spans="9:9" ht="20.25" customHeight="1">
      <c r="I727" s="5"/>
    </row>
    <row r="728" spans="9:9" ht="20.25" customHeight="1">
      <c r="I728" s="5"/>
    </row>
    <row r="729" spans="9:9" ht="20.25" customHeight="1">
      <c r="I729" s="5"/>
    </row>
    <row r="730" spans="9:9" ht="20.25" customHeight="1">
      <c r="I730" s="5"/>
    </row>
    <row r="731" spans="9:9" ht="20.25" customHeight="1">
      <c r="I731" s="5"/>
    </row>
    <row r="732" spans="9:9" ht="20.25" customHeight="1">
      <c r="I732" s="5"/>
    </row>
    <row r="733" spans="9:9" ht="20.25" customHeight="1">
      <c r="I733" s="5"/>
    </row>
    <row r="734" spans="9:9" ht="20.25" customHeight="1">
      <c r="I734" s="5"/>
    </row>
    <row r="735" spans="9:9" ht="20.25" customHeight="1">
      <c r="I735" s="5"/>
    </row>
    <row r="736" spans="9:9" ht="20.25" customHeight="1">
      <c r="I736" s="5"/>
    </row>
    <row r="737" spans="9:9" ht="20.25" customHeight="1">
      <c r="I737" s="5"/>
    </row>
    <row r="738" spans="9:9" ht="20.25" customHeight="1">
      <c r="I738" s="5"/>
    </row>
    <row r="739" spans="9:9" ht="20.25" customHeight="1">
      <c r="I739" s="5"/>
    </row>
    <row r="740" spans="9:9" ht="20.25" customHeight="1">
      <c r="I740" s="5"/>
    </row>
    <row r="741" spans="9:9" ht="20.25" customHeight="1">
      <c r="I741" s="5"/>
    </row>
    <row r="742" spans="9:9" ht="20.25" customHeight="1">
      <c r="I742" s="5"/>
    </row>
    <row r="743" spans="9:9" ht="20.25" customHeight="1">
      <c r="I743" s="5"/>
    </row>
    <row r="744" spans="9:9" ht="20.25" customHeight="1">
      <c r="I744" s="5"/>
    </row>
    <row r="745" spans="9:9" ht="20.25" customHeight="1">
      <c r="I745" s="5"/>
    </row>
    <row r="746" spans="9:9" ht="20.25" customHeight="1">
      <c r="I746" s="5"/>
    </row>
    <row r="747" spans="9:9" ht="20.25" customHeight="1">
      <c r="I747" s="5"/>
    </row>
    <row r="748" spans="9:9" ht="20.25" customHeight="1">
      <c r="I748" s="5"/>
    </row>
    <row r="749" spans="9:9" ht="20.25" customHeight="1">
      <c r="I749" s="5"/>
    </row>
    <row r="750" spans="9:9" ht="20.25" customHeight="1">
      <c r="I750" s="5"/>
    </row>
    <row r="751" spans="9:9" ht="20.25" customHeight="1">
      <c r="I751" s="5"/>
    </row>
    <row r="752" spans="9:9" ht="20.25" customHeight="1">
      <c r="I752" s="5"/>
    </row>
    <row r="753" spans="9:9" ht="20.25" customHeight="1">
      <c r="I753" s="5"/>
    </row>
    <row r="754" spans="9:9" ht="20.25" customHeight="1">
      <c r="I754" s="5"/>
    </row>
    <row r="755" spans="9:9" ht="20.25" customHeight="1">
      <c r="I755" s="5"/>
    </row>
    <row r="756" spans="9:9" ht="20.25" customHeight="1">
      <c r="I756" s="5"/>
    </row>
    <row r="757" spans="9:9" ht="20.25" customHeight="1">
      <c r="I757" s="5"/>
    </row>
    <row r="758" spans="9:9" ht="20.25" customHeight="1">
      <c r="I758" s="5"/>
    </row>
    <row r="759" spans="9:9" ht="20.25" customHeight="1">
      <c r="I759" s="5"/>
    </row>
    <row r="760" spans="9:9" ht="20.25" customHeight="1">
      <c r="I760" s="5"/>
    </row>
    <row r="761" spans="9:9" ht="20.25" customHeight="1">
      <c r="I761" s="5"/>
    </row>
    <row r="762" spans="9:9" ht="20.25" customHeight="1">
      <c r="I762" s="5"/>
    </row>
    <row r="763" spans="9:9" ht="20.25" customHeight="1">
      <c r="I763" s="5"/>
    </row>
    <row r="764" spans="9:9" ht="20.25" customHeight="1">
      <c r="I764" s="5"/>
    </row>
    <row r="765" spans="9:9" ht="20.25" customHeight="1">
      <c r="I765" s="5"/>
    </row>
    <row r="766" spans="9:9" ht="20.25" customHeight="1">
      <c r="I766" s="5"/>
    </row>
    <row r="767" spans="9:9" ht="20.25" customHeight="1">
      <c r="I767" s="5"/>
    </row>
    <row r="768" spans="9:9" ht="20.25" customHeight="1">
      <c r="I768" s="5"/>
    </row>
    <row r="769" spans="9:9" ht="20.25" customHeight="1">
      <c r="I769" s="5"/>
    </row>
    <row r="770" spans="9:9" ht="20.25" customHeight="1">
      <c r="I770" s="5"/>
    </row>
    <row r="771" spans="9:9" ht="20.25" customHeight="1">
      <c r="I771" s="5"/>
    </row>
    <row r="772" spans="9:9" ht="20.25" customHeight="1">
      <c r="I772" s="5"/>
    </row>
    <row r="773" spans="9:9" ht="20.25" customHeight="1">
      <c r="I773" s="5"/>
    </row>
    <row r="774" spans="9:9" ht="20.25" customHeight="1">
      <c r="I774" s="5"/>
    </row>
    <row r="775" spans="9:9" ht="20.25" customHeight="1">
      <c r="I775" s="5"/>
    </row>
    <row r="776" spans="9:9" ht="20.25" customHeight="1">
      <c r="I776" s="5"/>
    </row>
    <row r="777" spans="9:9" ht="20.25" customHeight="1">
      <c r="I777" s="5"/>
    </row>
    <row r="778" spans="9:9" ht="20.25" customHeight="1">
      <c r="I778" s="5"/>
    </row>
    <row r="779" spans="9:9" ht="20.25" customHeight="1">
      <c r="I779" s="5"/>
    </row>
    <row r="780" spans="9:9" ht="20.25" customHeight="1">
      <c r="I780" s="5"/>
    </row>
    <row r="781" spans="9:9" ht="20.25" customHeight="1">
      <c r="I781" s="5"/>
    </row>
    <row r="782" spans="9:9" ht="20.25" customHeight="1">
      <c r="I782" s="5"/>
    </row>
    <row r="783" spans="9:9" ht="20.25" customHeight="1">
      <c r="I783" s="5"/>
    </row>
    <row r="784" spans="9:9" ht="20.25" customHeight="1">
      <c r="I784" s="5"/>
    </row>
    <row r="785" spans="9:9" ht="20.25" customHeight="1">
      <c r="I785" s="5"/>
    </row>
    <row r="786" spans="9:9" ht="20.25" customHeight="1">
      <c r="I786" s="5"/>
    </row>
    <row r="787" spans="9:9" ht="20.25" customHeight="1">
      <c r="I787" s="5"/>
    </row>
    <row r="788" spans="9:9" ht="20.25" customHeight="1">
      <c r="I788" s="5"/>
    </row>
    <row r="789" spans="9:9" ht="20.25" customHeight="1">
      <c r="I789" s="5"/>
    </row>
    <row r="790" spans="9:9" ht="20.25" customHeight="1">
      <c r="I790" s="5"/>
    </row>
    <row r="791" spans="9:9" ht="20.25" customHeight="1">
      <c r="I791" s="5"/>
    </row>
    <row r="792" spans="9:9" ht="20.25" customHeight="1">
      <c r="I792" s="5"/>
    </row>
    <row r="793" spans="9:9" ht="20.25" customHeight="1">
      <c r="I793" s="5"/>
    </row>
    <row r="794" spans="9:9" ht="20.25" customHeight="1">
      <c r="I794" s="5"/>
    </row>
    <row r="795" spans="9:9" ht="20.25" customHeight="1">
      <c r="I795" s="5"/>
    </row>
    <row r="796" spans="9:9" ht="20.25" customHeight="1">
      <c r="I796" s="5"/>
    </row>
    <row r="797" spans="9:9" ht="20.25" customHeight="1">
      <c r="I797" s="5"/>
    </row>
    <row r="798" spans="9:9" ht="20.25" customHeight="1">
      <c r="I798" s="5"/>
    </row>
    <row r="799" spans="9:9" ht="20.25" customHeight="1">
      <c r="I799" s="5"/>
    </row>
    <row r="800" spans="9:9" ht="20.25" customHeight="1">
      <c r="I800" s="5"/>
    </row>
    <row r="801" spans="9:9" ht="20.25" customHeight="1">
      <c r="I801" s="5"/>
    </row>
    <row r="802" spans="9:9" ht="20.25" customHeight="1">
      <c r="I802" s="5"/>
    </row>
    <row r="803" spans="9:9" ht="20.25" customHeight="1">
      <c r="I803" s="5"/>
    </row>
    <row r="804" spans="9:9" ht="20.25" customHeight="1">
      <c r="I804" s="5"/>
    </row>
    <row r="805" spans="9:9" ht="20.25" customHeight="1">
      <c r="I805" s="5"/>
    </row>
    <row r="806" spans="9:9" ht="20.25" customHeight="1">
      <c r="I806" s="5"/>
    </row>
    <row r="807" spans="9:9" ht="20.25" customHeight="1">
      <c r="I807" s="5"/>
    </row>
    <row r="808" spans="9:9" ht="20.25" customHeight="1">
      <c r="I808" s="5"/>
    </row>
    <row r="809" spans="9:9" ht="20.25" customHeight="1">
      <c r="I809" s="5"/>
    </row>
    <row r="810" spans="9:9" ht="20.25" customHeight="1">
      <c r="I810" s="5"/>
    </row>
    <row r="811" spans="9:9" ht="20.25" customHeight="1">
      <c r="I811" s="5"/>
    </row>
    <row r="812" spans="9:9" ht="20.25" customHeight="1">
      <c r="I812" s="5"/>
    </row>
    <row r="813" spans="9:9" ht="20.25" customHeight="1">
      <c r="I813" s="5"/>
    </row>
    <row r="814" spans="9:9" ht="20.25" customHeight="1">
      <c r="I814" s="5"/>
    </row>
    <row r="815" spans="9:9" ht="20.25" customHeight="1">
      <c r="I815" s="5"/>
    </row>
    <row r="816" spans="9:9" ht="20.25" customHeight="1">
      <c r="I816" s="5"/>
    </row>
    <row r="817" spans="9:9" ht="20.25" customHeight="1">
      <c r="I817" s="5"/>
    </row>
    <row r="818" spans="9:9" ht="20.25" customHeight="1">
      <c r="I818" s="5"/>
    </row>
    <row r="819" spans="9:9" ht="20.25" customHeight="1">
      <c r="I819" s="5"/>
    </row>
    <row r="820" spans="9:9" ht="20.25" customHeight="1">
      <c r="I820" s="5"/>
    </row>
    <row r="821" spans="9:9" ht="20.25" customHeight="1">
      <c r="I821" s="5"/>
    </row>
    <row r="822" spans="9:9" ht="20.25" customHeight="1">
      <c r="I822" s="5"/>
    </row>
    <row r="823" spans="9:9" ht="20.25" customHeight="1">
      <c r="I823" s="5"/>
    </row>
    <row r="824" spans="9:9" ht="20.25" customHeight="1">
      <c r="I824" s="5"/>
    </row>
    <row r="825" spans="9:9" ht="20.25" customHeight="1">
      <c r="I825" s="5"/>
    </row>
    <row r="826" spans="9:9" ht="20.25" customHeight="1">
      <c r="I826" s="5"/>
    </row>
    <row r="827" spans="9:9" ht="20.25" customHeight="1">
      <c r="I827" s="5"/>
    </row>
    <row r="828" spans="9:9" ht="20.25" customHeight="1">
      <c r="I828" s="5"/>
    </row>
    <row r="829" spans="9:9" ht="20.25" customHeight="1">
      <c r="I829" s="5"/>
    </row>
    <row r="830" spans="9:9" ht="20.25" customHeight="1">
      <c r="I830" s="5"/>
    </row>
    <row r="831" spans="9:9" ht="20.25" customHeight="1">
      <c r="I831" s="5"/>
    </row>
    <row r="832" spans="9:9" ht="20.25" customHeight="1">
      <c r="I832" s="5"/>
    </row>
    <row r="833" spans="9:9" ht="20.25" customHeight="1">
      <c r="I833" s="5"/>
    </row>
    <row r="834" spans="9:9" ht="20.25" customHeight="1">
      <c r="I834" s="5"/>
    </row>
    <row r="835" spans="9:9" ht="20.25" customHeight="1">
      <c r="I835" s="5"/>
    </row>
    <row r="836" spans="9:9" ht="20.25" customHeight="1">
      <c r="I836" s="5"/>
    </row>
    <row r="837" spans="9:9" ht="20.25" customHeight="1">
      <c r="I837" s="5"/>
    </row>
    <row r="838" spans="9:9" ht="20.25" customHeight="1">
      <c r="I838" s="5"/>
    </row>
    <row r="839" spans="9:9" ht="20.25" customHeight="1">
      <c r="I839" s="5"/>
    </row>
    <row r="840" spans="9:9" ht="20.25" customHeight="1">
      <c r="I840" s="5"/>
    </row>
    <row r="841" spans="9:9" ht="20.25" customHeight="1">
      <c r="I841" s="5"/>
    </row>
    <row r="842" spans="9:9" ht="20.25" customHeight="1">
      <c r="I842" s="5"/>
    </row>
    <row r="843" spans="9:9" ht="20.25" customHeight="1">
      <c r="I843" s="5"/>
    </row>
    <row r="844" spans="9:9" ht="20.25" customHeight="1">
      <c r="I844" s="5"/>
    </row>
    <row r="845" spans="9:9" ht="20.25" customHeight="1">
      <c r="I845" s="5"/>
    </row>
    <row r="846" spans="9:9" ht="20.25" customHeight="1">
      <c r="I846" s="5"/>
    </row>
    <row r="847" spans="9:9" ht="20.25" customHeight="1">
      <c r="I847" s="5"/>
    </row>
    <row r="848" spans="9:9" ht="20.25" customHeight="1">
      <c r="I848" s="5"/>
    </row>
    <row r="849" spans="9:9" ht="20.25" customHeight="1">
      <c r="I849" s="5"/>
    </row>
    <row r="850" spans="9:9" ht="20.25" customHeight="1">
      <c r="I850" s="5"/>
    </row>
    <row r="851" spans="9:9" ht="20.25" customHeight="1">
      <c r="I851" s="5"/>
    </row>
    <row r="852" spans="9:9" ht="20.25" customHeight="1">
      <c r="I852" s="5"/>
    </row>
    <row r="853" spans="9:9" ht="20.25" customHeight="1">
      <c r="I853" s="5"/>
    </row>
    <row r="854" spans="9:9" ht="20.25" customHeight="1">
      <c r="I854" s="5"/>
    </row>
    <row r="855" spans="9:9" ht="20.25" customHeight="1">
      <c r="I855" s="5"/>
    </row>
    <row r="856" spans="9:9" ht="20.25" customHeight="1">
      <c r="I856" s="5"/>
    </row>
    <row r="857" spans="9:9" ht="20.25" customHeight="1">
      <c r="I857" s="5"/>
    </row>
    <row r="858" spans="9:9" ht="20.25" customHeight="1">
      <c r="I858" s="5"/>
    </row>
    <row r="859" spans="9:9" ht="20.25" customHeight="1">
      <c r="I859" s="5"/>
    </row>
    <row r="860" spans="9:9" ht="20.25" customHeight="1">
      <c r="I860" s="5"/>
    </row>
    <row r="861" spans="9:9" ht="20.25" customHeight="1">
      <c r="I861" s="5"/>
    </row>
    <row r="862" spans="9:9" ht="20.25" customHeight="1">
      <c r="I862" s="5"/>
    </row>
    <row r="863" spans="9:9" ht="20.25" customHeight="1">
      <c r="I863" s="5"/>
    </row>
    <row r="864" spans="9:9" ht="20.25" customHeight="1">
      <c r="I864" s="5"/>
    </row>
    <row r="865" spans="9:9" ht="20.25" customHeight="1">
      <c r="I865" s="5"/>
    </row>
    <row r="866" spans="9:9" ht="20.25" customHeight="1">
      <c r="I866" s="5"/>
    </row>
    <row r="867" spans="9:9" ht="20.25" customHeight="1">
      <c r="I867" s="5"/>
    </row>
    <row r="868" spans="9:9" ht="20.25" customHeight="1">
      <c r="I868" s="5"/>
    </row>
    <row r="869" spans="9:9" ht="20.25" customHeight="1">
      <c r="I869" s="5"/>
    </row>
    <row r="870" spans="9:9" ht="20.25" customHeight="1">
      <c r="I870" s="5"/>
    </row>
    <row r="871" spans="9:9" ht="20.25" customHeight="1">
      <c r="I871" s="5"/>
    </row>
    <row r="872" spans="9:9" ht="20.25" customHeight="1">
      <c r="I872" s="5"/>
    </row>
    <row r="873" spans="9:9" ht="20.25" customHeight="1">
      <c r="I873" s="5"/>
    </row>
    <row r="874" spans="9:9" ht="20.25" customHeight="1">
      <c r="I874" s="5"/>
    </row>
    <row r="875" spans="9:9" ht="20.25" customHeight="1">
      <c r="I875" s="5"/>
    </row>
    <row r="876" spans="9:9" ht="20.25" customHeight="1">
      <c r="I876" s="5"/>
    </row>
    <row r="877" spans="9:9" ht="20.25" customHeight="1">
      <c r="I877" s="5"/>
    </row>
    <row r="878" spans="9:9" ht="20.25" customHeight="1">
      <c r="I878" s="5"/>
    </row>
    <row r="879" spans="9:9" ht="20.25" customHeight="1">
      <c r="I879" s="5"/>
    </row>
    <row r="880" spans="9:9" ht="20.25" customHeight="1">
      <c r="I880" s="5"/>
    </row>
    <row r="881" spans="9:9" ht="20.25" customHeight="1">
      <c r="I881" s="5"/>
    </row>
    <row r="882" spans="9:9" ht="20.25" customHeight="1">
      <c r="I882" s="5"/>
    </row>
    <row r="883" spans="9:9" ht="20.25" customHeight="1">
      <c r="I883" s="5"/>
    </row>
    <row r="884" spans="9:9" ht="20.25" customHeight="1">
      <c r="I884" s="5"/>
    </row>
    <row r="885" spans="9:9" ht="20.25" customHeight="1">
      <c r="I885" s="5"/>
    </row>
    <row r="886" spans="9:9" ht="20.25" customHeight="1">
      <c r="I886" s="5"/>
    </row>
    <row r="887" spans="9:9" ht="20.25" customHeight="1">
      <c r="I887" s="5"/>
    </row>
    <row r="888" spans="9:9" ht="20.25" customHeight="1">
      <c r="I888" s="5"/>
    </row>
    <row r="889" spans="9:9" ht="20.25" customHeight="1">
      <c r="I889" s="5"/>
    </row>
    <row r="890" spans="9:9" ht="20.25" customHeight="1">
      <c r="I890" s="5"/>
    </row>
    <row r="891" spans="9:9" ht="20.25" customHeight="1">
      <c r="I891" s="5"/>
    </row>
    <row r="892" spans="9:9" ht="20.25" customHeight="1">
      <c r="I892" s="5"/>
    </row>
    <row r="893" spans="9:9" ht="20.25" customHeight="1">
      <c r="I893" s="5"/>
    </row>
    <row r="894" spans="9:9" ht="20.25" customHeight="1">
      <c r="I894" s="5"/>
    </row>
    <row r="895" spans="9:9" ht="20.25" customHeight="1">
      <c r="I895" s="5"/>
    </row>
    <row r="896" spans="9:9" ht="20.25" customHeight="1">
      <c r="I896" s="5"/>
    </row>
    <row r="897" spans="9:9" ht="20.25" customHeight="1">
      <c r="I897" s="5"/>
    </row>
    <row r="898" spans="9:9" ht="20.25" customHeight="1">
      <c r="I898" s="5"/>
    </row>
    <row r="899" spans="9:9" ht="20.25" customHeight="1">
      <c r="I899" s="5"/>
    </row>
    <row r="900" spans="9:9" ht="20.25" customHeight="1">
      <c r="I900" s="5"/>
    </row>
    <row r="901" spans="9:9" ht="20.25" customHeight="1">
      <c r="I901" s="5"/>
    </row>
    <row r="902" spans="9:9" ht="20.25" customHeight="1">
      <c r="I902" s="5"/>
    </row>
    <row r="903" spans="9:9" ht="20.25" customHeight="1">
      <c r="I903" s="5"/>
    </row>
    <row r="904" spans="9:9" ht="20.25" customHeight="1">
      <c r="I904" s="5"/>
    </row>
    <row r="905" spans="9:9" ht="20.25" customHeight="1">
      <c r="I905" s="5"/>
    </row>
    <row r="906" spans="9:9" ht="20.25" customHeight="1">
      <c r="I906" s="5"/>
    </row>
    <row r="907" spans="9:9" ht="20.25" customHeight="1">
      <c r="I907" s="5"/>
    </row>
    <row r="908" spans="9:9" ht="20.25" customHeight="1">
      <c r="I908" s="5"/>
    </row>
    <row r="909" spans="9:9" ht="20.25" customHeight="1">
      <c r="I909" s="5"/>
    </row>
    <row r="910" spans="9:9" ht="20.25" customHeight="1">
      <c r="I910" s="5"/>
    </row>
    <row r="911" spans="9:9" ht="20.25" customHeight="1">
      <c r="I911" s="5"/>
    </row>
    <row r="912" spans="9:9" ht="20.25" customHeight="1">
      <c r="I912" s="5"/>
    </row>
    <row r="913" spans="9:9" ht="20.25" customHeight="1">
      <c r="I913" s="5"/>
    </row>
    <row r="914" spans="9:9" ht="20.25" customHeight="1">
      <c r="I914" s="5"/>
    </row>
    <row r="915" spans="9:9" ht="20.25" customHeight="1">
      <c r="I915" s="5"/>
    </row>
    <row r="916" spans="9:9" ht="20.25" customHeight="1">
      <c r="I916" s="5"/>
    </row>
    <row r="917" spans="9:9" ht="20.25" customHeight="1">
      <c r="I917" s="5"/>
    </row>
    <row r="918" spans="9:9" ht="20.25" customHeight="1">
      <c r="I918" s="5"/>
    </row>
    <row r="919" spans="9:9" ht="20.25" customHeight="1">
      <c r="I919" s="5"/>
    </row>
    <row r="920" spans="9:9" ht="20.25" customHeight="1">
      <c r="I920" s="5"/>
    </row>
    <row r="921" spans="9:9" ht="20.25" customHeight="1">
      <c r="I921" s="5"/>
    </row>
    <row r="922" spans="9:9" ht="20.25" customHeight="1">
      <c r="I922" s="5"/>
    </row>
    <row r="923" spans="9:9" ht="20.25" customHeight="1">
      <c r="I923" s="5"/>
    </row>
    <row r="924" spans="9:9" ht="20.25" customHeight="1">
      <c r="I924" s="5"/>
    </row>
    <row r="925" spans="9:9" ht="20.25" customHeight="1">
      <c r="I925" s="5"/>
    </row>
    <row r="926" spans="9:9" ht="20.25" customHeight="1">
      <c r="I926" s="5"/>
    </row>
    <row r="927" spans="9:9" ht="20.25" customHeight="1">
      <c r="I927" s="5"/>
    </row>
    <row r="928" spans="9:9" ht="20.25" customHeight="1">
      <c r="I928" s="5"/>
    </row>
    <row r="929" spans="9:9" ht="20.25" customHeight="1">
      <c r="I929" s="5"/>
    </row>
    <row r="930" spans="9:9" ht="20.25" customHeight="1">
      <c r="I930" s="5"/>
    </row>
    <row r="931" spans="9:9" ht="20.25" customHeight="1">
      <c r="I931" s="5"/>
    </row>
    <row r="932" spans="9:9" ht="20.25" customHeight="1">
      <c r="I932" s="5"/>
    </row>
    <row r="933" spans="9:9" ht="20.25" customHeight="1">
      <c r="I933" s="5"/>
    </row>
    <row r="934" spans="9:9" ht="20.25" customHeight="1">
      <c r="I934" s="5"/>
    </row>
    <row r="935" spans="9:9" ht="20.25" customHeight="1">
      <c r="I935" s="5"/>
    </row>
    <row r="936" spans="9:9" ht="20.25" customHeight="1">
      <c r="I936" s="5"/>
    </row>
    <row r="937" spans="9:9" ht="20.25" customHeight="1">
      <c r="I937" s="5"/>
    </row>
    <row r="938" spans="9:9" ht="20.25" customHeight="1">
      <c r="I938" s="5"/>
    </row>
    <row r="939" spans="9:9" ht="20.25" customHeight="1">
      <c r="I939" s="5"/>
    </row>
    <row r="940" spans="9:9" ht="20.25" customHeight="1">
      <c r="I940" s="5"/>
    </row>
    <row r="941" spans="9:9" ht="20.25" customHeight="1">
      <c r="I941" s="5"/>
    </row>
  </sheetData>
  <conditionalFormatting sqref="B2">
    <cfRule type="colorScale" priority="1">
      <colorScale>
        <cfvo type="formula" val="0"/>
        <cfvo type="formula" val="1"/>
        <color rgb="FFD9EAD3"/>
        <color rgb="FF57BB8A"/>
      </colorScale>
    </cfRule>
  </conditionalFormatting>
  <conditionalFormatting sqref="B3">
    <cfRule type="colorScale" priority="6">
      <colorScale>
        <cfvo type="formula" val="0"/>
        <cfvo type="formula" val="1"/>
        <color rgb="FFD9EAD3"/>
        <color rgb="FF57BB8A"/>
      </colorScale>
    </cfRule>
  </conditionalFormatting>
  <conditionalFormatting sqref="B4">
    <cfRule type="cellIs" dxfId="15" priority="12" operator="greaterThan">
      <formula>0</formula>
    </cfRule>
    <cfRule type="cellIs" dxfId="14" priority="42" operator="equal">
      <formula>0</formula>
    </cfRule>
  </conditionalFormatting>
  <conditionalFormatting sqref="B5">
    <cfRule type="colorScale" priority="14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B7">
    <cfRule type="colorScale" priority="20">
      <colorScale>
        <cfvo type="formula" val="0"/>
        <cfvo type="formula" val="1"/>
        <color rgb="FFD9EAD3"/>
        <color rgb="FF57BB8A"/>
      </colorScale>
    </cfRule>
  </conditionalFormatting>
  <conditionalFormatting sqref="B8:B9">
    <cfRule type="cellIs" dxfId="13" priority="25" operator="greaterThan">
      <formula>0</formula>
    </cfRule>
    <cfRule type="cellIs" dxfId="12" priority="39" operator="equal">
      <formula>0</formula>
    </cfRule>
  </conditionalFormatting>
  <conditionalFormatting sqref="B10:G10">
    <cfRule type="colorScale" priority="44">
      <colorScale>
        <cfvo type="formula" val="0"/>
        <cfvo type="formula" val="1"/>
        <cfvo type="formula" val="2"/>
        <color rgb="FFD9EAD3"/>
        <color rgb="FFB6D7A8"/>
        <color rgb="FF57BB8A"/>
      </colorScale>
    </cfRule>
  </conditionalFormatting>
  <conditionalFormatting sqref="C2">
    <cfRule type="colorScale" priority="2">
      <colorScale>
        <cfvo type="formula" val="0"/>
        <cfvo type="formula" val="8"/>
        <color rgb="FFD9EAD3"/>
        <color rgb="FF57BB8A"/>
      </colorScale>
    </cfRule>
  </conditionalFormatting>
  <conditionalFormatting sqref="C3">
    <cfRule type="colorScale" priority="7">
      <colorScale>
        <cfvo type="formula" val="0"/>
        <cfvo type="formula" val="1"/>
        <cfvo type="formula" val="7"/>
        <color rgb="FFD9EAD3"/>
        <color rgb="FFB6D7A8"/>
        <color rgb="FF57BB8A"/>
      </colorScale>
    </cfRule>
  </conditionalFormatting>
  <conditionalFormatting sqref="C4">
    <cfRule type="colorScale" priority="46">
      <colorScale>
        <cfvo type="formula" val="0"/>
        <cfvo type="formula" val="2"/>
        <cfvo type="formula" val="5"/>
        <color rgb="FFD9EAD3"/>
        <color rgb="FFB6D7A8"/>
        <color rgb="FF57BB8A"/>
      </colorScale>
    </cfRule>
  </conditionalFormatting>
  <conditionalFormatting sqref="C5">
    <cfRule type="colorScale" priority="15">
      <colorScale>
        <cfvo type="formula" val="0"/>
        <cfvo type="formula" val="3"/>
        <cfvo type="formula" val="7"/>
        <color rgb="FF93C47D"/>
        <color rgb="FFB6D7A8"/>
        <color rgb="FF57BB8A"/>
      </colorScale>
    </cfRule>
  </conditionalFormatting>
  <conditionalFormatting sqref="C7">
    <cfRule type="colorScale" priority="21">
      <colorScale>
        <cfvo type="formula" val="0"/>
        <cfvo type="formula" val="8"/>
        <color rgb="FFD9EAD3"/>
        <color rgb="FF57BB8A"/>
      </colorScale>
    </cfRule>
  </conditionalFormatting>
  <conditionalFormatting sqref="C8">
    <cfRule type="colorScale" priority="26">
      <colorScale>
        <cfvo type="formula" val="0"/>
        <cfvo type="formula" val="4"/>
        <color rgb="FFD9EAD3"/>
        <color rgb="FF57BB8A"/>
      </colorScale>
    </cfRule>
  </conditionalFormatting>
  <conditionalFormatting sqref="C9">
    <cfRule type="colorScale" priority="32">
      <colorScale>
        <cfvo type="formula" val="0"/>
        <cfvo type="formula" val="1"/>
        <color rgb="FFD9EAD3"/>
        <color rgb="FF57BB8A"/>
      </colorScale>
    </cfRule>
  </conditionalFormatting>
  <conditionalFormatting sqref="D2">
    <cfRule type="colorScale" priority="3">
      <colorScale>
        <cfvo type="formula" val="0"/>
        <cfvo type="formula" val="1"/>
        <color rgb="FFD9EAD3"/>
        <color rgb="FF57BB8A"/>
      </colorScale>
    </cfRule>
  </conditionalFormatting>
  <conditionalFormatting sqref="D3">
    <cfRule type="colorScale" priority="8">
      <colorScale>
        <cfvo type="formula" val="0"/>
        <cfvo type="formula" val="1"/>
        <cfvo type="formula" val="7"/>
        <color rgb="FFD9EAD3"/>
        <color rgb="FFB6D7A8"/>
        <color rgb="FF57BB8A"/>
      </colorScale>
    </cfRule>
  </conditionalFormatting>
  <conditionalFormatting sqref="D4">
    <cfRule type="colorScale" priority="41">
      <colorScale>
        <cfvo type="formula" val="0"/>
        <cfvo type="formula" val="2"/>
        <cfvo type="formula" val="11"/>
        <color rgb="FFFFFFFF"/>
        <color rgb="FFB6D7A8"/>
        <color rgb="FF57BB8A"/>
      </colorScale>
    </cfRule>
  </conditionalFormatting>
  <conditionalFormatting sqref="D5">
    <cfRule type="colorScale" priority="16">
      <colorScale>
        <cfvo type="formula" val="0"/>
        <cfvo type="formula" val="5"/>
        <cfvo type="formula" val="8"/>
        <color rgb="FFD9EAD3"/>
        <color rgb="FFB6D7A8"/>
        <color rgb="FF57BB8A"/>
      </colorScale>
    </cfRule>
  </conditionalFormatting>
  <conditionalFormatting sqref="D7">
    <cfRule type="colorScale" priority="22">
      <colorScale>
        <cfvo type="formula" val="0"/>
        <cfvo type="formula" val="6"/>
        <color rgb="FFD9EAD3"/>
        <color rgb="FF57BB8A"/>
      </colorScale>
    </cfRule>
  </conditionalFormatting>
  <conditionalFormatting sqref="D8">
    <cfRule type="colorScale" priority="27">
      <colorScale>
        <cfvo type="formula" val="0"/>
        <cfvo type="formula" val="6"/>
        <color rgb="FFD9EAD3"/>
        <color rgb="FF57BB8A"/>
      </colorScale>
    </cfRule>
  </conditionalFormatting>
  <conditionalFormatting sqref="D9">
    <cfRule type="colorScale" priority="33">
      <colorScale>
        <cfvo type="formula" val="0"/>
        <cfvo type="formula" val="1"/>
        <color rgb="FFD9EAD3"/>
        <color rgb="FF57BB8A"/>
      </colorScale>
    </cfRule>
  </conditionalFormatting>
  <conditionalFormatting sqref="E2">
    <cfRule type="colorScale" priority="4">
      <colorScale>
        <cfvo type="formula" val="0"/>
        <cfvo type="formula" val="1"/>
        <color rgb="FFD9EAD3"/>
        <color rgb="FF57BB8A"/>
      </colorScale>
    </cfRule>
  </conditionalFormatting>
  <conditionalFormatting sqref="E3">
    <cfRule type="colorScale" priority="9">
      <colorScale>
        <cfvo type="formula" val="0"/>
        <cfvo type="formula" val="5"/>
        <cfvo type="formula" val="10"/>
        <color rgb="FFD9EAD3"/>
        <color rgb="FFB6D7A8"/>
        <color rgb="FF57BB8A"/>
      </colorScale>
    </cfRule>
  </conditionalFormatting>
  <conditionalFormatting sqref="E4">
    <cfRule type="colorScale" priority="47">
      <colorScale>
        <cfvo type="formula" val="0"/>
        <cfvo type="formula" val="4"/>
        <cfvo type="formula" val="7"/>
        <color rgb="FFB6D7A8"/>
        <color rgb="FFB6D7A8"/>
        <color rgb="FF57BB8A"/>
      </colorScale>
    </cfRule>
  </conditionalFormatting>
  <conditionalFormatting sqref="E5">
    <cfRule type="colorScale" priority="17">
      <colorScale>
        <cfvo type="formula" val="0"/>
        <cfvo type="formula" val="4"/>
        <cfvo type="formula" val="8"/>
        <color rgb="FFD9EAD3"/>
        <color rgb="FFB6D7A8"/>
        <color rgb="FF57BB8A"/>
      </colorScale>
    </cfRule>
  </conditionalFormatting>
  <conditionalFormatting sqref="E7">
    <cfRule type="colorScale" priority="49">
      <colorScale>
        <cfvo type="formula" val="0"/>
        <cfvo type="formula" val="7"/>
        <color rgb="FFFFFFFF"/>
        <color rgb="FF57BB8A"/>
      </colorScale>
    </cfRule>
  </conditionalFormatting>
  <conditionalFormatting sqref="E8">
    <cfRule type="colorScale" priority="28">
      <colorScale>
        <cfvo type="formula" val="0"/>
        <cfvo type="formula" val="5"/>
        <color rgb="FFD9EAD3"/>
        <color rgb="FF57BB8A"/>
      </colorScale>
    </cfRule>
  </conditionalFormatting>
  <conditionalFormatting sqref="E9">
    <cfRule type="colorScale" priority="34">
      <colorScale>
        <cfvo type="formula" val="0"/>
        <cfvo type="formula" val="1"/>
        <color rgb="FFD9EAD3"/>
        <color rgb="FF57BB8A"/>
      </colorScale>
    </cfRule>
  </conditionalFormatting>
  <conditionalFormatting sqref="F2">
    <cfRule type="colorScale" priority="45">
      <colorScale>
        <cfvo type="formula" val="0"/>
        <cfvo type="formula" val="8"/>
        <color rgb="FFD9EAD3"/>
        <color rgb="FF57BB8A"/>
      </colorScale>
    </cfRule>
  </conditionalFormatting>
  <conditionalFormatting sqref="F3">
    <cfRule type="colorScale" priority="10">
      <colorScale>
        <cfvo type="formula" val="0"/>
        <cfvo type="formula" val="4"/>
        <cfvo type="formula" val="8"/>
        <color rgb="FFD9EAD3"/>
        <color rgb="FF98D3AF"/>
        <color rgb="FF57BB8A"/>
      </colorScale>
    </cfRule>
  </conditionalFormatting>
  <conditionalFormatting sqref="F4">
    <cfRule type="colorScale" priority="13">
      <colorScale>
        <cfvo type="formula" val="0"/>
        <cfvo type="formula" val="4"/>
        <color rgb="FFD9EAD3"/>
        <color rgb="FF57BB8A"/>
      </colorScale>
    </cfRule>
  </conditionalFormatting>
  <conditionalFormatting sqref="F5">
    <cfRule type="colorScale" priority="18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F7">
    <cfRule type="colorScale" priority="23">
      <colorScale>
        <cfvo type="formula" val="0"/>
        <cfvo type="formula" val="4"/>
        <color rgb="FFD9EAD3"/>
        <color rgb="FF57BB8A"/>
      </colorScale>
    </cfRule>
  </conditionalFormatting>
  <conditionalFormatting sqref="F8">
    <cfRule type="colorScale" priority="29">
      <colorScale>
        <cfvo type="formula" val="0"/>
        <cfvo type="formula" val="5"/>
        <color rgb="FFD9EAD3"/>
        <color rgb="FF57BB8A"/>
      </colorScale>
    </cfRule>
  </conditionalFormatting>
  <conditionalFormatting sqref="F9:G9">
    <cfRule type="cellIs" dxfId="11" priority="35" operator="greaterThan">
      <formula>0</formula>
    </cfRule>
    <cfRule type="cellIs" dxfId="10" priority="37" operator="equal">
      <formula>0</formula>
    </cfRule>
  </conditionalFormatting>
  <conditionalFormatting sqref="G2">
    <cfRule type="cellIs" dxfId="9" priority="5" operator="greaterThan">
      <formula>0</formula>
    </cfRule>
  </conditionalFormatting>
  <conditionalFormatting sqref="G2:G9">
    <cfRule type="cellIs" dxfId="8" priority="43" operator="equal">
      <formula>0</formula>
    </cfRule>
  </conditionalFormatting>
  <conditionalFormatting sqref="G3">
    <cfRule type="colorScale" priority="11">
      <colorScale>
        <cfvo type="formula" val="0"/>
        <cfvo type="formula" val="1"/>
        <cfvo type="formula" val="2"/>
        <color rgb="FFD9EAD3"/>
        <color rgb="FFB6D7A8"/>
        <color rgb="FF57BB8A"/>
      </colorScale>
    </cfRule>
  </conditionalFormatting>
  <conditionalFormatting sqref="G4">
    <cfRule type="colorScale" priority="48">
      <colorScale>
        <cfvo type="formula" val="0"/>
        <cfvo type="formula" val="22"/>
        <color rgb="FFFFFFFF"/>
        <color rgb="FF57BB8A"/>
      </colorScale>
    </cfRule>
  </conditionalFormatting>
  <conditionalFormatting sqref="G5">
    <cfRule type="colorScale" priority="19">
      <colorScale>
        <cfvo type="formula" val="0"/>
        <cfvo type="formula" val="10"/>
        <color rgb="FFD9EAD3"/>
        <color rgb="FF57BB8A"/>
      </colorScale>
    </cfRule>
  </conditionalFormatting>
  <conditionalFormatting sqref="G7">
    <cfRule type="colorScale" priority="24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G8">
    <cfRule type="colorScale" priority="30">
      <colorScale>
        <cfvo type="formula" val="0"/>
        <cfvo type="formula" val="1"/>
        <cfvo type="formula" val="2"/>
        <color rgb="FFD9EAD3"/>
        <color rgb="FFB6D7A8"/>
        <color rgb="FF57BB8A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D1000"/>
  <sheetViews>
    <sheetView workbookViewId="0"/>
  </sheetViews>
  <sheetFormatPr defaultColWidth="14.44140625" defaultRowHeight="15" customHeight="1"/>
  <cols>
    <col min="1" max="1" width="28.44140625" customWidth="1"/>
    <col min="2" max="2" width="15.77734375" customWidth="1"/>
    <col min="3" max="3" width="33.5546875" customWidth="1"/>
    <col min="4" max="4" width="22.21875" customWidth="1"/>
    <col min="5" max="26" width="8.77734375" customWidth="1"/>
  </cols>
  <sheetData>
    <row r="1" spans="1:4" ht="14.4">
      <c r="A1" s="22" t="s">
        <v>192</v>
      </c>
      <c r="B1" s="22" t="s">
        <v>1983</v>
      </c>
      <c r="C1" s="22" t="s">
        <v>1984</v>
      </c>
      <c r="D1" s="53" t="s">
        <v>1985</v>
      </c>
    </row>
    <row r="2" spans="1:4" ht="14.4">
      <c r="A2" s="22" t="s">
        <v>11</v>
      </c>
      <c r="B2" s="14" t="s">
        <v>2</v>
      </c>
      <c r="C2" s="14">
        <v>382</v>
      </c>
      <c r="D2" s="54">
        <v>2229</v>
      </c>
    </row>
    <row r="3" spans="1:4" ht="14.4">
      <c r="A3" s="22" t="s">
        <v>11</v>
      </c>
      <c r="B3" s="14" t="s">
        <v>3</v>
      </c>
      <c r="C3" s="14">
        <v>225</v>
      </c>
      <c r="D3" s="54">
        <v>10274</v>
      </c>
    </row>
    <row r="4" spans="1:4" ht="14.4">
      <c r="A4" s="22" t="s">
        <v>11</v>
      </c>
      <c r="B4" s="14" t="s">
        <v>5</v>
      </c>
      <c r="C4" s="14">
        <v>145</v>
      </c>
      <c r="D4" s="54">
        <v>7831</v>
      </c>
    </row>
    <row r="5" spans="1:4" ht="14.4">
      <c r="A5" s="55" t="s">
        <v>11</v>
      </c>
      <c r="B5" s="14" t="s">
        <v>4</v>
      </c>
      <c r="C5" s="14">
        <v>63</v>
      </c>
      <c r="D5" s="54">
        <v>7764</v>
      </c>
    </row>
    <row r="6" spans="1:4" ht="14.4">
      <c r="A6" s="22" t="s">
        <v>8</v>
      </c>
      <c r="B6" s="14" t="s">
        <v>3</v>
      </c>
      <c r="C6" s="14">
        <v>809</v>
      </c>
      <c r="D6" s="54">
        <v>10274</v>
      </c>
    </row>
    <row r="7" spans="1:4" ht="14.4">
      <c r="A7" s="22" t="s">
        <v>8</v>
      </c>
      <c r="B7" s="14" t="s">
        <v>5</v>
      </c>
      <c r="C7" s="14">
        <v>620</v>
      </c>
      <c r="D7" s="54">
        <v>7831</v>
      </c>
    </row>
    <row r="8" spans="1:4" ht="14.4">
      <c r="A8" s="22" t="s">
        <v>8</v>
      </c>
      <c r="B8" s="14" t="s">
        <v>4</v>
      </c>
      <c r="C8" s="14">
        <v>419</v>
      </c>
      <c r="D8" s="54">
        <v>7764</v>
      </c>
    </row>
    <row r="9" spans="1:4" ht="14.4">
      <c r="A9" s="22" t="s">
        <v>8</v>
      </c>
      <c r="B9" s="14" t="s">
        <v>2</v>
      </c>
      <c r="C9" s="14">
        <v>295</v>
      </c>
      <c r="D9" s="54">
        <v>2229</v>
      </c>
    </row>
    <row r="10" spans="1:4" ht="14.4">
      <c r="A10" s="22" t="s">
        <v>8</v>
      </c>
      <c r="B10" s="14" t="s">
        <v>114</v>
      </c>
      <c r="C10" s="14">
        <v>143</v>
      </c>
      <c r="D10" s="54">
        <v>1857</v>
      </c>
    </row>
    <row r="11" spans="1:4" ht="14.4">
      <c r="A11" s="55" t="s">
        <v>8</v>
      </c>
      <c r="B11" s="14" t="s">
        <v>6</v>
      </c>
      <c r="C11" s="14">
        <v>109</v>
      </c>
      <c r="D11" s="54">
        <v>4023</v>
      </c>
    </row>
    <row r="12" spans="1:4" ht="14.4">
      <c r="A12" s="22" t="s">
        <v>12</v>
      </c>
      <c r="B12" s="14" t="s">
        <v>3</v>
      </c>
      <c r="C12" s="14">
        <v>198</v>
      </c>
      <c r="D12" s="54">
        <v>10274</v>
      </c>
    </row>
    <row r="13" spans="1:4" ht="14.4">
      <c r="A13" s="22" t="s">
        <v>12</v>
      </c>
      <c r="B13" s="14" t="s">
        <v>2</v>
      </c>
      <c r="C13" s="14">
        <v>154</v>
      </c>
      <c r="D13" s="54">
        <v>2229</v>
      </c>
    </row>
    <row r="14" spans="1:4" ht="14.4">
      <c r="A14" s="22" t="s">
        <v>12</v>
      </c>
      <c r="B14" s="14" t="s">
        <v>4</v>
      </c>
      <c r="C14" s="14">
        <v>139</v>
      </c>
      <c r="D14" s="54">
        <v>7764</v>
      </c>
    </row>
    <row r="15" spans="1:4" ht="14.4">
      <c r="A15" s="22" t="s">
        <v>12</v>
      </c>
      <c r="B15" s="14" t="s">
        <v>5</v>
      </c>
      <c r="C15" s="14">
        <v>29</v>
      </c>
      <c r="D15" s="54">
        <v>7831</v>
      </c>
    </row>
    <row r="16" spans="1:4" ht="14.4">
      <c r="A16" s="55" t="s">
        <v>12</v>
      </c>
      <c r="B16" s="14" t="s">
        <v>6</v>
      </c>
      <c r="C16" s="14">
        <v>27</v>
      </c>
      <c r="D16" s="54">
        <v>4023</v>
      </c>
    </row>
    <row r="17" spans="1:4" ht="14.4">
      <c r="A17" s="22" t="s">
        <v>13</v>
      </c>
      <c r="B17" s="14" t="s">
        <v>3</v>
      </c>
      <c r="C17" s="14">
        <v>3185</v>
      </c>
      <c r="D17" s="54">
        <v>10274</v>
      </c>
    </row>
    <row r="18" spans="1:4" ht="14.4">
      <c r="A18" s="22" t="s">
        <v>13</v>
      </c>
      <c r="B18" s="14" t="s">
        <v>4</v>
      </c>
      <c r="C18" s="14">
        <v>2016</v>
      </c>
      <c r="D18" s="54">
        <v>7764</v>
      </c>
    </row>
    <row r="19" spans="1:4" ht="14.4">
      <c r="A19" s="22" t="s">
        <v>13</v>
      </c>
      <c r="B19" s="14" t="s">
        <v>5</v>
      </c>
      <c r="C19" s="14">
        <v>1228</v>
      </c>
      <c r="D19" s="54">
        <v>7831</v>
      </c>
    </row>
    <row r="20" spans="1:4" ht="14.4">
      <c r="A20" s="22" t="s">
        <v>13</v>
      </c>
      <c r="B20" s="14" t="s">
        <v>6</v>
      </c>
      <c r="C20" s="14">
        <v>575</v>
      </c>
      <c r="D20" s="54">
        <v>4023</v>
      </c>
    </row>
    <row r="21" spans="1:4" ht="15.75" customHeight="1">
      <c r="A21" s="22" t="s">
        <v>13</v>
      </c>
      <c r="B21" s="14" t="s">
        <v>2</v>
      </c>
      <c r="C21" s="14">
        <v>570</v>
      </c>
      <c r="D21" s="54">
        <v>2229</v>
      </c>
    </row>
    <row r="22" spans="1:4" ht="15.75" customHeight="1">
      <c r="A22" s="55" t="s">
        <v>13</v>
      </c>
      <c r="B22" s="14" t="s">
        <v>114</v>
      </c>
      <c r="C22" s="14">
        <v>142</v>
      </c>
      <c r="D22" s="54">
        <v>1857</v>
      </c>
    </row>
    <row r="23" spans="1:4" ht="15.75" customHeight="1">
      <c r="A23" s="55" t="s">
        <v>18</v>
      </c>
      <c r="B23" s="14" t="s">
        <v>3</v>
      </c>
      <c r="C23" s="14">
        <v>52</v>
      </c>
      <c r="D23" s="54">
        <v>10274</v>
      </c>
    </row>
    <row r="24" spans="1:4" ht="15.75" customHeight="1">
      <c r="A24" s="22" t="s">
        <v>20</v>
      </c>
      <c r="B24" s="14" t="s">
        <v>3</v>
      </c>
      <c r="C24" s="14">
        <v>95</v>
      </c>
      <c r="D24" s="54">
        <v>10274</v>
      </c>
    </row>
    <row r="25" spans="1:4" ht="15.75" customHeight="1">
      <c r="A25" s="55" t="s">
        <v>20</v>
      </c>
      <c r="B25" s="14" t="s">
        <v>5</v>
      </c>
      <c r="C25" s="14">
        <v>26</v>
      </c>
      <c r="D25" s="54">
        <v>7831</v>
      </c>
    </row>
    <row r="26" spans="1:4" ht="15.75" customHeight="1">
      <c r="A26" s="22" t="s">
        <v>22</v>
      </c>
      <c r="B26" s="14" t="s">
        <v>5</v>
      </c>
      <c r="C26" s="14">
        <v>97</v>
      </c>
      <c r="D26" s="54">
        <v>7831</v>
      </c>
    </row>
    <row r="27" spans="1:4" ht="15.75" customHeight="1">
      <c r="A27" s="22" t="s">
        <v>22</v>
      </c>
      <c r="B27" s="14" t="s">
        <v>3</v>
      </c>
      <c r="C27" s="14">
        <v>50</v>
      </c>
      <c r="D27" s="54">
        <v>10274</v>
      </c>
    </row>
    <row r="28" spans="1:4" ht="15.75" customHeight="1">
      <c r="A28" s="22" t="s">
        <v>22</v>
      </c>
      <c r="B28" s="14" t="s">
        <v>2</v>
      </c>
      <c r="C28" s="14">
        <v>28</v>
      </c>
      <c r="D28" s="54">
        <v>2229</v>
      </c>
    </row>
    <row r="29" spans="1:4" ht="15.75" customHeight="1">
      <c r="A29" s="55" t="s">
        <v>22</v>
      </c>
      <c r="B29" s="14" t="s">
        <v>4</v>
      </c>
      <c r="C29" s="14">
        <v>21</v>
      </c>
      <c r="D29" s="54">
        <v>7764</v>
      </c>
    </row>
    <row r="30" spans="1:4" ht="15.75" customHeight="1">
      <c r="A30" s="55" t="s">
        <v>24</v>
      </c>
      <c r="B30" s="14" t="s">
        <v>4</v>
      </c>
      <c r="C30" s="14">
        <v>45</v>
      </c>
      <c r="D30" s="54">
        <v>7764</v>
      </c>
    </row>
    <row r="31" spans="1:4" ht="15.75" customHeight="1">
      <c r="A31" s="22" t="s">
        <v>16</v>
      </c>
      <c r="B31" s="14" t="s">
        <v>3</v>
      </c>
      <c r="C31" s="14">
        <v>1227</v>
      </c>
      <c r="D31" s="54">
        <v>10274</v>
      </c>
    </row>
    <row r="32" spans="1:4" ht="15.75" customHeight="1">
      <c r="A32" s="22" t="s">
        <v>16</v>
      </c>
      <c r="B32" s="14" t="s">
        <v>5</v>
      </c>
      <c r="C32" s="14">
        <v>336</v>
      </c>
      <c r="D32" s="54">
        <v>7831</v>
      </c>
    </row>
    <row r="33" spans="1:4" ht="15.75" customHeight="1">
      <c r="A33" s="22" t="s">
        <v>16</v>
      </c>
      <c r="B33" s="14" t="s">
        <v>4</v>
      </c>
      <c r="C33" s="14">
        <v>314</v>
      </c>
      <c r="D33" s="54">
        <v>7764</v>
      </c>
    </row>
    <row r="34" spans="1:4" ht="15.75" customHeight="1">
      <c r="A34" s="22" t="s">
        <v>16</v>
      </c>
      <c r="B34" s="14" t="s">
        <v>6</v>
      </c>
      <c r="C34" s="14">
        <v>256</v>
      </c>
      <c r="D34" s="54">
        <v>4023</v>
      </c>
    </row>
    <row r="35" spans="1:4" ht="15.75" customHeight="1">
      <c r="A35" s="22" t="s">
        <v>16</v>
      </c>
      <c r="B35" s="14" t="s">
        <v>2</v>
      </c>
      <c r="C35" s="14">
        <v>73</v>
      </c>
      <c r="D35" s="54">
        <v>2229</v>
      </c>
    </row>
    <row r="36" spans="1:4" ht="15.75" customHeight="1">
      <c r="A36" s="55" t="s">
        <v>16</v>
      </c>
      <c r="B36" s="14" t="s">
        <v>114</v>
      </c>
      <c r="C36" s="14">
        <v>30</v>
      </c>
      <c r="D36" s="54">
        <v>1857</v>
      </c>
    </row>
    <row r="37" spans="1:4" ht="15.75" customHeight="1">
      <c r="A37" s="22" t="s">
        <v>27</v>
      </c>
      <c r="B37" s="14" t="s">
        <v>3</v>
      </c>
      <c r="C37" s="14">
        <v>92</v>
      </c>
      <c r="D37" s="54">
        <v>10274</v>
      </c>
    </row>
    <row r="38" spans="1:4" ht="15.75" customHeight="1">
      <c r="A38" s="22" t="s">
        <v>27</v>
      </c>
      <c r="B38" s="14" t="s">
        <v>5</v>
      </c>
      <c r="C38" s="14">
        <v>26</v>
      </c>
      <c r="D38" s="54">
        <v>7831</v>
      </c>
    </row>
    <row r="39" spans="1:4" ht="15.75" customHeight="1">
      <c r="A39" s="22" t="s">
        <v>27</v>
      </c>
      <c r="B39" s="14" t="s">
        <v>2</v>
      </c>
      <c r="C39" s="14">
        <v>14</v>
      </c>
      <c r="D39" s="54">
        <v>2229</v>
      </c>
    </row>
    <row r="40" spans="1:4" ht="15.75" customHeight="1">
      <c r="A40" s="55" t="s">
        <v>27</v>
      </c>
      <c r="B40" s="14" t="s">
        <v>4</v>
      </c>
      <c r="C40" s="14">
        <v>13</v>
      </c>
      <c r="D40" s="54">
        <v>7764</v>
      </c>
    </row>
    <row r="41" spans="1:4" ht="15.75" customHeight="1">
      <c r="A41" s="22" t="s">
        <v>17</v>
      </c>
      <c r="B41" s="14" t="s">
        <v>5</v>
      </c>
      <c r="C41" s="14">
        <v>80</v>
      </c>
      <c r="D41" s="54">
        <v>7831</v>
      </c>
    </row>
    <row r="42" spans="1:4" ht="15.75" customHeight="1">
      <c r="A42" s="22" t="s">
        <v>17</v>
      </c>
      <c r="B42" s="14" t="s">
        <v>6</v>
      </c>
      <c r="C42" s="14">
        <v>40</v>
      </c>
      <c r="D42" s="54">
        <v>4023</v>
      </c>
    </row>
    <row r="43" spans="1:4" ht="15.75" customHeight="1">
      <c r="A43" s="22" t="s">
        <v>17</v>
      </c>
      <c r="B43" s="14" t="s">
        <v>3</v>
      </c>
      <c r="C43" s="14">
        <v>36</v>
      </c>
      <c r="D43" s="54">
        <v>10274</v>
      </c>
    </row>
    <row r="44" spans="1:4" ht="15.75" customHeight="1">
      <c r="A44" s="55" t="s">
        <v>17</v>
      </c>
      <c r="B44" s="14" t="s">
        <v>4</v>
      </c>
      <c r="C44" s="14">
        <v>21</v>
      </c>
      <c r="D44" s="54">
        <v>7764</v>
      </c>
    </row>
    <row r="45" spans="1:4" ht="15.75" customHeight="1">
      <c r="A45" s="22" t="s">
        <v>19</v>
      </c>
      <c r="B45" s="14" t="s">
        <v>3</v>
      </c>
      <c r="C45" s="14">
        <v>386</v>
      </c>
      <c r="D45" s="54">
        <v>10274</v>
      </c>
    </row>
    <row r="46" spans="1:4" ht="15.75" customHeight="1">
      <c r="A46" s="22" t="s">
        <v>19</v>
      </c>
      <c r="B46" s="14" t="s">
        <v>5</v>
      </c>
      <c r="C46" s="14">
        <v>226</v>
      </c>
      <c r="D46" s="54">
        <v>7831</v>
      </c>
    </row>
    <row r="47" spans="1:4" ht="15.75" customHeight="1">
      <c r="A47" s="22" t="s">
        <v>19</v>
      </c>
      <c r="B47" s="14" t="s">
        <v>2</v>
      </c>
      <c r="C47" s="14">
        <v>73</v>
      </c>
      <c r="D47" s="54">
        <v>2229</v>
      </c>
    </row>
    <row r="48" spans="1:4" ht="15.75" customHeight="1">
      <c r="A48" s="22" t="s">
        <v>19</v>
      </c>
      <c r="B48" s="14" t="s">
        <v>4</v>
      </c>
      <c r="C48" s="14">
        <v>35</v>
      </c>
      <c r="D48" s="54">
        <v>7764</v>
      </c>
    </row>
    <row r="49" spans="1:4" ht="15.75" customHeight="1">
      <c r="A49" s="55" t="s">
        <v>19</v>
      </c>
      <c r="B49" s="14" t="s">
        <v>6</v>
      </c>
      <c r="C49" s="14">
        <v>15</v>
      </c>
      <c r="D49" s="54">
        <v>4023</v>
      </c>
    </row>
    <row r="50" spans="1:4" ht="15.75" customHeight="1">
      <c r="A50" s="22" t="s">
        <v>111</v>
      </c>
      <c r="B50" s="14" t="s">
        <v>3</v>
      </c>
      <c r="C50" s="14">
        <v>22</v>
      </c>
      <c r="D50" s="54">
        <v>10274</v>
      </c>
    </row>
    <row r="51" spans="1:4" ht="15.75" customHeight="1">
      <c r="A51" s="55" t="s">
        <v>111</v>
      </c>
      <c r="B51" s="14" t="s">
        <v>5</v>
      </c>
      <c r="C51" s="14">
        <v>1</v>
      </c>
      <c r="D51" s="54">
        <v>7831</v>
      </c>
    </row>
    <row r="52" spans="1:4" ht="15.75" customHeight="1">
      <c r="A52" s="22" t="s">
        <v>21</v>
      </c>
      <c r="B52" s="14" t="s">
        <v>3</v>
      </c>
      <c r="C52" s="14">
        <v>616</v>
      </c>
      <c r="D52" s="54">
        <v>10274</v>
      </c>
    </row>
    <row r="53" spans="1:4" ht="15.75" customHeight="1">
      <c r="A53" s="22" t="s">
        <v>21</v>
      </c>
      <c r="B53" s="14" t="s">
        <v>5</v>
      </c>
      <c r="C53" s="14">
        <v>447</v>
      </c>
      <c r="D53" s="54">
        <v>7831</v>
      </c>
    </row>
    <row r="54" spans="1:4" ht="15.75" customHeight="1">
      <c r="A54" s="22" t="s">
        <v>21</v>
      </c>
      <c r="B54" s="14" t="s">
        <v>4</v>
      </c>
      <c r="C54" s="14">
        <v>247</v>
      </c>
      <c r="D54" s="54">
        <v>7764</v>
      </c>
    </row>
    <row r="55" spans="1:4" ht="15.75" customHeight="1">
      <c r="A55" s="22" t="s">
        <v>21</v>
      </c>
      <c r="B55" s="14" t="s">
        <v>6</v>
      </c>
      <c r="C55" s="14">
        <v>114</v>
      </c>
      <c r="D55" s="54">
        <v>4023</v>
      </c>
    </row>
    <row r="56" spans="1:4" ht="15.75" customHeight="1">
      <c r="A56" s="55" t="s">
        <v>21</v>
      </c>
      <c r="B56" s="14" t="s">
        <v>2</v>
      </c>
      <c r="C56" s="14">
        <v>103</v>
      </c>
      <c r="D56" s="54">
        <v>2229</v>
      </c>
    </row>
    <row r="57" spans="1:4" ht="15.75" customHeight="1">
      <c r="A57" s="22" t="s">
        <v>23</v>
      </c>
      <c r="B57" s="14" t="s">
        <v>3</v>
      </c>
      <c r="C57" s="14">
        <v>1873</v>
      </c>
      <c r="D57" s="54">
        <v>10274</v>
      </c>
    </row>
    <row r="58" spans="1:4" ht="15.75" customHeight="1">
      <c r="A58" s="22" t="s">
        <v>23</v>
      </c>
      <c r="B58" s="14" t="s">
        <v>4</v>
      </c>
      <c r="C58" s="14">
        <v>1092</v>
      </c>
      <c r="D58" s="54">
        <v>7764</v>
      </c>
    </row>
    <row r="59" spans="1:4" ht="15.75" customHeight="1">
      <c r="A59" s="22" t="s">
        <v>23</v>
      </c>
      <c r="B59" s="14" t="s">
        <v>6</v>
      </c>
      <c r="C59" s="14">
        <v>1038</v>
      </c>
      <c r="D59" s="54">
        <v>4023</v>
      </c>
    </row>
    <row r="60" spans="1:4" ht="15.75" customHeight="1">
      <c r="A60" s="22" t="s">
        <v>23</v>
      </c>
      <c r="B60" s="14" t="s">
        <v>5</v>
      </c>
      <c r="C60" s="14">
        <v>456</v>
      </c>
      <c r="D60" s="54">
        <v>7831</v>
      </c>
    </row>
    <row r="61" spans="1:4" ht="15.75" customHeight="1">
      <c r="A61" s="22" t="s">
        <v>23</v>
      </c>
      <c r="B61" s="14" t="s">
        <v>2</v>
      </c>
      <c r="C61" s="14">
        <v>428</v>
      </c>
      <c r="D61" s="54">
        <v>2229</v>
      </c>
    </row>
    <row r="62" spans="1:4" ht="15.75" customHeight="1">
      <c r="A62" s="55" t="s">
        <v>23</v>
      </c>
      <c r="B62" s="14" t="s">
        <v>114</v>
      </c>
      <c r="C62" s="14">
        <v>32</v>
      </c>
      <c r="D62" s="54">
        <v>1857</v>
      </c>
    </row>
    <row r="63" spans="1:4" ht="15.75" customHeight="1">
      <c r="A63" s="22" t="s">
        <v>26</v>
      </c>
      <c r="B63" s="14" t="s">
        <v>5</v>
      </c>
      <c r="C63" s="14">
        <v>359</v>
      </c>
      <c r="D63" s="54">
        <v>7831</v>
      </c>
    </row>
    <row r="64" spans="1:4" ht="15.75" customHeight="1">
      <c r="A64" s="22" t="s">
        <v>26</v>
      </c>
      <c r="B64" s="14" t="s">
        <v>3</v>
      </c>
      <c r="C64" s="14">
        <v>257</v>
      </c>
      <c r="D64" s="54">
        <v>10274</v>
      </c>
    </row>
    <row r="65" spans="1:4" ht="15.75" customHeight="1">
      <c r="A65" s="22" t="s">
        <v>26</v>
      </c>
      <c r="B65" s="14" t="s">
        <v>2</v>
      </c>
      <c r="C65" s="14">
        <v>106</v>
      </c>
      <c r="D65" s="54">
        <v>2229</v>
      </c>
    </row>
    <row r="66" spans="1:4" ht="15.75" customHeight="1">
      <c r="A66" s="22" t="s">
        <v>26</v>
      </c>
      <c r="B66" s="14" t="s">
        <v>114</v>
      </c>
      <c r="C66" s="14">
        <v>89</v>
      </c>
      <c r="D66" s="54">
        <v>1857</v>
      </c>
    </row>
    <row r="67" spans="1:4" ht="15.75" customHeight="1">
      <c r="A67" s="22" t="s">
        <v>26</v>
      </c>
      <c r="B67" s="14" t="s">
        <v>4</v>
      </c>
      <c r="C67" s="14">
        <v>46</v>
      </c>
      <c r="D67" s="54">
        <v>7764</v>
      </c>
    </row>
    <row r="68" spans="1:4" ht="15.75" customHeight="1">
      <c r="A68" s="55" t="s">
        <v>26</v>
      </c>
      <c r="B68" s="14" t="s">
        <v>6</v>
      </c>
      <c r="C68" s="14">
        <v>34</v>
      </c>
      <c r="D68" s="54">
        <v>4023</v>
      </c>
    </row>
    <row r="69" spans="1:4" ht="15.75" customHeight="1">
      <c r="A69" s="22" t="s">
        <v>28</v>
      </c>
      <c r="B69" s="14" t="s">
        <v>3</v>
      </c>
      <c r="C69" s="14">
        <v>3618</v>
      </c>
      <c r="D69" s="54">
        <v>10274</v>
      </c>
    </row>
    <row r="70" spans="1:4" ht="15.75" customHeight="1">
      <c r="A70" s="22" t="s">
        <v>28</v>
      </c>
      <c r="B70" s="14" t="s">
        <v>5</v>
      </c>
      <c r="C70" s="14">
        <v>1995</v>
      </c>
      <c r="D70" s="54">
        <v>7831</v>
      </c>
    </row>
    <row r="71" spans="1:4" ht="15.75" customHeight="1">
      <c r="A71" s="22" t="s">
        <v>28</v>
      </c>
      <c r="B71" s="14" t="s">
        <v>4</v>
      </c>
      <c r="C71" s="14">
        <v>1706</v>
      </c>
      <c r="D71" s="54">
        <v>7764</v>
      </c>
    </row>
    <row r="72" spans="1:4" ht="15.75" customHeight="1">
      <c r="A72" s="22" t="s">
        <v>28</v>
      </c>
      <c r="B72" s="14" t="s">
        <v>2</v>
      </c>
      <c r="C72" s="14">
        <v>1128</v>
      </c>
      <c r="D72" s="54">
        <v>2229</v>
      </c>
    </row>
    <row r="73" spans="1:4" ht="15.75" customHeight="1">
      <c r="A73" s="22" t="s">
        <v>28</v>
      </c>
      <c r="B73" s="14" t="s">
        <v>6</v>
      </c>
      <c r="C73" s="14">
        <v>499</v>
      </c>
      <c r="D73" s="54">
        <v>4023</v>
      </c>
    </row>
    <row r="74" spans="1:4" ht="15.75" customHeight="1">
      <c r="A74" s="55" t="s">
        <v>28</v>
      </c>
      <c r="B74" s="14" t="s">
        <v>114</v>
      </c>
      <c r="C74" s="14">
        <v>73</v>
      </c>
      <c r="D74" s="54">
        <v>1857</v>
      </c>
    </row>
    <row r="75" spans="1:4" ht="15.75" customHeight="1">
      <c r="A75" s="22" t="s">
        <v>30</v>
      </c>
      <c r="B75" s="14" t="s">
        <v>3</v>
      </c>
      <c r="C75" s="14">
        <v>1773</v>
      </c>
      <c r="D75" s="54">
        <v>10274</v>
      </c>
    </row>
    <row r="76" spans="1:4" ht="15.75" customHeight="1">
      <c r="A76" s="22" t="s">
        <v>30</v>
      </c>
      <c r="B76" s="14" t="s">
        <v>4</v>
      </c>
      <c r="C76" s="14">
        <v>741</v>
      </c>
      <c r="D76" s="54">
        <v>7764</v>
      </c>
    </row>
    <row r="77" spans="1:4" ht="15.75" customHeight="1">
      <c r="A77" s="22" t="s">
        <v>30</v>
      </c>
      <c r="B77" s="14" t="s">
        <v>6</v>
      </c>
      <c r="C77" s="14">
        <v>555</v>
      </c>
      <c r="D77" s="54">
        <v>4023</v>
      </c>
    </row>
    <row r="78" spans="1:4" ht="15.75" customHeight="1">
      <c r="A78" s="22" t="s">
        <v>30</v>
      </c>
      <c r="B78" s="14" t="s">
        <v>5</v>
      </c>
      <c r="C78" s="14">
        <v>479</v>
      </c>
      <c r="D78" s="54">
        <v>7831</v>
      </c>
    </row>
    <row r="79" spans="1:4" ht="15.75" customHeight="1">
      <c r="A79" s="22" t="s">
        <v>30</v>
      </c>
      <c r="B79" s="14" t="s">
        <v>2</v>
      </c>
      <c r="C79" s="14">
        <v>91</v>
      </c>
      <c r="D79" s="54">
        <v>2229</v>
      </c>
    </row>
    <row r="80" spans="1:4" ht="15.75" customHeight="1">
      <c r="A80" s="55" t="s">
        <v>30</v>
      </c>
      <c r="B80" s="14" t="s">
        <v>114</v>
      </c>
      <c r="C80" s="14">
        <v>39</v>
      </c>
      <c r="D80" s="54">
        <v>1857</v>
      </c>
    </row>
    <row r="81" spans="1:4" ht="15.75" customHeight="1">
      <c r="A81" s="22" t="s">
        <v>41</v>
      </c>
      <c r="B81" s="14" t="s">
        <v>3</v>
      </c>
      <c r="C81" s="14">
        <v>110</v>
      </c>
      <c r="D81" s="54">
        <v>10274</v>
      </c>
    </row>
    <row r="82" spans="1:4" ht="15.75" customHeight="1">
      <c r="A82" s="22" t="s">
        <v>41</v>
      </c>
      <c r="B82" s="14" t="s">
        <v>5</v>
      </c>
      <c r="C82" s="14">
        <v>108</v>
      </c>
      <c r="D82" s="54">
        <v>7831</v>
      </c>
    </row>
    <row r="83" spans="1:4" ht="15.75" customHeight="1">
      <c r="A83" s="22" t="s">
        <v>41</v>
      </c>
      <c r="B83" s="14" t="s">
        <v>6</v>
      </c>
      <c r="C83" s="14">
        <v>39</v>
      </c>
      <c r="D83" s="54">
        <v>4023</v>
      </c>
    </row>
    <row r="84" spans="1:4" ht="15.75" customHeight="1">
      <c r="A84" s="22" t="s">
        <v>41</v>
      </c>
      <c r="B84" s="14" t="s">
        <v>4</v>
      </c>
      <c r="C84" s="14">
        <v>32</v>
      </c>
      <c r="D84" s="54">
        <v>7764</v>
      </c>
    </row>
    <row r="85" spans="1:4" ht="15.75" customHeight="1">
      <c r="A85" s="55" t="s">
        <v>41</v>
      </c>
      <c r="B85" s="14" t="s">
        <v>114</v>
      </c>
      <c r="C85" s="14">
        <v>8</v>
      </c>
      <c r="D85" s="54">
        <v>1857</v>
      </c>
    </row>
    <row r="86" spans="1:4" ht="15.75" customHeight="1">
      <c r="A86" s="22" t="s">
        <v>35</v>
      </c>
      <c r="B86" s="14" t="s">
        <v>3</v>
      </c>
      <c r="C86" s="14">
        <v>946</v>
      </c>
      <c r="D86" s="54">
        <v>10274</v>
      </c>
    </row>
    <row r="87" spans="1:4" ht="15.75" customHeight="1">
      <c r="A87" s="22" t="s">
        <v>35</v>
      </c>
      <c r="B87" s="14" t="s">
        <v>4</v>
      </c>
      <c r="C87" s="14">
        <v>610</v>
      </c>
      <c r="D87" s="54">
        <v>7764</v>
      </c>
    </row>
    <row r="88" spans="1:4" ht="15.75" customHeight="1">
      <c r="A88" s="22" t="s">
        <v>35</v>
      </c>
      <c r="B88" s="14" t="s">
        <v>5</v>
      </c>
      <c r="C88" s="14">
        <v>514</v>
      </c>
      <c r="D88" s="54">
        <v>7831</v>
      </c>
    </row>
    <row r="89" spans="1:4" ht="15.75" customHeight="1">
      <c r="A89" s="22" t="s">
        <v>35</v>
      </c>
      <c r="B89" s="14" t="s">
        <v>2</v>
      </c>
      <c r="C89" s="14">
        <v>294</v>
      </c>
      <c r="D89" s="54">
        <v>2229</v>
      </c>
    </row>
    <row r="90" spans="1:4" ht="15.75" customHeight="1">
      <c r="A90" s="22" t="s">
        <v>35</v>
      </c>
      <c r="B90" s="14" t="s">
        <v>6</v>
      </c>
      <c r="C90" s="14">
        <v>68</v>
      </c>
      <c r="D90" s="54">
        <v>4023</v>
      </c>
    </row>
    <row r="91" spans="1:4" ht="15.75" customHeight="1">
      <c r="A91" s="55" t="s">
        <v>35</v>
      </c>
      <c r="B91" s="14" t="s">
        <v>114</v>
      </c>
      <c r="C91" s="14">
        <v>19</v>
      </c>
      <c r="D91" s="54">
        <v>1857</v>
      </c>
    </row>
    <row r="92" spans="1:4" ht="15.75" customHeight="1">
      <c r="A92" s="22" t="s">
        <v>37</v>
      </c>
      <c r="B92" s="14" t="s">
        <v>3</v>
      </c>
      <c r="C92" s="14">
        <v>117</v>
      </c>
      <c r="D92" s="54">
        <v>10274</v>
      </c>
    </row>
    <row r="93" spans="1:4" ht="15.75" customHeight="1">
      <c r="A93" s="22" t="s">
        <v>37</v>
      </c>
      <c r="B93" s="14" t="s">
        <v>6</v>
      </c>
      <c r="C93" s="14">
        <v>67</v>
      </c>
      <c r="D93" s="54">
        <v>4023</v>
      </c>
    </row>
    <row r="94" spans="1:4" ht="15.75" customHeight="1">
      <c r="A94" s="22" t="s">
        <v>37</v>
      </c>
      <c r="B94" s="14" t="s">
        <v>4</v>
      </c>
      <c r="C94" s="14">
        <v>46</v>
      </c>
      <c r="D94" s="54">
        <v>7764</v>
      </c>
    </row>
    <row r="95" spans="1:4" ht="15.75" customHeight="1">
      <c r="A95" s="22" t="s">
        <v>37</v>
      </c>
      <c r="B95" s="14" t="s">
        <v>5</v>
      </c>
      <c r="C95" s="14">
        <v>19</v>
      </c>
      <c r="D95" s="54">
        <v>7831</v>
      </c>
    </row>
    <row r="96" spans="1:4" ht="15.75" customHeight="1">
      <c r="A96" s="55" t="s">
        <v>37</v>
      </c>
      <c r="B96" s="14" t="s">
        <v>2</v>
      </c>
      <c r="C96" s="14">
        <v>3</v>
      </c>
      <c r="D96" s="54">
        <v>2229</v>
      </c>
    </row>
    <row r="97" spans="1:4" ht="15.75" customHeight="1">
      <c r="A97" s="22" t="s">
        <v>38</v>
      </c>
      <c r="B97" s="14" t="s">
        <v>3</v>
      </c>
      <c r="C97" s="14">
        <v>3779</v>
      </c>
      <c r="D97" s="54">
        <v>10274</v>
      </c>
    </row>
    <row r="98" spans="1:4" ht="15.75" customHeight="1">
      <c r="A98" s="22" t="s">
        <v>38</v>
      </c>
      <c r="B98" s="14" t="s">
        <v>4</v>
      </c>
      <c r="C98" s="14">
        <v>2445</v>
      </c>
      <c r="D98" s="54">
        <v>7764</v>
      </c>
    </row>
    <row r="99" spans="1:4" ht="15.75" customHeight="1">
      <c r="A99" s="22" t="s">
        <v>38</v>
      </c>
      <c r="B99" s="14" t="s">
        <v>5</v>
      </c>
      <c r="C99" s="14">
        <v>1828</v>
      </c>
      <c r="D99" s="54">
        <v>7831</v>
      </c>
    </row>
    <row r="100" spans="1:4" ht="15.75" customHeight="1">
      <c r="A100" s="22" t="s">
        <v>38</v>
      </c>
      <c r="B100" s="14" t="s">
        <v>6</v>
      </c>
      <c r="C100" s="14">
        <v>1115</v>
      </c>
      <c r="D100" s="54">
        <v>4023</v>
      </c>
    </row>
    <row r="101" spans="1:4" ht="15.75" customHeight="1">
      <c r="A101" s="22" t="s">
        <v>38</v>
      </c>
      <c r="B101" s="14" t="s">
        <v>2</v>
      </c>
      <c r="C101" s="14">
        <v>783</v>
      </c>
      <c r="D101" s="54">
        <v>2229</v>
      </c>
    </row>
    <row r="102" spans="1:4" ht="15.75" customHeight="1">
      <c r="A102" s="55" t="s">
        <v>38</v>
      </c>
      <c r="B102" s="14" t="s">
        <v>114</v>
      </c>
      <c r="C102" s="14">
        <v>447</v>
      </c>
      <c r="D102" s="54">
        <v>1857</v>
      </c>
    </row>
    <row r="103" spans="1:4" ht="15.75" customHeight="1">
      <c r="A103" s="22" t="s">
        <v>39</v>
      </c>
      <c r="B103" s="14" t="s">
        <v>3</v>
      </c>
      <c r="C103" s="14">
        <v>147</v>
      </c>
      <c r="D103" s="54">
        <v>10274</v>
      </c>
    </row>
    <row r="104" spans="1:4" ht="15.75" customHeight="1">
      <c r="A104" s="55" t="s">
        <v>39</v>
      </c>
      <c r="B104" s="14" t="s">
        <v>5</v>
      </c>
      <c r="C104" s="14">
        <v>67</v>
      </c>
      <c r="D104" s="54">
        <v>7831</v>
      </c>
    </row>
    <row r="105" spans="1:4" ht="15.75" customHeight="1">
      <c r="A105" s="22" t="s">
        <v>58</v>
      </c>
      <c r="B105" s="14" t="s">
        <v>3</v>
      </c>
      <c r="C105" s="14">
        <v>273</v>
      </c>
      <c r="D105" s="54">
        <v>10274</v>
      </c>
    </row>
    <row r="106" spans="1:4" ht="15.75" customHeight="1">
      <c r="A106" s="22" t="s">
        <v>58</v>
      </c>
      <c r="B106" s="14" t="s">
        <v>4</v>
      </c>
      <c r="C106" s="14">
        <v>140</v>
      </c>
      <c r="D106" s="54">
        <v>7764</v>
      </c>
    </row>
    <row r="107" spans="1:4" ht="15.75" customHeight="1">
      <c r="A107" s="22" t="s">
        <v>58</v>
      </c>
      <c r="B107" s="14" t="s">
        <v>5</v>
      </c>
      <c r="C107" s="14">
        <v>123</v>
      </c>
      <c r="D107" s="54">
        <v>7831</v>
      </c>
    </row>
    <row r="108" spans="1:4" ht="15.75" customHeight="1">
      <c r="A108" s="22" t="s">
        <v>58</v>
      </c>
      <c r="B108" s="14" t="s">
        <v>2</v>
      </c>
      <c r="C108" s="14">
        <v>112</v>
      </c>
      <c r="D108" s="54">
        <v>2229</v>
      </c>
    </row>
    <row r="109" spans="1:4" ht="15.75" customHeight="1">
      <c r="A109" s="55" t="s">
        <v>58</v>
      </c>
      <c r="B109" s="14" t="s">
        <v>6</v>
      </c>
      <c r="C109" s="14">
        <v>19</v>
      </c>
      <c r="D109" s="54">
        <v>4023</v>
      </c>
    </row>
    <row r="110" spans="1:4" ht="15.75" customHeight="1">
      <c r="A110" s="22" t="s">
        <v>40</v>
      </c>
      <c r="B110" s="14" t="s">
        <v>3</v>
      </c>
      <c r="C110" s="14">
        <v>128</v>
      </c>
      <c r="D110" s="54">
        <v>10274</v>
      </c>
    </row>
    <row r="111" spans="1:4" ht="15.75" customHeight="1">
      <c r="A111" s="55" t="s">
        <v>40</v>
      </c>
      <c r="B111" s="14" t="s">
        <v>5</v>
      </c>
      <c r="C111" s="14">
        <v>2</v>
      </c>
      <c r="D111" s="54">
        <v>7831</v>
      </c>
    </row>
    <row r="112" spans="1:4" ht="15.75" customHeight="1">
      <c r="A112" s="22" t="s">
        <v>42</v>
      </c>
      <c r="B112" s="14" t="s">
        <v>3</v>
      </c>
      <c r="C112" s="14">
        <v>383</v>
      </c>
      <c r="D112" s="54">
        <v>10274</v>
      </c>
    </row>
    <row r="113" spans="1:4" ht="15.75" customHeight="1">
      <c r="A113" s="22" t="s">
        <v>42</v>
      </c>
      <c r="B113" s="14" t="s">
        <v>5</v>
      </c>
      <c r="C113" s="14">
        <v>169</v>
      </c>
      <c r="D113" s="54">
        <v>7831</v>
      </c>
    </row>
    <row r="114" spans="1:4" ht="15.75" customHeight="1">
      <c r="A114" s="22" t="s">
        <v>42</v>
      </c>
      <c r="B114" s="14" t="s">
        <v>2</v>
      </c>
      <c r="C114" s="14">
        <v>67</v>
      </c>
      <c r="D114" s="54">
        <v>2229</v>
      </c>
    </row>
    <row r="115" spans="1:4" ht="15.75" customHeight="1">
      <c r="A115" s="22" t="s">
        <v>42</v>
      </c>
      <c r="B115" s="14" t="s">
        <v>4</v>
      </c>
      <c r="C115" s="14">
        <v>52</v>
      </c>
      <c r="D115" s="54">
        <v>7764</v>
      </c>
    </row>
    <row r="116" spans="1:4" ht="15.75" customHeight="1">
      <c r="A116" s="55" t="s">
        <v>42</v>
      </c>
      <c r="B116" s="14" t="s">
        <v>6</v>
      </c>
      <c r="C116" s="14">
        <v>7</v>
      </c>
      <c r="D116" s="54">
        <v>4023</v>
      </c>
    </row>
    <row r="117" spans="1:4" ht="15.75" customHeight="1">
      <c r="A117" s="22" t="s">
        <v>64</v>
      </c>
      <c r="B117" s="14" t="s">
        <v>3</v>
      </c>
      <c r="C117" s="14">
        <v>321</v>
      </c>
      <c r="D117" s="54">
        <v>10274</v>
      </c>
    </row>
    <row r="118" spans="1:4" ht="15.75" customHeight="1">
      <c r="A118" s="22" t="s">
        <v>64</v>
      </c>
      <c r="B118" s="14" t="s">
        <v>5</v>
      </c>
      <c r="C118" s="14">
        <v>51</v>
      </c>
      <c r="D118" s="54">
        <v>7831</v>
      </c>
    </row>
    <row r="119" spans="1:4" ht="15.75" customHeight="1">
      <c r="A119" s="55" t="s">
        <v>64</v>
      </c>
      <c r="B119" s="14" t="s">
        <v>4</v>
      </c>
      <c r="C119" s="14">
        <v>6</v>
      </c>
      <c r="D119" s="54">
        <v>7764</v>
      </c>
    </row>
    <row r="120" spans="1:4" ht="15.75" customHeight="1">
      <c r="A120" s="55" t="s">
        <v>112</v>
      </c>
      <c r="B120" s="14" t="s">
        <v>3</v>
      </c>
      <c r="C120" s="14">
        <v>3</v>
      </c>
      <c r="D120" s="54">
        <v>10274</v>
      </c>
    </row>
    <row r="121" spans="1:4" ht="15.75" customHeight="1">
      <c r="A121" s="22" t="s">
        <v>44</v>
      </c>
      <c r="B121" s="14" t="s">
        <v>4</v>
      </c>
      <c r="C121" s="14">
        <v>169</v>
      </c>
      <c r="D121" s="54">
        <v>7764</v>
      </c>
    </row>
    <row r="122" spans="1:4" ht="15.75" customHeight="1">
      <c r="A122" s="22" t="s">
        <v>44</v>
      </c>
      <c r="B122" s="14" t="s">
        <v>5</v>
      </c>
      <c r="C122" s="14">
        <v>102</v>
      </c>
      <c r="D122" s="54">
        <v>7831</v>
      </c>
    </row>
    <row r="123" spans="1:4" ht="15.75" customHeight="1">
      <c r="A123" s="55" t="s">
        <v>44</v>
      </c>
      <c r="B123" s="14" t="s">
        <v>3</v>
      </c>
      <c r="C123" s="14">
        <v>65</v>
      </c>
      <c r="D123" s="54">
        <v>10274</v>
      </c>
    </row>
    <row r="124" spans="1:4" ht="15.75" customHeight="1">
      <c r="A124" s="22" t="s">
        <v>45</v>
      </c>
      <c r="B124" s="14" t="s">
        <v>3</v>
      </c>
      <c r="C124" s="14">
        <v>374</v>
      </c>
      <c r="D124" s="54">
        <v>10274</v>
      </c>
    </row>
    <row r="125" spans="1:4" ht="15.75" customHeight="1">
      <c r="A125" s="22" t="s">
        <v>45</v>
      </c>
      <c r="B125" s="14" t="s">
        <v>6</v>
      </c>
      <c r="C125" s="14">
        <v>224</v>
      </c>
      <c r="D125" s="54">
        <v>4023</v>
      </c>
    </row>
    <row r="126" spans="1:4" ht="15.75" customHeight="1">
      <c r="A126" s="22" t="s">
        <v>45</v>
      </c>
      <c r="B126" s="14" t="s">
        <v>4</v>
      </c>
      <c r="C126" s="14">
        <v>195</v>
      </c>
      <c r="D126" s="54">
        <v>7764</v>
      </c>
    </row>
    <row r="127" spans="1:4" ht="15.75" customHeight="1">
      <c r="A127" s="22" t="s">
        <v>45</v>
      </c>
      <c r="B127" s="14" t="s">
        <v>5</v>
      </c>
      <c r="C127" s="14">
        <v>142</v>
      </c>
      <c r="D127" s="54">
        <v>7831</v>
      </c>
    </row>
    <row r="128" spans="1:4" ht="15.75" customHeight="1">
      <c r="A128" s="55" t="s">
        <v>45</v>
      </c>
      <c r="B128" s="14" t="s">
        <v>2</v>
      </c>
      <c r="C128" s="14">
        <v>5</v>
      </c>
      <c r="D128" s="54">
        <v>2229</v>
      </c>
    </row>
    <row r="129" spans="1:4" ht="15.75" customHeight="1">
      <c r="A129" s="22" t="s">
        <v>46</v>
      </c>
      <c r="B129" s="14" t="s">
        <v>3</v>
      </c>
      <c r="C129" s="14">
        <v>588</v>
      </c>
      <c r="D129" s="54">
        <v>10274</v>
      </c>
    </row>
    <row r="130" spans="1:4" ht="15.75" customHeight="1">
      <c r="A130" s="22" t="s">
        <v>46</v>
      </c>
      <c r="B130" s="14" t="s">
        <v>4</v>
      </c>
      <c r="C130" s="14">
        <v>276</v>
      </c>
      <c r="D130" s="54">
        <v>7764</v>
      </c>
    </row>
    <row r="131" spans="1:4" ht="15.75" customHeight="1">
      <c r="A131" s="22" t="s">
        <v>46</v>
      </c>
      <c r="B131" s="14" t="s">
        <v>2</v>
      </c>
      <c r="C131" s="14">
        <v>226</v>
      </c>
      <c r="D131" s="54">
        <v>2229</v>
      </c>
    </row>
    <row r="132" spans="1:4" ht="15.75" customHeight="1">
      <c r="A132" s="22" t="s">
        <v>46</v>
      </c>
      <c r="B132" s="14" t="s">
        <v>5</v>
      </c>
      <c r="C132" s="14">
        <v>192</v>
      </c>
      <c r="D132" s="54">
        <v>7831</v>
      </c>
    </row>
    <row r="133" spans="1:4" ht="15.75" customHeight="1">
      <c r="A133" s="55" t="s">
        <v>46</v>
      </c>
      <c r="B133" s="14" t="s">
        <v>6</v>
      </c>
      <c r="C133" s="14">
        <v>113</v>
      </c>
      <c r="D133" s="54">
        <v>4023</v>
      </c>
    </row>
    <row r="134" spans="1:4" ht="15.75" customHeight="1">
      <c r="A134" s="55" t="s">
        <v>72</v>
      </c>
      <c r="B134" s="14" t="s">
        <v>3</v>
      </c>
      <c r="C134" s="14">
        <v>74</v>
      </c>
      <c r="D134" s="54">
        <v>10274</v>
      </c>
    </row>
    <row r="135" spans="1:4" ht="15.75" customHeight="1">
      <c r="A135" s="22" t="s">
        <v>50</v>
      </c>
      <c r="B135" s="14" t="s">
        <v>3</v>
      </c>
      <c r="C135" s="14">
        <v>4528</v>
      </c>
      <c r="D135" s="54">
        <v>10274</v>
      </c>
    </row>
    <row r="136" spans="1:4" ht="15.75" customHeight="1">
      <c r="A136" s="22" t="s">
        <v>50</v>
      </c>
      <c r="B136" s="14" t="s">
        <v>5</v>
      </c>
      <c r="C136" s="14">
        <v>2333</v>
      </c>
      <c r="D136" s="54">
        <v>7831</v>
      </c>
    </row>
    <row r="137" spans="1:4" ht="15.75" customHeight="1">
      <c r="A137" s="22" t="s">
        <v>50</v>
      </c>
      <c r="B137" s="14" t="s">
        <v>4</v>
      </c>
      <c r="C137" s="14">
        <v>1653</v>
      </c>
      <c r="D137" s="54">
        <v>7764</v>
      </c>
    </row>
    <row r="138" spans="1:4" ht="15.75" customHeight="1">
      <c r="A138" s="22" t="s">
        <v>50</v>
      </c>
      <c r="B138" s="14" t="s">
        <v>2</v>
      </c>
      <c r="C138" s="14">
        <v>1101</v>
      </c>
      <c r="D138" s="54">
        <v>2229</v>
      </c>
    </row>
    <row r="139" spans="1:4" ht="15.75" customHeight="1">
      <c r="A139" s="22" t="s">
        <v>50</v>
      </c>
      <c r="B139" s="14" t="s">
        <v>6</v>
      </c>
      <c r="C139" s="14">
        <v>870</v>
      </c>
      <c r="D139" s="54">
        <v>4023</v>
      </c>
    </row>
    <row r="140" spans="1:4" ht="15.75" customHeight="1">
      <c r="A140" s="55" t="s">
        <v>50</v>
      </c>
      <c r="B140" s="14" t="s">
        <v>114</v>
      </c>
      <c r="C140" s="14">
        <v>162</v>
      </c>
      <c r="D140" s="54">
        <v>1857</v>
      </c>
    </row>
    <row r="141" spans="1:4" ht="15.75" customHeight="1">
      <c r="A141" s="22" t="s">
        <v>110</v>
      </c>
      <c r="B141" s="14" t="s">
        <v>3</v>
      </c>
      <c r="C141" s="14">
        <v>47</v>
      </c>
      <c r="D141" s="54">
        <v>10274</v>
      </c>
    </row>
    <row r="142" spans="1:4" ht="15.75" customHeight="1">
      <c r="A142" s="55" t="s">
        <v>110</v>
      </c>
      <c r="B142" s="14" t="s">
        <v>6</v>
      </c>
      <c r="C142" s="14">
        <v>11</v>
      </c>
      <c r="D142" s="54">
        <v>4023</v>
      </c>
    </row>
    <row r="143" spans="1:4" ht="15.75" customHeight="1">
      <c r="A143" s="22" t="s">
        <v>53</v>
      </c>
      <c r="B143" s="14" t="s">
        <v>3</v>
      </c>
      <c r="C143" s="14">
        <v>3684</v>
      </c>
      <c r="D143" s="54">
        <v>10274</v>
      </c>
    </row>
    <row r="144" spans="1:4" ht="15.75" customHeight="1">
      <c r="A144" s="22" t="s">
        <v>53</v>
      </c>
      <c r="B144" s="14" t="s">
        <v>5</v>
      </c>
      <c r="C144" s="14">
        <v>2579</v>
      </c>
      <c r="D144" s="54">
        <v>7831</v>
      </c>
    </row>
    <row r="145" spans="1:4" ht="15.75" customHeight="1">
      <c r="A145" s="22" t="s">
        <v>53</v>
      </c>
      <c r="B145" s="14" t="s">
        <v>4</v>
      </c>
      <c r="C145" s="14">
        <v>1877</v>
      </c>
      <c r="D145" s="54">
        <v>7764</v>
      </c>
    </row>
    <row r="146" spans="1:4" ht="15.75" customHeight="1">
      <c r="A146" s="22" t="s">
        <v>53</v>
      </c>
      <c r="B146" s="14" t="s">
        <v>6</v>
      </c>
      <c r="C146" s="14">
        <v>1183</v>
      </c>
      <c r="D146" s="54">
        <v>4023</v>
      </c>
    </row>
    <row r="147" spans="1:4" ht="15.75" customHeight="1">
      <c r="A147" s="22" t="s">
        <v>53</v>
      </c>
      <c r="B147" s="14" t="s">
        <v>2</v>
      </c>
      <c r="C147" s="14">
        <v>723</v>
      </c>
      <c r="D147" s="54">
        <v>2229</v>
      </c>
    </row>
    <row r="148" spans="1:4" ht="15.75" customHeight="1">
      <c r="A148" s="55" t="s">
        <v>53</v>
      </c>
      <c r="B148" s="14" t="s">
        <v>114</v>
      </c>
      <c r="C148" s="14">
        <v>288</v>
      </c>
      <c r="D148" s="54">
        <v>1857</v>
      </c>
    </row>
    <row r="149" spans="1:4" ht="15.75" customHeight="1">
      <c r="A149" s="22" t="s">
        <v>55</v>
      </c>
      <c r="B149" s="14" t="s">
        <v>3</v>
      </c>
      <c r="C149" s="14">
        <v>2289</v>
      </c>
      <c r="D149" s="54">
        <v>10274</v>
      </c>
    </row>
    <row r="150" spans="1:4" ht="15.75" customHeight="1">
      <c r="A150" s="22" t="s">
        <v>55</v>
      </c>
      <c r="B150" s="14" t="s">
        <v>5</v>
      </c>
      <c r="C150" s="14">
        <v>1315</v>
      </c>
      <c r="D150" s="54">
        <v>7831</v>
      </c>
    </row>
    <row r="151" spans="1:4" ht="15.75" customHeight="1">
      <c r="A151" s="22" t="s">
        <v>55</v>
      </c>
      <c r="B151" s="14" t="s">
        <v>4</v>
      </c>
      <c r="C151" s="14">
        <v>1018</v>
      </c>
      <c r="D151" s="54">
        <v>7764</v>
      </c>
    </row>
    <row r="152" spans="1:4" ht="15.75" customHeight="1">
      <c r="A152" s="22" t="s">
        <v>55</v>
      </c>
      <c r="B152" s="14" t="s">
        <v>2</v>
      </c>
      <c r="C152" s="14">
        <v>504</v>
      </c>
      <c r="D152" s="54">
        <v>2229</v>
      </c>
    </row>
    <row r="153" spans="1:4" ht="15.75" customHeight="1">
      <c r="A153" s="22" t="s">
        <v>55</v>
      </c>
      <c r="B153" s="14" t="s">
        <v>6</v>
      </c>
      <c r="C153" s="14">
        <v>455</v>
      </c>
      <c r="D153" s="54">
        <v>4023</v>
      </c>
    </row>
    <row r="154" spans="1:4" ht="15.75" customHeight="1">
      <c r="A154" s="55" t="s">
        <v>55</v>
      </c>
      <c r="B154" s="14" t="s">
        <v>114</v>
      </c>
      <c r="C154" s="14">
        <v>88</v>
      </c>
      <c r="D154" s="54">
        <v>1857</v>
      </c>
    </row>
    <row r="155" spans="1:4" ht="15.75" customHeight="1">
      <c r="A155" s="22" t="s">
        <v>57</v>
      </c>
      <c r="B155" s="14" t="s">
        <v>4</v>
      </c>
      <c r="C155" s="14">
        <v>1688</v>
      </c>
      <c r="D155" s="54">
        <v>7764</v>
      </c>
    </row>
    <row r="156" spans="1:4" ht="15.75" customHeight="1">
      <c r="A156" s="22" t="s">
        <v>57</v>
      </c>
      <c r="B156" s="14" t="s">
        <v>3</v>
      </c>
      <c r="C156" s="14">
        <v>1604</v>
      </c>
      <c r="D156" s="54">
        <v>10274</v>
      </c>
    </row>
    <row r="157" spans="1:4" ht="15.75" customHeight="1">
      <c r="A157" s="22" t="s">
        <v>57</v>
      </c>
      <c r="B157" s="14" t="s">
        <v>5</v>
      </c>
      <c r="C157" s="14">
        <v>879</v>
      </c>
      <c r="D157" s="54">
        <v>7831</v>
      </c>
    </row>
    <row r="158" spans="1:4" ht="15.75" customHeight="1">
      <c r="A158" s="55" t="s">
        <v>57</v>
      </c>
      <c r="B158" s="14" t="s">
        <v>6</v>
      </c>
      <c r="C158" s="14">
        <v>769</v>
      </c>
      <c r="D158" s="54">
        <v>4023</v>
      </c>
    </row>
    <row r="159" spans="1:4" ht="15.75" customHeight="1">
      <c r="A159" s="22" t="s">
        <v>59</v>
      </c>
      <c r="B159" s="14" t="s">
        <v>3</v>
      </c>
      <c r="C159" s="14">
        <v>426</v>
      </c>
      <c r="D159" s="54">
        <v>10274</v>
      </c>
    </row>
    <row r="160" spans="1:4" ht="15.75" customHeight="1">
      <c r="A160" s="22" t="s">
        <v>59</v>
      </c>
      <c r="B160" s="14" t="s">
        <v>2</v>
      </c>
      <c r="C160" s="14">
        <v>196</v>
      </c>
      <c r="D160" s="54">
        <v>2229</v>
      </c>
    </row>
    <row r="161" spans="1:4" ht="15.75" customHeight="1">
      <c r="A161" s="22" t="s">
        <v>59</v>
      </c>
      <c r="B161" s="14" t="s">
        <v>4</v>
      </c>
      <c r="C161" s="14">
        <v>166</v>
      </c>
      <c r="D161" s="54">
        <v>7764</v>
      </c>
    </row>
    <row r="162" spans="1:4" ht="15.75" customHeight="1">
      <c r="A162" s="22" t="s">
        <v>59</v>
      </c>
      <c r="B162" s="14" t="s">
        <v>5</v>
      </c>
      <c r="C162" s="14">
        <v>147</v>
      </c>
      <c r="D162" s="54">
        <v>7831</v>
      </c>
    </row>
    <row r="163" spans="1:4" ht="15.75" customHeight="1">
      <c r="A163" s="22" t="s">
        <v>59</v>
      </c>
      <c r="B163" s="14" t="s">
        <v>6</v>
      </c>
      <c r="C163" s="14">
        <v>68</v>
      </c>
      <c r="D163" s="54">
        <v>4023</v>
      </c>
    </row>
    <row r="164" spans="1:4" ht="15.75" customHeight="1">
      <c r="A164" s="55" t="s">
        <v>59</v>
      </c>
      <c r="B164" s="14" t="s">
        <v>114</v>
      </c>
      <c r="C164" s="14">
        <v>39</v>
      </c>
      <c r="D164" s="54">
        <v>1857</v>
      </c>
    </row>
    <row r="165" spans="1:4" ht="15.75" customHeight="1">
      <c r="A165" s="22" t="s">
        <v>63</v>
      </c>
      <c r="B165" s="14" t="s">
        <v>5</v>
      </c>
      <c r="C165" s="14">
        <v>1025</v>
      </c>
      <c r="D165" s="54">
        <v>7831</v>
      </c>
    </row>
    <row r="166" spans="1:4" ht="15.75" customHeight="1">
      <c r="A166" s="22" t="s">
        <v>63</v>
      </c>
      <c r="B166" s="14" t="s">
        <v>3</v>
      </c>
      <c r="C166" s="14">
        <v>585</v>
      </c>
      <c r="D166" s="54">
        <v>10274</v>
      </c>
    </row>
    <row r="167" spans="1:4" ht="15.75" customHeight="1">
      <c r="A167" s="22" t="s">
        <v>63</v>
      </c>
      <c r="B167" s="14" t="s">
        <v>4</v>
      </c>
      <c r="C167" s="14">
        <v>144</v>
      </c>
      <c r="D167" s="54">
        <v>7764</v>
      </c>
    </row>
    <row r="168" spans="1:4" ht="15.75" customHeight="1">
      <c r="A168" s="22" t="s">
        <v>63</v>
      </c>
      <c r="B168" s="14" t="s">
        <v>6</v>
      </c>
      <c r="C168" s="14">
        <v>64</v>
      </c>
      <c r="D168" s="54">
        <v>4023</v>
      </c>
    </row>
    <row r="169" spans="1:4" ht="15.75" customHeight="1">
      <c r="A169" s="55" t="s">
        <v>63</v>
      </c>
      <c r="B169" s="14" t="s">
        <v>2</v>
      </c>
      <c r="C169" s="14">
        <v>3</v>
      </c>
      <c r="D169" s="54">
        <v>2229</v>
      </c>
    </row>
    <row r="170" spans="1:4" ht="15.75" customHeight="1">
      <c r="A170" s="22" t="s">
        <v>68</v>
      </c>
      <c r="B170" s="14" t="s">
        <v>3</v>
      </c>
      <c r="C170" s="14">
        <v>464</v>
      </c>
      <c r="D170" s="54">
        <v>10274</v>
      </c>
    </row>
    <row r="171" spans="1:4" ht="15.75" customHeight="1">
      <c r="A171" s="22" t="s">
        <v>68</v>
      </c>
      <c r="B171" s="14" t="s">
        <v>4</v>
      </c>
      <c r="C171" s="14">
        <v>176</v>
      </c>
      <c r="D171" s="54">
        <v>7764</v>
      </c>
    </row>
    <row r="172" spans="1:4" ht="15.75" customHeight="1">
      <c r="A172" s="22" t="s">
        <v>68</v>
      </c>
      <c r="B172" s="14" t="s">
        <v>5</v>
      </c>
      <c r="C172" s="14">
        <v>146</v>
      </c>
      <c r="D172" s="54">
        <v>7831</v>
      </c>
    </row>
    <row r="173" spans="1:4" ht="15.75" customHeight="1">
      <c r="A173" s="55" t="s">
        <v>68</v>
      </c>
      <c r="B173" s="14" t="s">
        <v>2</v>
      </c>
      <c r="C173" s="14">
        <v>54</v>
      </c>
      <c r="D173" s="54">
        <v>2229</v>
      </c>
    </row>
    <row r="174" spans="1:4" ht="15.75" customHeight="1">
      <c r="A174" s="22" t="s">
        <v>75</v>
      </c>
      <c r="B174" s="14" t="s">
        <v>3</v>
      </c>
      <c r="C174" s="14">
        <v>1290</v>
      </c>
      <c r="D174" s="54">
        <v>10274</v>
      </c>
    </row>
    <row r="175" spans="1:4" ht="15.75" customHeight="1">
      <c r="A175" s="22" t="s">
        <v>75</v>
      </c>
      <c r="B175" s="14" t="s">
        <v>5</v>
      </c>
      <c r="C175" s="14">
        <v>774</v>
      </c>
      <c r="D175" s="54">
        <v>7831</v>
      </c>
    </row>
    <row r="176" spans="1:4" ht="15.75" customHeight="1">
      <c r="A176" s="22" t="s">
        <v>75</v>
      </c>
      <c r="B176" s="14" t="s">
        <v>4</v>
      </c>
      <c r="C176" s="14">
        <v>531</v>
      </c>
      <c r="D176" s="54">
        <v>7764</v>
      </c>
    </row>
    <row r="177" spans="1:4" ht="15.75" customHeight="1">
      <c r="A177" s="22" t="s">
        <v>75</v>
      </c>
      <c r="B177" s="14" t="s">
        <v>2</v>
      </c>
      <c r="C177" s="14">
        <v>421</v>
      </c>
      <c r="D177" s="54">
        <v>2229</v>
      </c>
    </row>
    <row r="178" spans="1:4" ht="15.75" customHeight="1">
      <c r="A178" s="22" t="s">
        <v>75</v>
      </c>
      <c r="B178" s="14" t="s">
        <v>6</v>
      </c>
      <c r="C178" s="14">
        <v>156</v>
      </c>
      <c r="D178" s="54">
        <v>4023</v>
      </c>
    </row>
    <row r="179" spans="1:4" ht="15.75" customHeight="1">
      <c r="A179" s="55" t="s">
        <v>75</v>
      </c>
      <c r="B179" s="14" t="s">
        <v>114</v>
      </c>
      <c r="C179" s="14">
        <v>98</v>
      </c>
      <c r="D179" s="54">
        <v>1857</v>
      </c>
    </row>
    <row r="180" spans="1:4" ht="15.75" customHeight="1">
      <c r="A180" s="14"/>
      <c r="B180" s="14"/>
      <c r="C180" s="14"/>
      <c r="D180" s="54"/>
    </row>
    <row r="181" spans="1:4" ht="15.75" customHeight="1">
      <c r="A181" s="14"/>
      <c r="B181" s="14"/>
      <c r="C181" s="14"/>
      <c r="D181" s="54"/>
    </row>
    <row r="182" spans="1:4" ht="15.75" customHeight="1">
      <c r="A182" s="14"/>
      <c r="B182" s="14"/>
      <c r="C182" s="14"/>
      <c r="D182" s="54"/>
    </row>
    <row r="183" spans="1:4" ht="15.75" customHeight="1">
      <c r="A183" s="14"/>
      <c r="B183" s="14"/>
      <c r="C183" s="14"/>
      <c r="D183" s="54"/>
    </row>
    <row r="184" spans="1:4" ht="15.75" customHeight="1">
      <c r="A184" s="14"/>
      <c r="B184" s="14"/>
      <c r="C184" s="14"/>
      <c r="D184" s="54"/>
    </row>
    <row r="185" spans="1:4" ht="15.75" customHeight="1">
      <c r="A185" s="14"/>
      <c r="B185" s="14"/>
      <c r="C185" s="14"/>
      <c r="D185" s="54"/>
    </row>
    <row r="186" spans="1:4" ht="15.75" customHeight="1">
      <c r="A186" s="14"/>
      <c r="B186" s="14"/>
      <c r="C186" s="14"/>
      <c r="D186" s="54"/>
    </row>
    <row r="187" spans="1:4" ht="15.75" customHeight="1">
      <c r="A187" s="14"/>
      <c r="B187" s="14"/>
      <c r="C187" s="14"/>
      <c r="D187" s="54"/>
    </row>
    <row r="188" spans="1:4" ht="15.75" customHeight="1">
      <c r="A188" s="14"/>
      <c r="B188" s="14"/>
      <c r="C188" s="14"/>
      <c r="D188" s="54"/>
    </row>
    <row r="189" spans="1:4" ht="15.75" customHeight="1">
      <c r="A189" s="14"/>
      <c r="B189" s="14"/>
      <c r="C189" s="14"/>
      <c r="D189" s="54"/>
    </row>
    <row r="190" spans="1:4" ht="15.75" customHeight="1">
      <c r="A190" s="14"/>
      <c r="B190" s="14"/>
      <c r="C190" s="14"/>
      <c r="D190" s="54"/>
    </row>
    <row r="191" spans="1:4" ht="15.75" customHeight="1">
      <c r="A191" s="14"/>
      <c r="B191" s="14"/>
      <c r="C191" s="14"/>
      <c r="D191" s="54"/>
    </row>
    <row r="192" spans="1:4" ht="15.75" customHeight="1">
      <c r="A192" s="14"/>
      <c r="B192" s="14"/>
      <c r="C192" s="14"/>
      <c r="D192" s="54"/>
    </row>
    <row r="193" spans="1:4" ht="15.75" customHeight="1">
      <c r="A193" s="14"/>
      <c r="B193" s="14"/>
      <c r="C193" s="14"/>
      <c r="D193" s="54"/>
    </row>
    <row r="194" spans="1:4" ht="15.75" customHeight="1">
      <c r="A194" s="14"/>
      <c r="B194" s="14"/>
      <c r="C194" s="14"/>
      <c r="D194" s="54"/>
    </row>
    <row r="195" spans="1:4" ht="15.75" customHeight="1">
      <c r="A195" s="14"/>
      <c r="B195" s="14"/>
      <c r="C195" s="14"/>
      <c r="D195" s="54"/>
    </row>
    <row r="196" spans="1:4" ht="15.75" customHeight="1">
      <c r="A196" s="14"/>
      <c r="B196" s="14"/>
      <c r="C196" s="14"/>
      <c r="D196" s="54"/>
    </row>
    <row r="197" spans="1:4" ht="15.75" customHeight="1">
      <c r="A197" s="14"/>
      <c r="B197" s="14"/>
      <c r="C197" s="14"/>
      <c r="D197" s="54"/>
    </row>
    <row r="198" spans="1:4" ht="15.75" customHeight="1">
      <c r="A198" s="14"/>
      <c r="B198" s="14"/>
      <c r="C198" s="14"/>
      <c r="D198" s="54"/>
    </row>
    <row r="199" spans="1:4" ht="15.75" customHeight="1">
      <c r="A199" s="14"/>
      <c r="B199" s="14"/>
      <c r="C199" s="14"/>
      <c r="D199" s="54"/>
    </row>
    <row r="200" spans="1:4" ht="15.75" customHeight="1">
      <c r="A200" s="14"/>
      <c r="B200" s="14"/>
      <c r="C200" s="14"/>
      <c r="D200" s="54"/>
    </row>
    <row r="201" spans="1:4" ht="15.75" customHeight="1">
      <c r="A201" s="14"/>
      <c r="B201" s="14"/>
      <c r="C201" s="14"/>
      <c r="D201" s="54"/>
    </row>
    <row r="202" spans="1:4" ht="15.75" customHeight="1">
      <c r="A202" s="14"/>
      <c r="B202" s="14"/>
      <c r="C202" s="14"/>
      <c r="D202" s="54"/>
    </row>
    <row r="203" spans="1:4" ht="15.75" customHeight="1">
      <c r="A203" s="14"/>
      <c r="B203" s="14"/>
      <c r="C203" s="14"/>
      <c r="D203" s="54"/>
    </row>
    <row r="204" spans="1:4" ht="15.75" customHeight="1">
      <c r="A204" s="14"/>
      <c r="B204" s="14"/>
      <c r="C204" s="14"/>
      <c r="D204" s="54"/>
    </row>
    <row r="205" spans="1:4" ht="15.75" customHeight="1">
      <c r="A205" s="14"/>
      <c r="B205" s="14"/>
      <c r="C205" s="14"/>
      <c r="D205" s="54"/>
    </row>
    <row r="206" spans="1:4" ht="15.75" customHeight="1">
      <c r="A206" s="14"/>
      <c r="B206" s="14"/>
      <c r="C206" s="14"/>
      <c r="D206" s="54"/>
    </row>
    <row r="207" spans="1:4" ht="15.75" customHeight="1">
      <c r="A207" s="14"/>
      <c r="B207" s="14"/>
      <c r="C207" s="14"/>
      <c r="D207" s="54"/>
    </row>
    <row r="208" spans="1:4" ht="15.75" customHeight="1">
      <c r="A208" s="14"/>
      <c r="B208" s="14"/>
      <c r="C208" s="14"/>
      <c r="D208" s="54"/>
    </row>
    <row r="209" spans="1:4" ht="15.75" customHeight="1">
      <c r="A209" s="14"/>
      <c r="B209" s="14"/>
      <c r="C209" s="14"/>
      <c r="D209" s="54"/>
    </row>
    <row r="210" spans="1:4" ht="15.75" customHeight="1">
      <c r="A210" s="14"/>
      <c r="B210" s="14"/>
      <c r="C210" s="14"/>
      <c r="D210" s="54"/>
    </row>
    <row r="211" spans="1:4" ht="15.75" customHeight="1">
      <c r="A211" s="14"/>
      <c r="B211" s="14"/>
      <c r="C211" s="14"/>
      <c r="D211" s="54"/>
    </row>
    <row r="212" spans="1:4" ht="15.75" customHeight="1">
      <c r="A212" s="14"/>
      <c r="B212" s="14"/>
      <c r="C212" s="14"/>
      <c r="D212" s="54"/>
    </row>
    <row r="213" spans="1:4" ht="15.75" customHeight="1">
      <c r="A213" s="14"/>
      <c r="B213" s="14"/>
      <c r="C213" s="14"/>
      <c r="D213" s="54"/>
    </row>
    <row r="214" spans="1:4" ht="15.75" customHeight="1">
      <c r="A214" s="14"/>
      <c r="B214" s="14"/>
      <c r="C214" s="14"/>
      <c r="D214" s="54"/>
    </row>
    <row r="215" spans="1:4" ht="15.75" customHeight="1">
      <c r="A215" s="14"/>
      <c r="B215" s="14"/>
      <c r="C215" s="14"/>
      <c r="D215" s="54"/>
    </row>
    <row r="216" spans="1:4" ht="15.75" customHeight="1">
      <c r="A216" s="14"/>
      <c r="B216" s="14"/>
      <c r="C216" s="14"/>
      <c r="D216" s="54"/>
    </row>
    <row r="217" spans="1:4" ht="15.75" customHeight="1">
      <c r="A217" s="14"/>
      <c r="B217" s="14"/>
      <c r="C217" s="14"/>
      <c r="D217" s="54"/>
    </row>
    <row r="218" spans="1:4" ht="15.75" customHeight="1">
      <c r="A218" s="14"/>
      <c r="B218" s="14"/>
      <c r="C218" s="14"/>
      <c r="D218" s="54"/>
    </row>
    <row r="219" spans="1:4" ht="15.75" customHeight="1">
      <c r="A219" s="14"/>
      <c r="B219" s="14"/>
      <c r="C219" s="14"/>
      <c r="D219" s="54"/>
    </row>
    <row r="220" spans="1:4" ht="15.75" customHeight="1">
      <c r="A220" s="14"/>
      <c r="B220" s="14"/>
      <c r="C220" s="14"/>
      <c r="D220" s="54"/>
    </row>
    <row r="221" spans="1:4" ht="15.75" customHeight="1">
      <c r="A221" s="14"/>
      <c r="B221" s="14"/>
      <c r="C221" s="14"/>
      <c r="D221" s="54"/>
    </row>
    <row r="222" spans="1:4" ht="15.75" customHeight="1">
      <c r="A222" s="14"/>
      <c r="B222" s="14"/>
      <c r="C222" s="14"/>
      <c r="D222" s="54"/>
    </row>
    <row r="223" spans="1:4" ht="15.75" customHeight="1">
      <c r="A223" s="14"/>
      <c r="B223" s="14"/>
      <c r="C223" s="14"/>
      <c r="D223" s="54"/>
    </row>
    <row r="224" spans="1:4" ht="15.75" customHeight="1">
      <c r="A224" s="14"/>
      <c r="B224" s="14"/>
      <c r="C224" s="14"/>
      <c r="D224" s="54"/>
    </row>
    <row r="225" spans="1:4" ht="15.75" customHeight="1">
      <c r="A225" s="14"/>
      <c r="B225" s="14"/>
      <c r="C225" s="14"/>
      <c r="D225" s="54"/>
    </row>
    <row r="226" spans="1:4" ht="15.75" customHeight="1">
      <c r="A226" s="14"/>
      <c r="B226" s="14"/>
      <c r="C226" s="14"/>
      <c r="D226" s="54"/>
    </row>
    <row r="227" spans="1:4" ht="15.75" customHeight="1">
      <c r="A227" s="14"/>
      <c r="B227" s="14"/>
      <c r="C227" s="14"/>
      <c r="D227" s="54"/>
    </row>
    <row r="228" spans="1:4" ht="15.75" customHeight="1">
      <c r="A228" s="14"/>
      <c r="B228" s="14"/>
      <c r="C228" s="14"/>
      <c r="D228" s="54"/>
    </row>
    <row r="229" spans="1:4" ht="15.75" customHeight="1">
      <c r="A229" s="14"/>
      <c r="B229" s="14"/>
      <c r="C229" s="14"/>
      <c r="D229" s="54"/>
    </row>
    <row r="230" spans="1:4" ht="15.75" customHeight="1">
      <c r="A230" s="14"/>
      <c r="B230" s="14"/>
      <c r="C230" s="14"/>
      <c r="D230" s="54"/>
    </row>
    <row r="231" spans="1:4" ht="15.75" customHeight="1">
      <c r="A231" s="14"/>
      <c r="B231" s="14"/>
      <c r="C231" s="14"/>
      <c r="D231" s="54"/>
    </row>
    <row r="232" spans="1:4" ht="15.75" customHeight="1">
      <c r="A232" s="14"/>
      <c r="B232" s="14"/>
      <c r="C232" s="14"/>
      <c r="D232" s="54"/>
    </row>
    <row r="233" spans="1:4" ht="15.75" customHeight="1">
      <c r="A233" s="14"/>
      <c r="B233" s="14"/>
      <c r="C233" s="14"/>
      <c r="D233" s="54"/>
    </row>
    <row r="234" spans="1:4" ht="15.75" customHeight="1">
      <c r="A234" s="14"/>
      <c r="B234" s="14"/>
      <c r="C234" s="14"/>
      <c r="D234" s="54"/>
    </row>
    <row r="235" spans="1:4" ht="15.75" customHeight="1">
      <c r="A235" s="14"/>
      <c r="B235" s="14"/>
      <c r="C235" s="14"/>
      <c r="D235" s="54"/>
    </row>
    <row r="236" spans="1:4" ht="15.75" customHeight="1">
      <c r="A236" s="14"/>
      <c r="B236" s="14"/>
      <c r="C236" s="14"/>
      <c r="D236" s="54"/>
    </row>
    <row r="237" spans="1:4" ht="15.75" customHeight="1">
      <c r="A237" s="14"/>
      <c r="B237" s="14"/>
      <c r="C237" s="14"/>
      <c r="D237" s="54"/>
    </row>
    <row r="238" spans="1:4" ht="15.75" customHeight="1">
      <c r="A238" s="14"/>
      <c r="B238" s="14"/>
      <c r="C238" s="14"/>
      <c r="D238" s="54"/>
    </row>
    <row r="239" spans="1:4" ht="15.75" customHeight="1">
      <c r="A239" s="14"/>
      <c r="B239" s="14"/>
      <c r="C239" s="14"/>
      <c r="D239" s="54"/>
    </row>
    <row r="240" spans="1:4" ht="15.75" customHeight="1">
      <c r="A240" s="14"/>
      <c r="B240" s="14"/>
      <c r="C240" s="14"/>
      <c r="D240" s="54"/>
    </row>
    <row r="241" spans="1:4" ht="15.75" customHeight="1">
      <c r="A241" s="14"/>
      <c r="B241" s="14"/>
      <c r="C241" s="14"/>
      <c r="D241" s="54"/>
    </row>
    <row r="242" spans="1:4" ht="15.75" customHeight="1">
      <c r="A242" s="14"/>
      <c r="B242" s="14"/>
      <c r="C242" s="14"/>
      <c r="D242" s="54"/>
    </row>
    <row r="243" spans="1:4" ht="15.75" customHeight="1">
      <c r="A243" s="14"/>
      <c r="B243" s="14"/>
      <c r="C243" s="14"/>
      <c r="D243" s="54"/>
    </row>
    <row r="244" spans="1:4" ht="15.75" customHeight="1">
      <c r="A244" s="14"/>
      <c r="B244" s="14"/>
      <c r="C244" s="14"/>
      <c r="D244" s="54"/>
    </row>
    <row r="245" spans="1:4" ht="15.75" customHeight="1">
      <c r="A245" s="14"/>
      <c r="B245" s="14"/>
      <c r="C245" s="14"/>
      <c r="D245" s="54"/>
    </row>
    <row r="246" spans="1:4" ht="15.75" customHeight="1">
      <c r="A246" s="14"/>
      <c r="B246" s="14"/>
      <c r="C246" s="14"/>
      <c r="D246" s="54"/>
    </row>
    <row r="247" spans="1:4" ht="15.75" customHeight="1">
      <c r="A247" s="14"/>
      <c r="B247" s="14"/>
      <c r="C247" s="14"/>
      <c r="D247" s="54"/>
    </row>
    <row r="248" spans="1:4" ht="15.75" customHeight="1">
      <c r="A248" s="14"/>
      <c r="B248" s="14"/>
      <c r="C248" s="14"/>
      <c r="D248" s="54"/>
    </row>
    <row r="249" spans="1:4" ht="15.75" customHeight="1">
      <c r="A249" s="14"/>
      <c r="B249" s="14"/>
      <c r="C249" s="14"/>
      <c r="D249" s="54"/>
    </row>
    <row r="250" spans="1:4" ht="15.75" customHeight="1">
      <c r="A250" s="14"/>
      <c r="B250" s="14"/>
      <c r="C250" s="14"/>
      <c r="D250" s="54"/>
    </row>
    <row r="251" spans="1:4" ht="15.75" customHeight="1">
      <c r="A251" s="14"/>
      <c r="B251" s="14"/>
      <c r="C251" s="14"/>
      <c r="D251" s="54"/>
    </row>
    <row r="252" spans="1:4" ht="15.75" customHeight="1">
      <c r="A252" s="14"/>
      <c r="B252" s="14"/>
      <c r="C252" s="14"/>
      <c r="D252" s="54"/>
    </row>
    <row r="253" spans="1:4" ht="15.75" customHeight="1">
      <c r="A253" s="14"/>
      <c r="B253" s="14"/>
      <c r="C253" s="14"/>
      <c r="D253" s="54"/>
    </row>
    <row r="254" spans="1:4" ht="15.75" customHeight="1">
      <c r="A254" s="14"/>
      <c r="B254" s="14"/>
      <c r="C254" s="14"/>
      <c r="D254" s="54"/>
    </row>
    <row r="255" spans="1:4" ht="15.75" customHeight="1">
      <c r="A255" s="14"/>
      <c r="B255" s="14"/>
      <c r="C255" s="14"/>
      <c r="D255" s="54"/>
    </row>
    <row r="256" spans="1:4" ht="15.75" customHeight="1">
      <c r="A256" s="14"/>
      <c r="B256" s="14"/>
      <c r="C256" s="14"/>
      <c r="D256" s="54"/>
    </row>
    <row r="257" spans="1:4" ht="15.75" customHeight="1">
      <c r="A257" s="14"/>
      <c r="B257" s="14"/>
      <c r="C257" s="14"/>
      <c r="D257" s="54"/>
    </row>
    <row r="258" spans="1:4" ht="15.75" customHeight="1">
      <c r="A258" s="14"/>
      <c r="B258" s="14"/>
      <c r="C258" s="14"/>
      <c r="D258" s="54"/>
    </row>
    <row r="259" spans="1:4" ht="15.75" customHeight="1">
      <c r="A259" s="14"/>
      <c r="B259" s="14"/>
      <c r="C259" s="14"/>
      <c r="D259" s="54"/>
    </row>
    <row r="260" spans="1:4" ht="15.75" customHeight="1">
      <c r="A260" s="14"/>
      <c r="B260" s="14"/>
      <c r="C260" s="14"/>
      <c r="D260" s="54"/>
    </row>
    <row r="261" spans="1:4" ht="15.75" customHeight="1">
      <c r="A261" s="14"/>
      <c r="B261" s="14"/>
      <c r="C261" s="14"/>
      <c r="D261" s="54"/>
    </row>
    <row r="262" spans="1:4" ht="15.75" customHeight="1">
      <c r="A262" s="14"/>
      <c r="B262" s="14"/>
      <c r="C262" s="14"/>
      <c r="D262" s="54"/>
    </row>
    <row r="263" spans="1:4" ht="15.75" customHeight="1">
      <c r="A263" s="14"/>
      <c r="B263" s="14"/>
      <c r="C263" s="14"/>
      <c r="D263" s="54"/>
    </row>
    <row r="264" spans="1:4" ht="15.75" customHeight="1">
      <c r="A264" s="14"/>
      <c r="B264" s="14"/>
      <c r="C264" s="14"/>
      <c r="D264" s="54"/>
    </row>
    <row r="265" spans="1:4" ht="15.75" customHeight="1">
      <c r="A265" s="14"/>
      <c r="B265" s="14"/>
      <c r="C265" s="14"/>
      <c r="D265" s="54"/>
    </row>
    <row r="266" spans="1:4" ht="15.75" customHeight="1">
      <c r="A266" s="14"/>
      <c r="B266" s="14"/>
      <c r="C266" s="14"/>
      <c r="D266" s="54"/>
    </row>
    <row r="267" spans="1:4" ht="15.75" customHeight="1">
      <c r="A267" s="14"/>
      <c r="B267" s="14"/>
      <c r="C267" s="14"/>
      <c r="D267" s="54"/>
    </row>
    <row r="268" spans="1:4" ht="15.75" customHeight="1">
      <c r="A268" s="14"/>
      <c r="B268" s="14"/>
      <c r="C268" s="14"/>
      <c r="D268" s="54"/>
    </row>
    <row r="269" spans="1:4" ht="15.75" customHeight="1">
      <c r="A269" s="14"/>
      <c r="B269" s="14"/>
      <c r="C269" s="14"/>
      <c r="D269" s="54"/>
    </row>
    <row r="270" spans="1:4" ht="15.75" customHeight="1">
      <c r="A270" s="14"/>
      <c r="B270" s="14"/>
      <c r="C270" s="14"/>
      <c r="D270" s="54"/>
    </row>
    <row r="271" spans="1:4" ht="15.75" customHeight="1">
      <c r="A271" s="14"/>
      <c r="B271" s="14"/>
      <c r="C271" s="14"/>
      <c r="D271" s="54"/>
    </row>
    <row r="272" spans="1:4" ht="15.75" customHeight="1">
      <c r="A272" s="14"/>
      <c r="B272" s="14"/>
      <c r="C272" s="14"/>
      <c r="D272" s="54"/>
    </row>
    <row r="273" spans="1:4" ht="15.75" customHeight="1">
      <c r="A273" s="14"/>
      <c r="B273" s="14"/>
      <c r="C273" s="14"/>
      <c r="D273" s="54"/>
    </row>
    <row r="274" spans="1:4" ht="15.75" customHeight="1">
      <c r="A274" s="14"/>
      <c r="B274" s="14"/>
      <c r="C274" s="14"/>
      <c r="D274" s="54"/>
    </row>
    <row r="275" spans="1:4" ht="15.75" customHeight="1">
      <c r="A275" s="14"/>
      <c r="B275" s="14"/>
      <c r="C275" s="14"/>
      <c r="D275" s="54"/>
    </row>
    <row r="276" spans="1:4" ht="15.75" customHeight="1">
      <c r="A276" s="14"/>
      <c r="B276" s="14"/>
      <c r="C276" s="14"/>
      <c r="D276" s="54"/>
    </row>
    <row r="277" spans="1:4" ht="15.75" customHeight="1">
      <c r="A277" s="14"/>
      <c r="B277" s="14"/>
      <c r="C277" s="14"/>
      <c r="D277" s="54"/>
    </row>
    <row r="278" spans="1:4" ht="15.75" customHeight="1">
      <c r="A278" s="14"/>
      <c r="B278" s="14"/>
      <c r="C278" s="14"/>
      <c r="D278" s="54"/>
    </row>
    <row r="279" spans="1:4" ht="15.75" customHeight="1">
      <c r="A279" s="14"/>
      <c r="B279" s="14"/>
      <c r="C279" s="14"/>
      <c r="D279" s="54"/>
    </row>
    <row r="280" spans="1:4" ht="15.75" customHeight="1">
      <c r="A280" s="14"/>
      <c r="B280" s="14"/>
      <c r="C280" s="14"/>
      <c r="D280" s="54"/>
    </row>
    <row r="281" spans="1:4" ht="15.75" customHeight="1">
      <c r="A281" s="14"/>
      <c r="B281" s="14"/>
      <c r="C281" s="14"/>
      <c r="D281" s="54"/>
    </row>
    <row r="282" spans="1:4" ht="15.75" customHeight="1">
      <c r="A282" s="14"/>
      <c r="B282" s="14"/>
      <c r="C282" s="14"/>
      <c r="D282" s="54"/>
    </row>
    <row r="283" spans="1:4" ht="15.75" customHeight="1">
      <c r="A283" s="14"/>
      <c r="B283" s="14"/>
      <c r="C283" s="14"/>
      <c r="D283" s="54"/>
    </row>
    <row r="284" spans="1:4" ht="15.75" customHeight="1">
      <c r="A284" s="14"/>
      <c r="B284" s="14"/>
      <c r="C284" s="14"/>
      <c r="D284" s="54"/>
    </row>
    <row r="285" spans="1:4" ht="15.75" customHeight="1">
      <c r="A285" s="14"/>
      <c r="B285" s="14"/>
      <c r="C285" s="14"/>
      <c r="D285" s="54"/>
    </row>
    <row r="286" spans="1:4" ht="15.75" customHeight="1">
      <c r="A286" s="14"/>
      <c r="B286" s="14"/>
      <c r="C286" s="14"/>
      <c r="D286" s="54"/>
    </row>
    <row r="287" spans="1:4" ht="15.75" customHeight="1">
      <c r="A287" s="14"/>
      <c r="B287" s="14"/>
      <c r="C287" s="14"/>
      <c r="D287" s="54"/>
    </row>
    <row r="288" spans="1:4" ht="15.75" customHeight="1">
      <c r="A288" s="14"/>
      <c r="B288" s="14"/>
      <c r="C288" s="14"/>
      <c r="D288" s="54"/>
    </row>
    <row r="289" spans="1:4" ht="15.75" customHeight="1">
      <c r="A289" s="14"/>
      <c r="B289" s="14"/>
      <c r="C289" s="14"/>
      <c r="D289" s="54"/>
    </row>
    <row r="290" spans="1:4" ht="15.75" customHeight="1">
      <c r="A290" s="14"/>
      <c r="B290" s="14"/>
      <c r="C290" s="14"/>
      <c r="D290" s="54"/>
    </row>
    <row r="291" spans="1:4" ht="15.75" customHeight="1">
      <c r="A291" s="14"/>
      <c r="B291" s="14"/>
      <c r="C291" s="14"/>
      <c r="D291" s="54"/>
    </row>
    <row r="292" spans="1:4" ht="15.75" customHeight="1">
      <c r="A292" s="14"/>
      <c r="B292" s="14"/>
      <c r="C292" s="14"/>
      <c r="D292" s="54"/>
    </row>
    <row r="293" spans="1:4" ht="15.75" customHeight="1">
      <c r="A293" s="14"/>
      <c r="B293" s="14"/>
      <c r="C293" s="14"/>
      <c r="D293" s="54"/>
    </row>
    <row r="294" spans="1:4" ht="15.75" customHeight="1">
      <c r="A294" s="14"/>
      <c r="B294" s="14"/>
      <c r="C294" s="14"/>
      <c r="D294" s="54"/>
    </row>
    <row r="295" spans="1:4" ht="15.75" customHeight="1">
      <c r="A295" s="14"/>
      <c r="B295" s="14"/>
      <c r="C295" s="14"/>
      <c r="D295" s="54"/>
    </row>
    <row r="296" spans="1:4" ht="15.75" customHeight="1">
      <c r="A296" s="14"/>
      <c r="B296" s="14"/>
      <c r="C296" s="14"/>
      <c r="D296" s="54"/>
    </row>
    <row r="297" spans="1:4" ht="15.75" customHeight="1">
      <c r="A297" s="14"/>
      <c r="B297" s="14"/>
      <c r="C297" s="14"/>
      <c r="D297" s="54"/>
    </row>
    <row r="298" spans="1:4" ht="15.75" customHeight="1">
      <c r="A298" s="14"/>
      <c r="B298" s="14"/>
      <c r="C298" s="14"/>
      <c r="D298" s="54"/>
    </row>
    <row r="299" spans="1:4" ht="15.75" customHeight="1">
      <c r="A299" s="14"/>
      <c r="B299" s="14"/>
      <c r="C299" s="14"/>
      <c r="D299" s="54"/>
    </row>
    <row r="300" spans="1:4" ht="15.75" customHeight="1">
      <c r="A300" s="14"/>
      <c r="B300" s="14"/>
      <c r="C300" s="14"/>
      <c r="D300" s="54"/>
    </row>
    <row r="301" spans="1:4" ht="15.75" customHeight="1">
      <c r="A301" s="14"/>
      <c r="B301" s="14"/>
      <c r="C301" s="14"/>
      <c r="D301" s="54"/>
    </row>
    <row r="302" spans="1:4" ht="15.75" customHeight="1">
      <c r="A302" s="14"/>
      <c r="B302" s="14"/>
      <c r="C302" s="14"/>
      <c r="D302" s="54"/>
    </row>
    <row r="303" spans="1:4" ht="15.75" customHeight="1">
      <c r="A303" s="14"/>
      <c r="B303" s="14"/>
      <c r="C303" s="14"/>
      <c r="D303" s="54"/>
    </row>
    <row r="304" spans="1:4" ht="15.75" customHeight="1">
      <c r="A304" s="14"/>
      <c r="B304" s="14"/>
      <c r="C304" s="14"/>
      <c r="D304" s="54"/>
    </row>
    <row r="305" spans="1:4" ht="15.75" customHeight="1">
      <c r="A305" s="14"/>
      <c r="B305" s="14"/>
      <c r="C305" s="14"/>
      <c r="D305" s="54"/>
    </row>
    <row r="306" spans="1:4" ht="15.75" customHeight="1">
      <c r="A306" s="14"/>
      <c r="B306" s="14"/>
      <c r="C306" s="14"/>
      <c r="D306" s="54"/>
    </row>
    <row r="307" spans="1:4" ht="15.75" customHeight="1">
      <c r="A307" s="14"/>
      <c r="B307" s="14"/>
      <c r="C307" s="14"/>
      <c r="D307" s="54"/>
    </row>
    <row r="308" spans="1:4" ht="15.75" customHeight="1">
      <c r="A308" s="14"/>
      <c r="B308" s="14"/>
      <c r="C308" s="14"/>
      <c r="D308" s="54"/>
    </row>
    <row r="309" spans="1:4" ht="15.75" customHeight="1">
      <c r="A309" s="14"/>
      <c r="B309" s="14"/>
      <c r="C309" s="14"/>
      <c r="D309" s="54"/>
    </row>
    <row r="310" spans="1:4" ht="15.75" customHeight="1">
      <c r="A310" s="14"/>
      <c r="B310" s="14"/>
      <c r="C310" s="14"/>
      <c r="D310" s="54"/>
    </row>
    <row r="311" spans="1:4" ht="15.75" customHeight="1">
      <c r="A311" s="14"/>
      <c r="B311" s="14"/>
      <c r="C311" s="14"/>
      <c r="D311" s="54"/>
    </row>
    <row r="312" spans="1:4" ht="15.75" customHeight="1">
      <c r="A312" s="14"/>
      <c r="B312" s="14"/>
      <c r="C312" s="14"/>
      <c r="D312" s="54"/>
    </row>
    <row r="313" spans="1:4" ht="15.75" customHeight="1">
      <c r="A313" s="14"/>
      <c r="B313" s="14"/>
      <c r="C313" s="14"/>
      <c r="D313" s="54"/>
    </row>
    <row r="314" spans="1:4" ht="15.75" customHeight="1">
      <c r="A314" s="14"/>
      <c r="B314" s="14"/>
      <c r="C314" s="14"/>
      <c r="D314" s="54"/>
    </row>
    <row r="315" spans="1:4" ht="15.75" customHeight="1">
      <c r="A315" s="14"/>
      <c r="B315" s="14"/>
      <c r="C315" s="14"/>
      <c r="D315" s="54"/>
    </row>
    <row r="316" spans="1:4" ht="15.75" customHeight="1">
      <c r="A316" s="14"/>
      <c r="B316" s="14"/>
      <c r="C316" s="14"/>
      <c r="D316" s="54"/>
    </row>
    <row r="317" spans="1:4" ht="15.75" customHeight="1">
      <c r="A317" s="14"/>
      <c r="B317" s="14"/>
      <c r="C317" s="14"/>
      <c r="D317" s="54"/>
    </row>
    <row r="318" spans="1:4" ht="15.75" customHeight="1">
      <c r="A318" s="14"/>
      <c r="B318" s="14"/>
      <c r="C318" s="14"/>
      <c r="D318" s="54"/>
    </row>
    <row r="319" spans="1:4" ht="15.75" customHeight="1">
      <c r="A319" s="14"/>
      <c r="B319" s="14"/>
      <c r="C319" s="14"/>
      <c r="D319" s="54"/>
    </row>
    <row r="320" spans="1:4" ht="15.75" customHeight="1">
      <c r="A320" s="14"/>
      <c r="B320" s="14"/>
      <c r="C320" s="14"/>
      <c r="D320" s="54"/>
    </row>
    <row r="321" spans="1:4" ht="15.75" customHeight="1">
      <c r="A321" s="14"/>
      <c r="B321" s="14"/>
      <c r="C321" s="14"/>
      <c r="D321" s="54"/>
    </row>
    <row r="322" spans="1:4" ht="15.75" customHeight="1">
      <c r="A322" s="14"/>
      <c r="B322" s="14"/>
      <c r="C322" s="14"/>
      <c r="D322" s="54"/>
    </row>
    <row r="323" spans="1:4" ht="15.75" customHeight="1">
      <c r="A323" s="14"/>
      <c r="B323" s="14"/>
      <c r="C323" s="14"/>
      <c r="D323" s="54"/>
    </row>
    <row r="324" spans="1:4" ht="15.75" customHeight="1">
      <c r="A324" s="14"/>
      <c r="B324" s="14"/>
      <c r="C324" s="14"/>
      <c r="D324" s="54"/>
    </row>
    <row r="325" spans="1:4" ht="15.75" customHeight="1">
      <c r="A325" s="14"/>
      <c r="B325" s="14"/>
      <c r="C325" s="14"/>
      <c r="D325" s="54"/>
    </row>
    <row r="326" spans="1:4" ht="15.75" customHeight="1">
      <c r="A326" s="14"/>
      <c r="B326" s="14"/>
      <c r="C326" s="14"/>
      <c r="D326" s="54"/>
    </row>
    <row r="327" spans="1:4" ht="15.75" customHeight="1">
      <c r="A327" s="14"/>
      <c r="B327" s="14"/>
      <c r="C327" s="14"/>
      <c r="D327" s="54"/>
    </row>
    <row r="328" spans="1:4" ht="15.75" customHeight="1">
      <c r="A328" s="14"/>
      <c r="B328" s="14"/>
      <c r="C328" s="14"/>
      <c r="D328" s="54"/>
    </row>
    <row r="329" spans="1:4" ht="15.75" customHeight="1">
      <c r="A329" s="14"/>
      <c r="B329" s="14"/>
      <c r="C329" s="14"/>
      <c r="D329" s="54"/>
    </row>
    <row r="330" spans="1:4" ht="15.75" customHeight="1">
      <c r="A330" s="14"/>
      <c r="B330" s="14"/>
      <c r="C330" s="14"/>
      <c r="D330" s="54"/>
    </row>
    <row r="331" spans="1:4" ht="15.75" customHeight="1">
      <c r="A331" s="14"/>
      <c r="B331" s="14"/>
      <c r="C331" s="14"/>
      <c r="D331" s="54"/>
    </row>
    <row r="332" spans="1:4" ht="15.75" customHeight="1">
      <c r="A332" s="14"/>
      <c r="B332" s="14"/>
      <c r="C332" s="14"/>
      <c r="D332" s="54"/>
    </row>
    <row r="333" spans="1:4" ht="15.75" customHeight="1">
      <c r="A333" s="14"/>
      <c r="B333" s="14"/>
      <c r="C333" s="14"/>
      <c r="D333" s="54"/>
    </row>
    <row r="334" spans="1:4" ht="15.75" customHeight="1">
      <c r="A334" s="14"/>
      <c r="B334" s="14"/>
      <c r="C334" s="14"/>
      <c r="D334" s="54"/>
    </row>
    <row r="335" spans="1:4" ht="15.75" customHeight="1">
      <c r="A335" s="14"/>
      <c r="B335" s="14"/>
      <c r="C335" s="14"/>
      <c r="D335" s="54"/>
    </row>
    <row r="336" spans="1:4" ht="15.75" customHeight="1">
      <c r="A336" s="14"/>
      <c r="B336" s="14"/>
      <c r="C336" s="14"/>
      <c r="D336" s="54"/>
    </row>
    <row r="337" spans="1:4" ht="15.75" customHeight="1">
      <c r="A337" s="14"/>
      <c r="B337" s="14"/>
      <c r="C337" s="14"/>
      <c r="D337" s="54"/>
    </row>
    <row r="338" spans="1:4" ht="15.75" customHeight="1">
      <c r="A338" s="14"/>
      <c r="B338" s="14"/>
      <c r="C338" s="14"/>
      <c r="D338" s="54"/>
    </row>
    <row r="339" spans="1:4" ht="15.75" customHeight="1">
      <c r="A339" s="14"/>
      <c r="B339" s="14"/>
      <c r="C339" s="14"/>
      <c r="D339" s="54"/>
    </row>
    <row r="340" spans="1:4" ht="15.75" customHeight="1">
      <c r="A340" s="14"/>
      <c r="B340" s="14"/>
      <c r="C340" s="14"/>
      <c r="D340" s="54"/>
    </row>
    <row r="341" spans="1:4" ht="15.75" customHeight="1">
      <c r="A341" s="14"/>
      <c r="B341" s="14"/>
      <c r="C341" s="14"/>
      <c r="D341" s="54"/>
    </row>
    <row r="342" spans="1:4" ht="15.75" customHeight="1">
      <c r="A342" s="14"/>
      <c r="B342" s="14"/>
      <c r="C342" s="14"/>
      <c r="D342" s="54"/>
    </row>
    <row r="343" spans="1:4" ht="15.75" customHeight="1">
      <c r="A343" s="14"/>
      <c r="B343" s="14"/>
      <c r="C343" s="14"/>
      <c r="D343" s="54"/>
    </row>
    <row r="344" spans="1:4" ht="15.75" customHeight="1">
      <c r="A344" s="14"/>
      <c r="B344" s="14"/>
      <c r="C344" s="14"/>
      <c r="D344" s="54"/>
    </row>
    <row r="345" spans="1:4" ht="15.75" customHeight="1">
      <c r="A345" s="14"/>
      <c r="B345" s="14"/>
      <c r="C345" s="14"/>
      <c r="D345" s="54"/>
    </row>
    <row r="346" spans="1:4" ht="15.75" customHeight="1">
      <c r="A346" s="14"/>
      <c r="B346" s="14"/>
      <c r="C346" s="14"/>
      <c r="D346" s="54"/>
    </row>
    <row r="347" spans="1:4" ht="15.75" customHeight="1">
      <c r="A347" s="14"/>
      <c r="B347" s="14"/>
      <c r="C347" s="14"/>
      <c r="D347" s="54"/>
    </row>
    <row r="348" spans="1:4" ht="15.75" customHeight="1">
      <c r="A348" s="14"/>
      <c r="B348" s="14"/>
      <c r="C348" s="14"/>
      <c r="D348" s="54"/>
    </row>
    <row r="349" spans="1:4" ht="15.75" customHeight="1">
      <c r="A349" s="14"/>
      <c r="B349" s="14"/>
      <c r="C349" s="14"/>
      <c r="D349" s="54"/>
    </row>
    <row r="350" spans="1:4" ht="15.75" customHeight="1">
      <c r="A350" s="14"/>
      <c r="B350" s="14"/>
      <c r="C350" s="14"/>
      <c r="D350" s="54"/>
    </row>
    <row r="351" spans="1:4" ht="15.75" customHeight="1">
      <c r="A351" s="14"/>
      <c r="B351" s="14"/>
      <c r="C351" s="14"/>
      <c r="D351" s="54"/>
    </row>
    <row r="352" spans="1:4" ht="15.75" customHeight="1">
      <c r="A352" s="14"/>
      <c r="B352" s="14"/>
      <c r="C352" s="14"/>
      <c r="D352" s="54"/>
    </row>
    <row r="353" spans="1:4" ht="15.75" customHeight="1">
      <c r="A353" s="14"/>
      <c r="B353" s="14"/>
      <c r="C353" s="14"/>
      <c r="D353" s="54"/>
    </row>
    <row r="354" spans="1:4" ht="15.75" customHeight="1">
      <c r="A354" s="14"/>
      <c r="B354" s="14"/>
      <c r="C354" s="14"/>
      <c r="D354" s="54"/>
    </row>
    <row r="355" spans="1:4" ht="15.75" customHeight="1">
      <c r="A355" s="14"/>
      <c r="B355" s="14"/>
      <c r="C355" s="14"/>
      <c r="D355" s="54"/>
    </row>
    <row r="356" spans="1:4" ht="15.75" customHeight="1">
      <c r="A356" s="14"/>
      <c r="B356" s="14"/>
      <c r="C356" s="14"/>
      <c r="D356" s="54"/>
    </row>
    <row r="357" spans="1:4" ht="15.75" customHeight="1">
      <c r="A357" s="14"/>
      <c r="B357" s="14"/>
      <c r="C357" s="14"/>
      <c r="D357" s="54"/>
    </row>
    <row r="358" spans="1:4" ht="15.75" customHeight="1">
      <c r="A358" s="14"/>
      <c r="B358" s="14"/>
      <c r="C358" s="14"/>
      <c r="D358" s="54"/>
    </row>
    <row r="359" spans="1:4" ht="15.75" customHeight="1">
      <c r="A359" s="14"/>
      <c r="B359" s="14"/>
      <c r="C359" s="14"/>
      <c r="D359" s="54"/>
    </row>
    <row r="360" spans="1:4" ht="15.75" customHeight="1">
      <c r="A360" s="14"/>
      <c r="B360" s="14"/>
      <c r="C360" s="14"/>
      <c r="D360" s="54"/>
    </row>
    <row r="361" spans="1:4" ht="15.75" customHeight="1">
      <c r="A361" s="14"/>
      <c r="B361" s="14"/>
      <c r="C361" s="14"/>
      <c r="D361" s="54"/>
    </row>
    <row r="362" spans="1:4" ht="15.75" customHeight="1">
      <c r="A362" s="14"/>
      <c r="B362" s="14"/>
      <c r="C362" s="14"/>
      <c r="D362" s="54"/>
    </row>
    <row r="363" spans="1:4" ht="15.75" customHeight="1">
      <c r="A363" s="14"/>
      <c r="B363" s="14"/>
      <c r="C363" s="14"/>
      <c r="D363" s="54"/>
    </row>
    <row r="364" spans="1:4" ht="15.75" customHeight="1">
      <c r="A364" s="14"/>
      <c r="B364" s="14"/>
      <c r="C364" s="14"/>
      <c r="D364" s="54"/>
    </row>
    <row r="365" spans="1:4" ht="15.75" customHeight="1">
      <c r="A365" s="14"/>
      <c r="B365" s="14"/>
      <c r="C365" s="14"/>
      <c r="D365" s="54"/>
    </row>
    <row r="366" spans="1:4" ht="15.75" customHeight="1">
      <c r="A366" s="14"/>
      <c r="B366" s="14"/>
      <c r="C366" s="14"/>
      <c r="D366" s="54"/>
    </row>
    <row r="367" spans="1:4" ht="15.75" customHeight="1">
      <c r="A367" s="14"/>
      <c r="B367" s="14"/>
      <c r="C367" s="14"/>
      <c r="D367" s="54"/>
    </row>
    <row r="368" spans="1:4" ht="15.75" customHeight="1">
      <c r="A368" s="14"/>
      <c r="B368" s="14"/>
      <c r="C368" s="14"/>
      <c r="D368" s="54"/>
    </row>
    <row r="369" spans="1:4" ht="15.75" customHeight="1">
      <c r="A369" s="14"/>
      <c r="B369" s="14"/>
      <c r="C369" s="14"/>
      <c r="D369" s="54"/>
    </row>
    <row r="370" spans="1:4" ht="15.75" customHeight="1">
      <c r="A370" s="14"/>
      <c r="B370" s="14"/>
      <c r="C370" s="14"/>
      <c r="D370" s="54"/>
    </row>
    <row r="371" spans="1:4" ht="15.75" customHeight="1">
      <c r="A371" s="14"/>
      <c r="B371" s="14"/>
      <c r="C371" s="14"/>
      <c r="D371" s="54"/>
    </row>
    <row r="372" spans="1:4" ht="15.75" customHeight="1">
      <c r="A372" s="14"/>
      <c r="B372" s="14"/>
      <c r="C372" s="14"/>
      <c r="D372" s="54"/>
    </row>
    <row r="373" spans="1:4" ht="15.75" customHeight="1">
      <c r="A373" s="14"/>
      <c r="B373" s="14"/>
      <c r="C373" s="14"/>
      <c r="D373" s="54"/>
    </row>
    <row r="374" spans="1:4" ht="15.75" customHeight="1">
      <c r="A374" s="14"/>
      <c r="B374" s="14"/>
      <c r="C374" s="14"/>
      <c r="D374" s="54"/>
    </row>
    <row r="375" spans="1:4" ht="15.75" customHeight="1">
      <c r="A375" s="14"/>
      <c r="B375" s="14"/>
      <c r="C375" s="14"/>
      <c r="D375" s="54"/>
    </row>
    <row r="376" spans="1:4" ht="15.75" customHeight="1">
      <c r="A376" s="14"/>
      <c r="B376" s="14"/>
      <c r="C376" s="14"/>
      <c r="D376" s="54"/>
    </row>
    <row r="377" spans="1:4" ht="15.75" customHeight="1">
      <c r="A377" s="14"/>
      <c r="B377" s="14"/>
      <c r="C377" s="14"/>
      <c r="D377" s="54"/>
    </row>
    <row r="378" spans="1:4" ht="15.75" customHeight="1">
      <c r="A378" s="14"/>
      <c r="B378" s="14"/>
      <c r="C378" s="14"/>
      <c r="D378" s="54"/>
    </row>
    <row r="379" spans="1:4" ht="15.75" customHeight="1">
      <c r="A379" s="14"/>
      <c r="B379" s="14"/>
      <c r="C379" s="14"/>
      <c r="D379" s="54"/>
    </row>
    <row r="380" spans="1:4" ht="15.75" customHeight="1">
      <c r="A380" s="14"/>
      <c r="B380" s="14"/>
      <c r="C380" s="14"/>
      <c r="D380" s="54"/>
    </row>
    <row r="381" spans="1:4" ht="15.75" customHeight="1">
      <c r="A381" s="14"/>
      <c r="B381" s="14"/>
      <c r="C381" s="14"/>
      <c r="D381" s="54"/>
    </row>
    <row r="382" spans="1:4" ht="15.75" customHeight="1">
      <c r="A382" s="14"/>
      <c r="B382" s="14"/>
      <c r="C382" s="14"/>
      <c r="D382" s="54"/>
    </row>
    <row r="383" spans="1:4" ht="15.75" customHeight="1">
      <c r="A383" s="14"/>
      <c r="B383" s="14"/>
      <c r="C383" s="14"/>
      <c r="D383" s="54"/>
    </row>
    <row r="384" spans="1:4" ht="15.75" customHeight="1">
      <c r="A384" s="14"/>
      <c r="B384" s="14"/>
      <c r="C384" s="14"/>
      <c r="D384" s="54"/>
    </row>
    <row r="385" spans="1:4" ht="15.75" customHeight="1">
      <c r="A385" s="14"/>
      <c r="B385" s="14"/>
      <c r="C385" s="14"/>
      <c r="D385" s="54"/>
    </row>
    <row r="386" spans="1:4" ht="15.75" customHeight="1">
      <c r="A386" s="14"/>
      <c r="B386" s="14"/>
      <c r="C386" s="14"/>
      <c r="D386" s="54"/>
    </row>
    <row r="387" spans="1:4" ht="15.75" customHeight="1">
      <c r="A387" s="14"/>
      <c r="B387" s="14"/>
      <c r="C387" s="14"/>
      <c r="D387" s="54"/>
    </row>
    <row r="388" spans="1:4" ht="15.75" customHeight="1">
      <c r="A388" s="14"/>
      <c r="B388" s="14"/>
      <c r="C388" s="14"/>
      <c r="D388" s="54"/>
    </row>
    <row r="389" spans="1:4" ht="15.75" customHeight="1">
      <c r="A389" s="14"/>
      <c r="B389" s="14"/>
      <c r="C389" s="14"/>
      <c r="D389" s="54"/>
    </row>
    <row r="390" spans="1:4" ht="15.75" customHeight="1">
      <c r="A390" s="14"/>
      <c r="B390" s="14"/>
      <c r="C390" s="14"/>
      <c r="D390" s="54"/>
    </row>
    <row r="391" spans="1:4" ht="15.75" customHeight="1">
      <c r="A391" s="14"/>
      <c r="B391" s="14"/>
      <c r="C391" s="14"/>
      <c r="D391" s="54"/>
    </row>
    <row r="392" spans="1:4" ht="15.75" customHeight="1">
      <c r="A392" s="14"/>
      <c r="B392" s="14"/>
      <c r="C392" s="14"/>
      <c r="D392" s="54"/>
    </row>
    <row r="393" spans="1:4" ht="15.75" customHeight="1">
      <c r="A393" s="14"/>
      <c r="B393" s="14"/>
      <c r="C393" s="14"/>
      <c r="D393" s="54"/>
    </row>
    <row r="394" spans="1:4" ht="15.75" customHeight="1">
      <c r="A394" s="14"/>
      <c r="B394" s="14"/>
      <c r="C394" s="14"/>
      <c r="D394" s="54"/>
    </row>
    <row r="395" spans="1:4" ht="15.75" customHeight="1">
      <c r="A395" s="14"/>
      <c r="B395" s="14"/>
      <c r="C395" s="14"/>
      <c r="D395" s="54"/>
    </row>
    <row r="396" spans="1:4" ht="15.75" customHeight="1">
      <c r="A396" s="14"/>
      <c r="B396" s="14"/>
      <c r="C396" s="14"/>
      <c r="D396" s="54"/>
    </row>
    <row r="397" spans="1:4" ht="15.75" customHeight="1">
      <c r="A397" s="14"/>
      <c r="B397" s="14"/>
      <c r="C397" s="14"/>
      <c r="D397" s="54"/>
    </row>
    <row r="398" spans="1:4" ht="15.75" customHeight="1">
      <c r="A398" s="14"/>
      <c r="B398" s="14"/>
      <c r="C398" s="14"/>
      <c r="D398" s="54"/>
    </row>
    <row r="399" spans="1:4" ht="15.75" customHeight="1">
      <c r="A399" s="14"/>
      <c r="B399" s="14"/>
      <c r="C399" s="14"/>
      <c r="D399" s="54"/>
    </row>
    <row r="400" spans="1:4" ht="15.75" customHeight="1">
      <c r="A400" s="14"/>
      <c r="B400" s="14"/>
      <c r="C400" s="14"/>
      <c r="D400" s="54"/>
    </row>
    <row r="401" spans="1:4" ht="15.75" customHeight="1">
      <c r="A401" s="14"/>
      <c r="B401" s="14"/>
      <c r="C401" s="14"/>
      <c r="D401" s="54"/>
    </row>
    <row r="402" spans="1:4" ht="15.75" customHeight="1">
      <c r="A402" s="14"/>
      <c r="B402" s="14"/>
      <c r="C402" s="14"/>
      <c r="D402" s="54"/>
    </row>
    <row r="403" spans="1:4" ht="15.75" customHeight="1">
      <c r="A403" s="14"/>
      <c r="B403" s="14"/>
      <c r="C403" s="14"/>
      <c r="D403" s="54"/>
    </row>
    <row r="404" spans="1:4" ht="15.75" customHeight="1">
      <c r="A404" s="14"/>
      <c r="B404" s="14"/>
      <c r="C404" s="14"/>
      <c r="D404" s="54"/>
    </row>
    <row r="405" spans="1:4" ht="15.75" customHeight="1">
      <c r="A405" s="14"/>
      <c r="B405" s="14"/>
      <c r="C405" s="14"/>
      <c r="D405" s="54"/>
    </row>
    <row r="406" spans="1:4" ht="15.75" customHeight="1">
      <c r="A406" s="14"/>
      <c r="B406" s="14"/>
      <c r="C406" s="14"/>
      <c r="D406" s="54"/>
    </row>
    <row r="407" spans="1:4" ht="15.75" customHeight="1">
      <c r="A407" s="14"/>
      <c r="B407" s="14"/>
      <c r="C407" s="14"/>
      <c r="D407" s="54"/>
    </row>
    <row r="408" spans="1:4" ht="15.75" customHeight="1">
      <c r="A408" s="14"/>
      <c r="B408" s="14"/>
      <c r="C408" s="14"/>
      <c r="D408" s="54"/>
    </row>
    <row r="409" spans="1:4" ht="15.75" customHeight="1">
      <c r="A409" s="14"/>
      <c r="B409" s="14"/>
      <c r="C409" s="14"/>
      <c r="D409" s="54"/>
    </row>
    <row r="410" spans="1:4" ht="15.75" customHeight="1">
      <c r="A410" s="14"/>
      <c r="B410" s="14"/>
      <c r="C410" s="14"/>
      <c r="D410" s="54"/>
    </row>
    <row r="411" spans="1:4" ht="15.75" customHeight="1">
      <c r="A411" s="14"/>
      <c r="B411" s="14"/>
      <c r="C411" s="14"/>
      <c r="D411" s="54"/>
    </row>
    <row r="412" spans="1:4" ht="15.75" customHeight="1">
      <c r="A412" s="14"/>
      <c r="B412" s="14"/>
      <c r="C412" s="14"/>
      <c r="D412" s="54"/>
    </row>
    <row r="413" spans="1:4" ht="15.75" customHeight="1">
      <c r="A413" s="14"/>
      <c r="B413" s="14"/>
      <c r="C413" s="14"/>
      <c r="D413" s="54"/>
    </row>
    <row r="414" spans="1:4" ht="15.75" customHeight="1">
      <c r="A414" s="14"/>
      <c r="B414" s="14"/>
      <c r="C414" s="14"/>
      <c r="D414" s="54"/>
    </row>
    <row r="415" spans="1:4" ht="15.75" customHeight="1">
      <c r="A415" s="14"/>
      <c r="B415" s="14"/>
      <c r="C415" s="14"/>
      <c r="D415" s="54"/>
    </row>
    <row r="416" spans="1:4" ht="15.75" customHeight="1">
      <c r="A416" s="14"/>
      <c r="B416" s="14"/>
      <c r="C416" s="14"/>
      <c r="D416" s="54"/>
    </row>
    <row r="417" spans="1:4" ht="15.75" customHeight="1">
      <c r="A417" s="14"/>
      <c r="B417" s="14"/>
      <c r="C417" s="14"/>
      <c r="D417" s="54"/>
    </row>
    <row r="418" spans="1:4" ht="15.75" customHeight="1">
      <c r="A418" s="14"/>
      <c r="B418" s="14"/>
      <c r="C418" s="14"/>
      <c r="D418" s="54"/>
    </row>
    <row r="419" spans="1:4" ht="15.75" customHeight="1">
      <c r="A419" s="14"/>
      <c r="B419" s="14"/>
      <c r="C419" s="14"/>
      <c r="D419" s="54"/>
    </row>
    <row r="420" spans="1:4" ht="15.75" customHeight="1">
      <c r="A420" s="14"/>
      <c r="B420" s="14"/>
      <c r="C420" s="14"/>
      <c r="D420" s="54"/>
    </row>
    <row r="421" spans="1:4" ht="15.75" customHeight="1">
      <c r="A421" s="14"/>
      <c r="B421" s="14"/>
      <c r="C421" s="14"/>
      <c r="D421" s="54"/>
    </row>
    <row r="422" spans="1:4" ht="15.75" customHeight="1">
      <c r="A422" s="14"/>
      <c r="B422" s="14"/>
      <c r="C422" s="14"/>
      <c r="D422" s="54"/>
    </row>
    <row r="423" spans="1:4" ht="15.75" customHeight="1">
      <c r="A423" s="14"/>
      <c r="B423" s="14"/>
      <c r="C423" s="14"/>
      <c r="D423" s="54"/>
    </row>
    <row r="424" spans="1:4" ht="15.75" customHeight="1">
      <c r="A424" s="14"/>
      <c r="B424" s="14"/>
      <c r="C424" s="14"/>
      <c r="D424" s="54"/>
    </row>
    <row r="425" spans="1:4" ht="15.75" customHeight="1">
      <c r="A425" s="14"/>
      <c r="B425" s="14"/>
      <c r="C425" s="14"/>
      <c r="D425" s="54"/>
    </row>
    <row r="426" spans="1:4" ht="15.75" customHeight="1">
      <c r="A426" s="14"/>
      <c r="B426" s="14"/>
      <c r="C426" s="14"/>
      <c r="D426" s="54"/>
    </row>
    <row r="427" spans="1:4" ht="15.75" customHeight="1">
      <c r="A427" s="14"/>
      <c r="B427" s="14"/>
      <c r="C427" s="14"/>
      <c r="D427" s="54"/>
    </row>
    <row r="428" spans="1:4" ht="15.75" customHeight="1">
      <c r="A428" s="14"/>
      <c r="B428" s="14"/>
      <c r="C428" s="14"/>
      <c r="D428" s="54"/>
    </row>
    <row r="429" spans="1:4" ht="15.75" customHeight="1">
      <c r="A429" s="14"/>
      <c r="B429" s="14"/>
      <c r="C429" s="14"/>
      <c r="D429" s="54"/>
    </row>
    <row r="430" spans="1:4" ht="15.75" customHeight="1">
      <c r="A430" s="14"/>
      <c r="B430" s="14"/>
      <c r="C430" s="14"/>
      <c r="D430" s="54"/>
    </row>
    <row r="431" spans="1:4" ht="15.75" customHeight="1">
      <c r="A431" s="14"/>
      <c r="B431" s="14"/>
      <c r="C431" s="14"/>
      <c r="D431" s="54"/>
    </row>
    <row r="432" spans="1:4" ht="15.75" customHeight="1">
      <c r="A432" s="14"/>
      <c r="B432" s="14"/>
      <c r="C432" s="14"/>
      <c r="D432" s="54"/>
    </row>
    <row r="433" spans="1:4" ht="15.75" customHeight="1">
      <c r="A433" s="14"/>
      <c r="B433" s="14"/>
      <c r="C433" s="14"/>
      <c r="D433" s="54"/>
    </row>
    <row r="434" spans="1:4" ht="15.75" customHeight="1">
      <c r="A434" s="14"/>
      <c r="B434" s="14"/>
      <c r="C434" s="14"/>
      <c r="D434" s="54"/>
    </row>
    <row r="435" spans="1:4" ht="15.75" customHeight="1">
      <c r="A435" s="14"/>
      <c r="B435" s="14"/>
      <c r="C435" s="14"/>
      <c r="D435" s="54"/>
    </row>
    <row r="436" spans="1:4" ht="15.75" customHeight="1">
      <c r="A436" s="14"/>
      <c r="B436" s="14"/>
      <c r="C436" s="14"/>
      <c r="D436" s="54"/>
    </row>
    <row r="437" spans="1:4" ht="15.75" customHeight="1">
      <c r="A437" s="14"/>
      <c r="B437" s="14"/>
      <c r="C437" s="14"/>
      <c r="D437" s="54"/>
    </row>
    <row r="438" spans="1:4" ht="15.75" customHeight="1">
      <c r="A438" s="14"/>
      <c r="B438" s="14"/>
      <c r="C438" s="14"/>
      <c r="D438" s="54"/>
    </row>
    <row r="439" spans="1:4" ht="15.75" customHeight="1">
      <c r="A439" s="14"/>
      <c r="B439" s="14"/>
      <c r="C439" s="14"/>
      <c r="D439" s="54"/>
    </row>
    <row r="440" spans="1:4" ht="15.75" customHeight="1">
      <c r="A440" s="14"/>
      <c r="B440" s="14"/>
      <c r="C440" s="14"/>
      <c r="D440" s="54"/>
    </row>
    <row r="441" spans="1:4" ht="15.75" customHeight="1">
      <c r="A441" s="14"/>
      <c r="B441" s="14"/>
      <c r="C441" s="14"/>
      <c r="D441" s="54"/>
    </row>
    <row r="442" spans="1:4" ht="15.75" customHeight="1">
      <c r="A442" s="14"/>
      <c r="B442" s="14"/>
      <c r="C442" s="14"/>
      <c r="D442" s="54"/>
    </row>
    <row r="443" spans="1:4" ht="15.75" customHeight="1">
      <c r="A443" s="14"/>
      <c r="B443" s="14"/>
      <c r="C443" s="14"/>
      <c r="D443" s="54"/>
    </row>
    <row r="444" spans="1:4" ht="15.75" customHeight="1">
      <c r="A444" s="14"/>
      <c r="B444" s="14"/>
      <c r="C444" s="14"/>
      <c r="D444" s="54"/>
    </row>
    <row r="445" spans="1:4" ht="15.75" customHeight="1">
      <c r="A445" s="14"/>
      <c r="B445" s="14"/>
      <c r="C445" s="14"/>
      <c r="D445" s="54"/>
    </row>
    <row r="446" spans="1:4" ht="15.75" customHeight="1">
      <c r="A446" s="14"/>
      <c r="B446" s="14"/>
      <c r="C446" s="14"/>
      <c r="D446" s="54"/>
    </row>
    <row r="447" spans="1:4" ht="15.75" customHeight="1">
      <c r="A447" s="14"/>
      <c r="B447" s="14"/>
      <c r="C447" s="14"/>
      <c r="D447" s="54"/>
    </row>
    <row r="448" spans="1:4" ht="15.75" customHeight="1">
      <c r="A448" s="14"/>
      <c r="B448" s="14"/>
      <c r="C448" s="14"/>
      <c r="D448" s="54"/>
    </row>
    <row r="449" spans="1:4" ht="15.75" customHeight="1">
      <c r="A449" s="14"/>
      <c r="B449" s="14"/>
      <c r="C449" s="14"/>
      <c r="D449" s="54"/>
    </row>
    <row r="450" spans="1:4" ht="15.75" customHeight="1">
      <c r="A450" s="14"/>
      <c r="B450" s="14"/>
      <c r="C450" s="14"/>
      <c r="D450" s="54"/>
    </row>
    <row r="451" spans="1:4" ht="15.75" customHeight="1">
      <c r="A451" s="14"/>
      <c r="B451" s="14"/>
      <c r="C451" s="14"/>
      <c r="D451" s="54"/>
    </row>
    <row r="452" spans="1:4" ht="15.75" customHeight="1">
      <c r="A452" s="14"/>
      <c r="B452" s="14"/>
      <c r="C452" s="14"/>
      <c r="D452" s="54"/>
    </row>
    <row r="453" spans="1:4" ht="15.75" customHeight="1">
      <c r="A453" s="14"/>
      <c r="B453" s="14"/>
      <c r="C453" s="14"/>
      <c r="D453" s="54"/>
    </row>
    <row r="454" spans="1:4" ht="15.75" customHeight="1">
      <c r="A454" s="14"/>
      <c r="B454" s="14"/>
      <c r="C454" s="14"/>
      <c r="D454" s="54"/>
    </row>
    <row r="455" spans="1:4" ht="15.75" customHeight="1">
      <c r="A455" s="14"/>
      <c r="B455" s="14"/>
      <c r="C455" s="14"/>
      <c r="D455" s="54"/>
    </row>
    <row r="456" spans="1:4" ht="15.75" customHeight="1">
      <c r="A456" s="14"/>
      <c r="B456" s="14"/>
      <c r="C456" s="14"/>
      <c r="D456" s="54"/>
    </row>
    <row r="457" spans="1:4" ht="15.75" customHeight="1">
      <c r="A457" s="14"/>
      <c r="B457" s="14"/>
      <c r="C457" s="14"/>
      <c r="D457" s="54"/>
    </row>
    <row r="458" spans="1:4" ht="15.75" customHeight="1">
      <c r="A458" s="14"/>
      <c r="B458" s="14"/>
      <c r="C458" s="14"/>
      <c r="D458" s="54"/>
    </row>
    <row r="459" spans="1:4" ht="15.75" customHeight="1">
      <c r="A459" s="14"/>
      <c r="B459" s="14"/>
      <c r="C459" s="14"/>
      <c r="D459" s="54"/>
    </row>
    <row r="460" spans="1:4" ht="15.75" customHeight="1">
      <c r="A460" s="14"/>
      <c r="B460" s="14"/>
      <c r="C460" s="14"/>
      <c r="D460" s="54"/>
    </row>
    <row r="461" spans="1:4" ht="15.75" customHeight="1">
      <c r="A461" s="14"/>
      <c r="B461" s="14"/>
      <c r="C461" s="14"/>
      <c r="D461" s="54"/>
    </row>
    <row r="462" spans="1:4" ht="15.75" customHeight="1">
      <c r="A462" s="14"/>
      <c r="B462" s="14"/>
      <c r="C462" s="14"/>
      <c r="D462" s="54"/>
    </row>
    <row r="463" spans="1:4" ht="15.75" customHeight="1">
      <c r="A463" s="14"/>
      <c r="B463" s="14"/>
      <c r="C463" s="14"/>
      <c r="D463" s="54"/>
    </row>
    <row r="464" spans="1:4" ht="15.75" customHeight="1">
      <c r="A464" s="14"/>
      <c r="B464" s="14"/>
      <c r="C464" s="14"/>
      <c r="D464" s="54"/>
    </row>
    <row r="465" spans="1:4" ht="15.75" customHeight="1">
      <c r="A465" s="14"/>
      <c r="B465" s="14"/>
      <c r="C465" s="14"/>
      <c r="D465" s="54"/>
    </row>
    <row r="466" spans="1:4" ht="15.75" customHeight="1">
      <c r="A466" s="14"/>
      <c r="B466" s="14"/>
      <c r="C466" s="14"/>
      <c r="D466" s="54"/>
    </row>
    <row r="467" spans="1:4" ht="15.75" customHeight="1">
      <c r="A467" s="14"/>
      <c r="B467" s="14"/>
      <c r="C467" s="14"/>
      <c r="D467" s="54"/>
    </row>
    <row r="468" spans="1:4" ht="15.75" customHeight="1">
      <c r="A468" s="14"/>
      <c r="B468" s="14"/>
      <c r="C468" s="14"/>
      <c r="D468" s="54"/>
    </row>
    <row r="469" spans="1:4" ht="15.75" customHeight="1">
      <c r="A469" s="14"/>
      <c r="B469" s="14"/>
      <c r="C469" s="14"/>
      <c r="D469" s="54"/>
    </row>
    <row r="470" spans="1:4" ht="15.75" customHeight="1">
      <c r="A470" s="14"/>
      <c r="B470" s="14"/>
      <c r="C470" s="14"/>
      <c r="D470" s="54"/>
    </row>
    <row r="471" spans="1:4" ht="15.75" customHeight="1">
      <c r="A471" s="14"/>
      <c r="B471" s="14"/>
      <c r="C471" s="14"/>
      <c r="D471" s="54"/>
    </row>
    <row r="472" spans="1:4" ht="15.75" customHeight="1">
      <c r="A472" s="14"/>
      <c r="B472" s="14"/>
      <c r="C472" s="14"/>
      <c r="D472" s="54"/>
    </row>
    <row r="473" spans="1:4" ht="15.75" customHeight="1">
      <c r="A473" s="14"/>
      <c r="B473" s="14"/>
      <c r="C473" s="14"/>
      <c r="D473" s="54"/>
    </row>
    <row r="474" spans="1:4" ht="15.75" customHeight="1">
      <c r="A474" s="14"/>
      <c r="B474" s="14"/>
      <c r="C474" s="14"/>
      <c r="D474" s="54"/>
    </row>
    <row r="475" spans="1:4" ht="15.75" customHeight="1">
      <c r="A475" s="14"/>
      <c r="B475" s="14"/>
      <c r="C475" s="14"/>
      <c r="D475" s="54"/>
    </row>
    <row r="476" spans="1:4" ht="15.75" customHeight="1">
      <c r="A476" s="14"/>
      <c r="B476" s="14"/>
      <c r="C476" s="14"/>
      <c r="D476" s="54"/>
    </row>
    <row r="477" spans="1:4" ht="15.75" customHeight="1">
      <c r="A477" s="14"/>
      <c r="B477" s="14"/>
      <c r="C477" s="14"/>
      <c r="D477" s="54"/>
    </row>
    <row r="478" spans="1:4" ht="15.75" customHeight="1">
      <c r="A478" s="14"/>
      <c r="B478" s="14"/>
      <c r="C478" s="14"/>
      <c r="D478" s="54"/>
    </row>
    <row r="479" spans="1:4" ht="15.75" customHeight="1">
      <c r="A479" s="14"/>
      <c r="B479" s="14"/>
      <c r="C479" s="14"/>
      <c r="D479" s="54"/>
    </row>
    <row r="480" spans="1:4" ht="15.75" customHeight="1">
      <c r="A480" s="14"/>
      <c r="B480" s="14"/>
      <c r="C480" s="14"/>
      <c r="D480" s="54"/>
    </row>
    <row r="481" spans="1:4" ht="15.75" customHeight="1">
      <c r="A481" s="14"/>
      <c r="B481" s="14"/>
      <c r="C481" s="14"/>
      <c r="D481" s="54"/>
    </row>
    <row r="482" spans="1:4" ht="15.75" customHeight="1">
      <c r="A482" s="14"/>
      <c r="B482" s="14"/>
      <c r="C482" s="14"/>
      <c r="D482" s="54"/>
    </row>
    <row r="483" spans="1:4" ht="15.75" customHeight="1">
      <c r="A483" s="14"/>
      <c r="B483" s="14"/>
      <c r="C483" s="14"/>
      <c r="D483" s="54"/>
    </row>
    <row r="484" spans="1:4" ht="15.75" customHeight="1">
      <c r="A484" s="14"/>
      <c r="B484" s="14"/>
      <c r="C484" s="14"/>
      <c r="D484" s="54"/>
    </row>
    <row r="485" spans="1:4" ht="15.75" customHeight="1">
      <c r="A485" s="14"/>
      <c r="B485" s="14"/>
      <c r="C485" s="14"/>
      <c r="D485" s="54"/>
    </row>
    <row r="486" spans="1:4" ht="15.75" customHeight="1">
      <c r="A486" s="14"/>
      <c r="B486" s="14"/>
      <c r="C486" s="14"/>
      <c r="D486" s="54"/>
    </row>
    <row r="487" spans="1:4" ht="15.75" customHeight="1">
      <c r="A487" s="14"/>
      <c r="B487" s="14"/>
      <c r="C487" s="14"/>
      <c r="D487" s="54"/>
    </row>
    <row r="488" spans="1:4" ht="15.75" customHeight="1">
      <c r="A488" s="14"/>
      <c r="B488" s="14"/>
      <c r="C488" s="14"/>
      <c r="D488" s="54"/>
    </row>
    <row r="489" spans="1:4" ht="15.75" customHeight="1">
      <c r="A489" s="14"/>
      <c r="B489" s="14"/>
      <c r="C489" s="14"/>
      <c r="D489" s="54"/>
    </row>
    <row r="490" spans="1:4" ht="15.75" customHeight="1">
      <c r="A490" s="14"/>
      <c r="B490" s="14"/>
      <c r="C490" s="14"/>
      <c r="D490" s="54"/>
    </row>
    <row r="491" spans="1:4" ht="15.75" customHeight="1">
      <c r="A491" s="14"/>
      <c r="B491" s="14"/>
      <c r="C491" s="14"/>
      <c r="D491" s="54"/>
    </row>
    <row r="492" spans="1:4" ht="15.75" customHeight="1">
      <c r="A492" s="14"/>
      <c r="B492" s="14"/>
      <c r="C492" s="14"/>
      <c r="D492" s="54"/>
    </row>
    <row r="493" spans="1:4" ht="15.75" customHeight="1">
      <c r="A493" s="14"/>
      <c r="B493" s="14"/>
      <c r="C493" s="14"/>
      <c r="D493" s="54"/>
    </row>
    <row r="494" spans="1:4" ht="15.75" customHeight="1">
      <c r="A494" s="14"/>
      <c r="B494" s="14"/>
      <c r="C494" s="14"/>
      <c r="D494" s="54"/>
    </row>
    <row r="495" spans="1:4" ht="15.75" customHeight="1">
      <c r="A495" s="14"/>
      <c r="B495" s="14"/>
      <c r="C495" s="14"/>
      <c r="D495" s="54"/>
    </row>
    <row r="496" spans="1:4" ht="15.75" customHeight="1">
      <c r="A496" s="14"/>
      <c r="B496" s="14"/>
      <c r="C496" s="14"/>
      <c r="D496" s="54"/>
    </row>
    <row r="497" spans="1:4" ht="15.75" customHeight="1">
      <c r="A497" s="14"/>
      <c r="B497" s="14"/>
      <c r="C497" s="14"/>
      <c r="D497" s="54"/>
    </row>
    <row r="498" spans="1:4" ht="15.75" customHeight="1">
      <c r="A498" s="14"/>
      <c r="B498" s="14"/>
      <c r="C498" s="14"/>
      <c r="D498" s="54"/>
    </row>
    <row r="499" spans="1:4" ht="15.75" customHeight="1">
      <c r="A499" s="14"/>
      <c r="B499" s="14"/>
      <c r="C499" s="14"/>
      <c r="D499" s="54"/>
    </row>
    <row r="500" spans="1:4" ht="15.75" customHeight="1">
      <c r="A500" s="14"/>
      <c r="B500" s="14"/>
      <c r="C500" s="14"/>
      <c r="D500" s="54"/>
    </row>
    <row r="501" spans="1:4" ht="15.75" customHeight="1">
      <c r="A501" s="14"/>
      <c r="B501" s="14"/>
      <c r="C501" s="14"/>
      <c r="D501" s="54"/>
    </row>
    <row r="502" spans="1:4" ht="15.75" customHeight="1">
      <c r="A502" s="14"/>
      <c r="B502" s="14"/>
      <c r="C502" s="14"/>
      <c r="D502" s="54"/>
    </row>
    <row r="503" spans="1:4" ht="15.75" customHeight="1">
      <c r="A503" s="14"/>
      <c r="B503" s="14"/>
      <c r="C503" s="14"/>
      <c r="D503" s="54"/>
    </row>
    <row r="504" spans="1:4" ht="15.75" customHeight="1">
      <c r="A504" s="14"/>
      <c r="B504" s="14"/>
      <c r="C504" s="14"/>
      <c r="D504" s="54"/>
    </row>
    <row r="505" spans="1:4" ht="15.75" customHeight="1">
      <c r="A505" s="14"/>
      <c r="B505" s="14"/>
      <c r="C505" s="14"/>
      <c r="D505" s="54"/>
    </row>
    <row r="506" spans="1:4" ht="15.75" customHeight="1">
      <c r="A506" s="14"/>
      <c r="B506" s="14"/>
      <c r="C506" s="14"/>
      <c r="D506" s="54"/>
    </row>
    <row r="507" spans="1:4" ht="15.75" customHeight="1">
      <c r="A507" s="14"/>
      <c r="B507" s="14"/>
      <c r="C507" s="14"/>
      <c r="D507" s="54"/>
    </row>
    <row r="508" spans="1:4" ht="15.75" customHeight="1">
      <c r="A508" s="14"/>
      <c r="B508" s="14"/>
      <c r="C508" s="14"/>
      <c r="D508" s="54"/>
    </row>
    <row r="509" spans="1:4" ht="15.75" customHeight="1">
      <c r="A509" s="14"/>
      <c r="B509" s="14"/>
      <c r="C509" s="14"/>
      <c r="D509" s="54"/>
    </row>
    <row r="510" spans="1:4" ht="15.75" customHeight="1">
      <c r="A510" s="14"/>
      <c r="B510" s="14"/>
      <c r="C510" s="14"/>
      <c r="D510" s="54"/>
    </row>
    <row r="511" spans="1:4" ht="15.75" customHeight="1">
      <c r="A511" s="14"/>
      <c r="B511" s="14"/>
      <c r="C511" s="14"/>
      <c r="D511" s="54"/>
    </row>
    <row r="512" spans="1:4" ht="15.75" customHeight="1">
      <c r="A512" s="14"/>
      <c r="B512" s="14"/>
      <c r="C512" s="14"/>
      <c r="D512" s="54"/>
    </row>
    <row r="513" spans="1:4" ht="15.75" customHeight="1">
      <c r="A513" s="14"/>
      <c r="B513" s="14"/>
      <c r="C513" s="14"/>
      <c r="D513" s="54"/>
    </row>
    <row r="514" spans="1:4" ht="15.75" customHeight="1">
      <c r="A514" s="14"/>
      <c r="B514" s="14"/>
      <c r="C514" s="14"/>
      <c r="D514" s="54"/>
    </row>
    <row r="515" spans="1:4" ht="15.75" customHeight="1">
      <c r="A515" s="14"/>
      <c r="B515" s="14"/>
      <c r="C515" s="14"/>
      <c r="D515" s="54"/>
    </row>
    <row r="516" spans="1:4" ht="15.75" customHeight="1">
      <c r="A516" s="14"/>
      <c r="B516" s="14"/>
      <c r="C516" s="14"/>
      <c r="D516" s="54"/>
    </row>
    <row r="517" spans="1:4" ht="15.75" customHeight="1">
      <c r="A517" s="14"/>
      <c r="B517" s="14"/>
      <c r="C517" s="14"/>
      <c r="D517" s="54"/>
    </row>
    <row r="518" spans="1:4" ht="15.75" customHeight="1">
      <c r="A518" s="14"/>
      <c r="B518" s="14"/>
      <c r="C518" s="14"/>
      <c r="D518" s="54"/>
    </row>
    <row r="519" spans="1:4" ht="15.75" customHeight="1">
      <c r="A519" s="14"/>
      <c r="B519" s="14"/>
      <c r="C519" s="14"/>
      <c r="D519" s="54"/>
    </row>
    <row r="520" spans="1:4" ht="15.75" customHeight="1">
      <c r="A520" s="14"/>
      <c r="B520" s="14"/>
      <c r="C520" s="14"/>
      <c r="D520" s="54"/>
    </row>
    <row r="521" spans="1:4" ht="15.75" customHeight="1">
      <c r="A521" s="14"/>
      <c r="B521" s="14"/>
      <c r="C521" s="14"/>
      <c r="D521" s="54"/>
    </row>
    <row r="522" spans="1:4" ht="15.75" customHeight="1">
      <c r="A522" s="14"/>
      <c r="B522" s="14"/>
      <c r="C522" s="14"/>
      <c r="D522" s="54"/>
    </row>
    <row r="523" spans="1:4" ht="15.75" customHeight="1">
      <c r="A523" s="14"/>
      <c r="B523" s="14"/>
      <c r="C523" s="14"/>
      <c r="D523" s="54"/>
    </row>
    <row r="524" spans="1:4" ht="15.75" customHeight="1">
      <c r="A524" s="14"/>
      <c r="B524" s="14"/>
      <c r="C524" s="14"/>
      <c r="D524" s="54"/>
    </row>
    <row r="525" spans="1:4" ht="15.75" customHeight="1">
      <c r="A525" s="14"/>
      <c r="B525" s="14"/>
      <c r="C525" s="14"/>
      <c r="D525" s="54"/>
    </row>
    <row r="526" spans="1:4" ht="15.75" customHeight="1">
      <c r="A526" s="14"/>
      <c r="B526" s="14"/>
      <c r="C526" s="14"/>
      <c r="D526" s="54"/>
    </row>
    <row r="527" spans="1:4" ht="15.75" customHeight="1">
      <c r="A527" s="14"/>
      <c r="B527" s="14"/>
      <c r="C527" s="14"/>
      <c r="D527" s="54"/>
    </row>
    <row r="528" spans="1:4" ht="15.75" customHeight="1">
      <c r="A528" s="14"/>
      <c r="B528" s="14"/>
      <c r="C528" s="14"/>
      <c r="D528" s="54"/>
    </row>
    <row r="529" spans="1:4" ht="15.75" customHeight="1">
      <c r="A529" s="14"/>
      <c r="B529" s="14"/>
      <c r="C529" s="14"/>
      <c r="D529" s="54"/>
    </row>
    <row r="530" spans="1:4" ht="15.75" customHeight="1">
      <c r="A530" s="14"/>
      <c r="B530" s="14"/>
      <c r="C530" s="14"/>
      <c r="D530" s="54"/>
    </row>
    <row r="531" spans="1:4" ht="15.75" customHeight="1">
      <c r="A531" s="14"/>
      <c r="B531" s="14"/>
      <c r="C531" s="14"/>
      <c r="D531" s="54"/>
    </row>
    <row r="532" spans="1:4" ht="15.75" customHeight="1">
      <c r="A532" s="14"/>
      <c r="B532" s="14"/>
      <c r="C532" s="14"/>
      <c r="D532" s="54"/>
    </row>
    <row r="533" spans="1:4" ht="15.75" customHeight="1">
      <c r="A533" s="14"/>
      <c r="B533" s="14"/>
      <c r="C533" s="14"/>
      <c r="D533" s="54"/>
    </row>
    <row r="534" spans="1:4" ht="15.75" customHeight="1">
      <c r="A534" s="14"/>
      <c r="B534" s="14"/>
      <c r="C534" s="14"/>
      <c r="D534" s="54"/>
    </row>
    <row r="535" spans="1:4" ht="15.75" customHeight="1">
      <c r="A535" s="14"/>
      <c r="B535" s="14"/>
      <c r="C535" s="14"/>
      <c r="D535" s="54"/>
    </row>
    <row r="536" spans="1:4" ht="15.75" customHeight="1">
      <c r="A536" s="14"/>
      <c r="B536" s="14"/>
      <c r="C536" s="14"/>
      <c r="D536" s="54"/>
    </row>
    <row r="537" spans="1:4" ht="15.75" customHeight="1">
      <c r="A537" s="14"/>
      <c r="B537" s="14"/>
      <c r="C537" s="14"/>
      <c r="D537" s="54"/>
    </row>
    <row r="538" spans="1:4" ht="15.75" customHeight="1">
      <c r="A538" s="14"/>
      <c r="B538" s="14"/>
      <c r="C538" s="14"/>
      <c r="D538" s="54"/>
    </row>
    <row r="539" spans="1:4" ht="15.75" customHeight="1">
      <c r="A539" s="14"/>
      <c r="B539" s="14"/>
      <c r="C539" s="14"/>
      <c r="D539" s="54"/>
    </row>
    <row r="540" spans="1:4" ht="15.75" customHeight="1">
      <c r="A540" s="14"/>
      <c r="B540" s="14"/>
      <c r="C540" s="14"/>
      <c r="D540" s="54"/>
    </row>
    <row r="541" spans="1:4" ht="15.75" customHeight="1">
      <c r="A541" s="14"/>
      <c r="B541" s="14"/>
      <c r="C541" s="14"/>
      <c r="D541" s="54"/>
    </row>
    <row r="542" spans="1:4" ht="15.75" customHeight="1">
      <c r="A542" s="14"/>
      <c r="B542" s="14"/>
      <c r="C542" s="14"/>
      <c r="D542" s="54"/>
    </row>
    <row r="543" spans="1:4" ht="15.75" customHeight="1">
      <c r="A543" s="14"/>
      <c r="B543" s="14"/>
      <c r="C543" s="14"/>
      <c r="D543" s="54"/>
    </row>
    <row r="544" spans="1:4" ht="15.75" customHeight="1">
      <c r="A544" s="14"/>
      <c r="B544" s="14"/>
      <c r="C544" s="14"/>
      <c r="D544" s="54"/>
    </row>
    <row r="545" spans="1:4" ht="15.75" customHeight="1">
      <c r="A545" s="14"/>
      <c r="B545" s="14"/>
      <c r="C545" s="14"/>
      <c r="D545" s="54"/>
    </row>
    <row r="546" spans="1:4" ht="15.75" customHeight="1">
      <c r="A546" s="14"/>
      <c r="B546" s="14"/>
      <c r="C546" s="14"/>
      <c r="D546" s="54"/>
    </row>
    <row r="547" spans="1:4" ht="15.75" customHeight="1">
      <c r="A547" s="14"/>
      <c r="B547" s="14"/>
      <c r="C547" s="14"/>
      <c r="D547" s="54"/>
    </row>
    <row r="548" spans="1:4" ht="15.75" customHeight="1">
      <c r="A548" s="14"/>
      <c r="B548" s="14"/>
      <c r="C548" s="14"/>
      <c r="D548" s="54"/>
    </row>
    <row r="549" spans="1:4" ht="15.75" customHeight="1">
      <c r="A549" s="14"/>
      <c r="B549" s="14"/>
      <c r="C549" s="14"/>
      <c r="D549" s="54"/>
    </row>
    <row r="550" spans="1:4" ht="15.75" customHeight="1">
      <c r="A550" s="14"/>
      <c r="B550" s="14"/>
      <c r="C550" s="14"/>
      <c r="D550" s="54"/>
    </row>
    <row r="551" spans="1:4" ht="15.75" customHeight="1">
      <c r="A551" s="14"/>
      <c r="B551" s="14"/>
      <c r="C551" s="14"/>
      <c r="D551" s="54"/>
    </row>
    <row r="552" spans="1:4" ht="15.75" customHeight="1">
      <c r="A552" s="14"/>
      <c r="B552" s="14"/>
      <c r="C552" s="14"/>
      <c r="D552" s="54"/>
    </row>
    <row r="553" spans="1:4" ht="15.75" customHeight="1">
      <c r="A553" s="14"/>
      <c r="B553" s="14"/>
      <c r="C553" s="14"/>
      <c r="D553" s="54"/>
    </row>
    <row r="554" spans="1:4" ht="15.75" customHeight="1">
      <c r="A554" s="14"/>
      <c r="B554" s="14"/>
      <c r="C554" s="14"/>
      <c r="D554" s="54"/>
    </row>
    <row r="555" spans="1:4" ht="15.75" customHeight="1">
      <c r="A555" s="14"/>
      <c r="B555" s="14"/>
      <c r="C555" s="14"/>
      <c r="D555" s="54"/>
    </row>
    <row r="556" spans="1:4" ht="15.75" customHeight="1">
      <c r="A556" s="14"/>
      <c r="B556" s="14"/>
      <c r="C556" s="14"/>
      <c r="D556" s="54"/>
    </row>
    <row r="557" spans="1:4" ht="15.75" customHeight="1">
      <c r="A557" s="14"/>
      <c r="B557" s="14"/>
      <c r="C557" s="14"/>
      <c r="D557" s="54"/>
    </row>
    <row r="558" spans="1:4" ht="15.75" customHeight="1">
      <c r="A558" s="14"/>
      <c r="B558" s="14"/>
      <c r="C558" s="14"/>
      <c r="D558" s="54"/>
    </row>
    <row r="559" spans="1:4" ht="15.75" customHeight="1">
      <c r="A559" s="14"/>
      <c r="B559" s="14"/>
      <c r="C559" s="14"/>
      <c r="D559" s="54"/>
    </row>
    <row r="560" spans="1:4" ht="15.75" customHeight="1">
      <c r="A560" s="14"/>
      <c r="B560" s="14"/>
      <c r="C560" s="14"/>
      <c r="D560" s="54"/>
    </row>
    <row r="561" spans="1:4" ht="15.75" customHeight="1">
      <c r="A561" s="14"/>
      <c r="B561" s="14"/>
      <c r="C561" s="14"/>
      <c r="D561" s="54"/>
    </row>
    <row r="562" spans="1:4" ht="15.75" customHeight="1">
      <c r="A562" s="14"/>
      <c r="B562" s="14"/>
      <c r="C562" s="14"/>
      <c r="D562" s="54"/>
    </row>
    <row r="563" spans="1:4" ht="15.75" customHeight="1">
      <c r="A563" s="14"/>
      <c r="B563" s="14"/>
      <c r="C563" s="14"/>
      <c r="D563" s="54"/>
    </row>
    <row r="564" spans="1:4" ht="15.75" customHeight="1">
      <c r="A564" s="14"/>
      <c r="B564" s="14"/>
      <c r="C564" s="14"/>
      <c r="D564" s="54"/>
    </row>
    <row r="565" spans="1:4" ht="15.75" customHeight="1">
      <c r="A565" s="14"/>
      <c r="B565" s="14"/>
      <c r="C565" s="14"/>
      <c r="D565" s="54"/>
    </row>
    <row r="566" spans="1:4" ht="15.75" customHeight="1">
      <c r="A566" s="14"/>
      <c r="B566" s="14"/>
      <c r="C566" s="14"/>
      <c r="D566" s="54"/>
    </row>
    <row r="567" spans="1:4" ht="15.75" customHeight="1">
      <c r="A567" s="14"/>
      <c r="B567" s="14"/>
      <c r="C567" s="14"/>
      <c r="D567" s="54"/>
    </row>
    <row r="568" spans="1:4" ht="15.75" customHeight="1">
      <c r="A568" s="14"/>
      <c r="B568" s="14"/>
      <c r="C568" s="14"/>
      <c r="D568" s="54"/>
    </row>
    <row r="569" spans="1:4" ht="15.75" customHeight="1">
      <c r="A569" s="14"/>
      <c r="B569" s="14"/>
      <c r="C569" s="14"/>
      <c r="D569" s="54"/>
    </row>
    <row r="570" spans="1:4" ht="15.75" customHeight="1">
      <c r="A570" s="14"/>
      <c r="B570" s="14"/>
      <c r="C570" s="14"/>
      <c r="D570" s="54"/>
    </row>
    <row r="571" spans="1:4" ht="15.75" customHeight="1">
      <c r="A571" s="14"/>
      <c r="B571" s="14"/>
      <c r="C571" s="14"/>
      <c r="D571" s="54"/>
    </row>
    <row r="572" spans="1:4" ht="15.75" customHeight="1">
      <c r="A572" s="14"/>
      <c r="B572" s="14"/>
      <c r="C572" s="14"/>
      <c r="D572" s="54"/>
    </row>
    <row r="573" spans="1:4" ht="15.75" customHeight="1">
      <c r="A573" s="14"/>
      <c r="B573" s="14"/>
      <c r="C573" s="14"/>
      <c r="D573" s="54"/>
    </row>
    <row r="574" spans="1:4" ht="15.75" customHeight="1">
      <c r="A574" s="14"/>
      <c r="B574" s="14"/>
      <c r="C574" s="14"/>
      <c r="D574" s="54"/>
    </row>
    <row r="575" spans="1:4" ht="15.75" customHeight="1">
      <c r="A575" s="14"/>
      <c r="B575" s="14"/>
      <c r="C575" s="14"/>
      <c r="D575" s="54"/>
    </row>
    <row r="576" spans="1:4" ht="15.75" customHeight="1">
      <c r="A576" s="14"/>
      <c r="B576" s="14"/>
      <c r="C576" s="14"/>
      <c r="D576" s="54"/>
    </row>
    <row r="577" spans="1:4" ht="15.75" customHeight="1">
      <c r="A577" s="14"/>
      <c r="B577" s="14"/>
      <c r="C577" s="14"/>
      <c r="D577" s="54"/>
    </row>
    <row r="578" spans="1:4" ht="15.75" customHeight="1">
      <c r="A578" s="14"/>
      <c r="B578" s="14"/>
      <c r="C578" s="14"/>
      <c r="D578" s="54"/>
    </row>
    <row r="579" spans="1:4" ht="15.75" customHeight="1">
      <c r="A579" s="14"/>
      <c r="B579" s="14"/>
      <c r="C579" s="14"/>
      <c r="D579" s="54"/>
    </row>
    <row r="580" spans="1:4" ht="15.75" customHeight="1">
      <c r="A580" s="14"/>
      <c r="B580" s="14"/>
      <c r="C580" s="14"/>
      <c r="D580" s="54"/>
    </row>
    <row r="581" spans="1:4" ht="15.75" customHeight="1">
      <c r="A581" s="14"/>
      <c r="B581" s="14"/>
      <c r="C581" s="14"/>
      <c r="D581" s="54"/>
    </row>
    <row r="582" spans="1:4" ht="15.75" customHeight="1">
      <c r="A582" s="14"/>
      <c r="B582" s="14"/>
      <c r="C582" s="14"/>
      <c r="D582" s="54"/>
    </row>
    <row r="583" spans="1:4" ht="15.75" customHeight="1">
      <c r="A583" s="14"/>
      <c r="B583" s="14"/>
      <c r="C583" s="14"/>
      <c r="D583" s="54"/>
    </row>
    <row r="584" spans="1:4" ht="15.75" customHeight="1">
      <c r="A584" s="14"/>
      <c r="B584" s="14"/>
      <c r="C584" s="14"/>
      <c r="D584" s="54"/>
    </row>
    <row r="585" spans="1:4" ht="15.75" customHeight="1">
      <c r="A585" s="14"/>
      <c r="B585" s="14"/>
      <c r="C585" s="14"/>
      <c r="D585" s="54"/>
    </row>
    <row r="586" spans="1:4" ht="15.75" customHeight="1">
      <c r="A586" s="14"/>
      <c r="B586" s="14"/>
      <c r="C586" s="14"/>
      <c r="D586" s="54"/>
    </row>
    <row r="587" spans="1:4" ht="15.75" customHeight="1">
      <c r="A587" s="14"/>
      <c r="B587" s="14"/>
      <c r="C587" s="14"/>
      <c r="D587" s="54"/>
    </row>
    <row r="588" spans="1:4" ht="15.75" customHeight="1">
      <c r="A588" s="14"/>
      <c r="B588" s="14"/>
      <c r="C588" s="14"/>
      <c r="D588" s="54"/>
    </row>
    <row r="589" spans="1:4" ht="15.75" customHeight="1">
      <c r="A589" s="14"/>
      <c r="B589" s="14"/>
      <c r="C589" s="14"/>
      <c r="D589" s="54"/>
    </row>
    <row r="590" spans="1:4" ht="15.75" customHeight="1">
      <c r="A590" s="14"/>
      <c r="B590" s="14"/>
      <c r="C590" s="14"/>
      <c r="D590" s="54"/>
    </row>
    <row r="591" spans="1:4" ht="15.75" customHeight="1">
      <c r="A591" s="14"/>
      <c r="B591" s="14"/>
      <c r="C591" s="14"/>
      <c r="D591" s="54"/>
    </row>
    <row r="592" spans="1:4" ht="15.75" customHeight="1">
      <c r="A592" s="14"/>
      <c r="B592" s="14"/>
      <c r="C592" s="14"/>
      <c r="D592" s="54"/>
    </row>
    <row r="593" spans="1:4" ht="15.75" customHeight="1">
      <c r="A593" s="14"/>
      <c r="B593" s="14"/>
      <c r="C593" s="14"/>
      <c r="D593" s="54"/>
    </row>
    <row r="594" spans="1:4" ht="15.75" customHeight="1">
      <c r="A594" s="14"/>
      <c r="B594" s="14"/>
      <c r="C594" s="14"/>
      <c r="D594" s="54"/>
    </row>
    <row r="595" spans="1:4" ht="15.75" customHeight="1">
      <c r="A595" s="14"/>
      <c r="B595" s="14"/>
      <c r="C595" s="14"/>
      <c r="D595" s="54"/>
    </row>
    <row r="596" spans="1:4" ht="15.75" customHeight="1">
      <c r="A596" s="14"/>
      <c r="B596" s="14"/>
      <c r="C596" s="14"/>
      <c r="D596" s="54"/>
    </row>
    <row r="597" spans="1:4" ht="15.75" customHeight="1">
      <c r="A597" s="14"/>
      <c r="B597" s="14"/>
      <c r="C597" s="14"/>
      <c r="D597" s="54"/>
    </row>
    <row r="598" spans="1:4" ht="15.75" customHeight="1">
      <c r="A598" s="14"/>
      <c r="B598" s="14"/>
      <c r="C598" s="14"/>
      <c r="D598" s="54"/>
    </row>
    <row r="599" spans="1:4" ht="15.75" customHeight="1">
      <c r="A599" s="14"/>
      <c r="B599" s="14"/>
      <c r="C599" s="14"/>
      <c r="D599" s="54"/>
    </row>
    <row r="600" spans="1:4" ht="15.75" customHeight="1">
      <c r="A600" s="14"/>
      <c r="B600" s="14"/>
      <c r="C600" s="14"/>
      <c r="D600" s="54"/>
    </row>
    <row r="601" spans="1:4" ht="15.75" customHeight="1">
      <c r="A601" s="14"/>
      <c r="B601" s="14"/>
      <c r="C601" s="14"/>
      <c r="D601" s="54"/>
    </row>
    <row r="602" spans="1:4" ht="15.75" customHeight="1">
      <c r="A602" s="14"/>
      <c r="B602" s="14"/>
      <c r="C602" s="14"/>
      <c r="D602" s="54"/>
    </row>
    <row r="603" spans="1:4" ht="15.75" customHeight="1">
      <c r="A603" s="14"/>
      <c r="B603" s="14"/>
      <c r="C603" s="14"/>
      <c r="D603" s="54"/>
    </row>
    <row r="604" spans="1:4" ht="15.75" customHeight="1">
      <c r="A604" s="14"/>
      <c r="B604" s="14"/>
      <c r="C604" s="14"/>
      <c r="D604" s="54"/>
    </row>
    <row r="605" spans="1:4" ht="15.75" customHeight="1">
      <c r="A605" s="14"/>
      <c r="B605" s="14"/>
      <c r="C605" s="14"/>
      <c r="D605" s="54"/>
    </row>
    <row r="606" spans="1:4" ht="15.75" customHeight="1">
      <c r="A606" s="14"/>
      <c r="B606" s="14"/>
      <c r="C606" s="14"/>
      <c r="D606" s="54"/>
    </row>
    <row r="607" spans="1:4" ht="15.75" customHeight="1">
      <c r="A607" s="14"/>
      <c r="B607" s="14"/>
      <c r="C607" s="14"/>
      <c r="D607" s="54"/>
    </row>
    <row r="608" spans="1:4" ht="15.75" customHeight="1">
      <c r="A608" s="14"/>
      <c r="B608" s="14"/>
      <c r="C608" s="14"/>
      <c r="D608" s="54"/>
    </row>
    <row r="609" spans="1:4" ht="15.75" customHeight="1">
      <c r="A609" s="14"/>
      <c r="B609" s="14"/>
      <c r="C609" s="14"/>
      <c r="D609" s="54"/>
    </row>
    <row r="610" spans="1:4" ht="15.75" customHeight="1">
      <c r="A610" s="14"/>
      <c r="B610" s="14"/>
      <c r="C610" s="14"/>
      <c r="D610" s="54"/>
    </row>
    <row r="611" spans="1:4" ht="15.75" customHeight="1">
      <c r="A611" s="14"/>
      <c r="B611" s="14"/>
      <c r="C611" s="14"/>
      <c r="D611" s="54"/>
    </row>
    <row r="612" spans="1:4" ht="15.75" customHeight="1">
      <c r="A612" s="14"/>
      <c r="B612" s="14"/>
      <c r="C612" s="14"/>
      <c r="D612" s="54"/>
    </row>
    <row r="613" spans="1:4" ht="15.75" customHeight="1">
      <c r="A613" s="14"/>
      <c r="B613" s="14"/>
      <c r="C613" s="14"/>
      <c r="D613" s="54"/>
    </row>
    <row r="614" spans="1:4" ht="15.75" customHeight="1">
      <c r="A614" s="14"/>
      <c r="B614" s="14"/>
      <c r="C614" s="14"/>
      <c r="D614" s="54"/>
    </row>
    <row r="615" spans="1:4" ht="15.75" customHeight="1">
      <c r="A615" s="14"/>
      <c r="B615" s="14"/>
      <c r="C615" s="14"/>
      <c r="D615" s="54"/>
    </row>
    <row r="616" spans="1:4" ht="15.75" customHeight="1">
      <c r="A616" s="14"/>
      <c r="B616" s="14"/>
      <c r="C616" s="14"/>
      <c r="D616" s="54"/>
    </row>
    <row r="617" spans="1:4" ht="15.75" customHeight="1">
      <c r="A617" s="14"/>
      <c r="B617" s="14"/>
      <c r="C617" s="14"/>
      <c r="D617" s="54"/>
    </row>
    <row r="618" spans="1:4" ht="15.75" customHeight="1">
      <c r="A618" s="14"/>
      <c r="B618" s="14"/>
      <c r="C618" s="14"/>
      <c r="D618" s="54"/>
    </row>
    <row r="619" spans="1:4" ht="15.75" customHeight="1">
      <c r="A619" s="14"/>
      <c r="B619" s="14"/>
      <c r="C619" s="14"/>
      <c r="D619" s="54"/>
    </row>
    <row r="620" spans="1:4" ht="15.75" customHeight="1">
      <c r="A620" s="14"/>
      <c r="B620" s="14"/>
      <c r="C620" s="14"/>
      <c r="D620" s="54"/>
    </row>
    <row r="621" spans="1:4" ht="15.75" customHeight="1">
      <c r="A621" s="14"/>
      <c r="B621" s="14"/>
      <c r="C621" s="14"/>
      <c r="D621" s="54"/>
    </row>
    <row r="622" spans="1:4" ht="15.75" customHeight="1">
      <c r="A622" s="14"/>
      <c r="B622" s="14"/>
      <c r="C622" s="14"/>
      <c r="D622" s="54"/>
    </row>
    <row r="623" spans="1:4" ht="15.75" customHeight="1">
      <c r="A623" s="14"/>
      <c r="B623" s="14"/>
      <c r="C623" s="14"/>
      <c r="D623" s="54"/>
    </row>
    <row r="624" spans="1:4" ht="15.75" customHeight="1">
      <c r="A624" s="14"/>
      <c r="B624" s="14"/>
      <c r="C624" s="14"/>
      <c r="D624" s="54"/>
    </row>
    <row r="625" spans="1:4" ht="15.75" customHeight="1">
      <c r="A625" s="14"/>
      <c r="B625" s="14"/>
      <c r="C625" s="14"/>
      <c r="D625" s="54"/>
    </row>
    <row r="626" spans="1:4" ht="15.75" customHeight="1">
      <c r="A626" s="14"/>
      <c r="B626" s="14"/>
      <c r="C626" s="14"/>
      <c r="D626" s="54"/>
    </row>
    <row r="627" spans="1:4" ht="15.75" customHeight="1">
      <c r="A627" s="14"/>
      <c r="B627" s="14"/>
      <c r="C627" s="14"/>
      <c r="D627" s="54"/>
    </row>
    <row r="628" spans="1:4" ht="15.75" customHeight="1">
      <c r="A628" s="14"/>
      <c r="B628" s="14"/>
      <c r="C628" s="14"/>
      <c r="D628" s="54"/>
    </row>
    <row r="629" spans="1:4" ht="15.75" customHeight="1">
      <c r="A629" s="14"/>
      <c r="B629" s="14"/>
      <c r="C629" s="14"/>
      <c r="D629" s="54"/>
    </row>
    <row r="630" spans="1:4" ht="15.75" customHeight="1">
      <c r="A630" s="14"/>
      <c r="B630" s="14"/>
      <c r="C630" s="14"/>
      <c r="D630" s="54"/>
    </row>
    <row r="631" spans="1:4" ht="15.75" customHeight="1">
      <c r="A631" s="14"/>
      <c r="B631" s="14"/>
      <c r="C631" s="14"/>
      <c r="D631" s="54"/>
    </row>
    <row r="632" spans="1:4" ht="15.75" customHeight="1">
      <c r="A632" s="14"/>
      <c r="B632" s="14"/>
      <c r="C632" s="14"/>
      <c r="D632" s="54"/>
    </row>
    <row r="633" spans="1:4" ht="15.75" customHeight="1">
      <c r="A633" s="14"/>
      <c r="B633" s="14"/>
      <c r="C633" s="14"/>
      <c r="D633" s="54"/>
    </row>
    <row r="634" spans="1:4" ht="15.75" customHeight="1">
      <c r="A634" s="14"/>
      <c r="B634" s="14"/>
      <c r="C634" s="14"/>
      <c r="D634" s="54"/>
    </row>
    <row r="635" spans="1:4" ht="15.75" customHeight="1">
      <c r="A635" s="14"/>
      <c r="B635" s="14"/>
      <c r="C635" s="14"/>
      <c r="D635" s="54"/>
    </row>
    <row r="636" spans="1:4" ht="15.75" customHeight="1">
      <c r="A636" s="14"/>
      <c r="B636" s="14"/>
      <c r="C636" s="14"/>
      <c r="D636" s="54"/>
    </row>
    <row r="637" spans="1:4" ht="15.75" customHeight="1">
      <c r="A637" s="14"/>
      <c r="B637" s="14"/>
      <c r="C637" s="14"/>
      <c r="D637" s="54"/>
    </row>
    <row r="638" spans="1:4" ht="15.75" customHeight="1">
      <c r="A638" s="14"/>
      <c r="B638" s="14"/>
      <c r="C638" s="14"/>
      <c r="D638" s="54"/>
    </row>
    <row r="639" spans="1:4" ht="15.75" customHeight="1">
      <c r="A639" s="14"/>
      <c r="B639" s="14"/>
      <c r="C639" s="14"/>
      <c r="D639" s="54"/>
    </row>
    <row r="640" spans="1:4" ht="15.75" customHeight="1">
      <c r="A640" s="14"/>
      <c r="B640" s="14"/>
      <c r="C640" s="14"/>
      <c r="D640" s="54"/>
    </row>
    <row r="641" spans="1:4" ht="15.75" customHeight="1">
      <c r="A641" s="14"/>
      <c r="B641" s="14"/>
      <c r="C641" s="14"/>
      <c r="D641" s="54"/>
    </row>
    <row r="642" spans="1:4" ht="15.75" customHeight="1">
      <c r="A642" s="14"/>
      <c r="B642" s="14"/>
      <c r="C642" s="14"/>
      <c r="D642" s="54"/>
    </row>
    <row r="643" spans="1:4" ht="15.75" customHeight="1">
      <c r="A643" s="14"/>
      <c r="B643" s="14"/>
      <c r="C643" s="14"/>
      <c r="D643" s="54"/>
    </row>
    <row r="644" spans="1:4" ht="15.75" customHeight="1">
      <c r="A644" s="14"/>
      <c r="B644" s="14"/>
      <c r="C644" s="14"/>
      <c r="D644" s="54"/>
    </row>
    <row r="645" spans="1:4" ht="15.75" customHeight="1">
      <c r="A645" s="14"/>
      <c r="B645" s="14"/>
      <c r="C645" s="14"/>
      <c r="D645" s="54"/>
    </row>
    <row r="646" spans="1:4" ht="15.75" customHeight="1">
      <c r="A646" s="14"/>
      <c r="B646" s="14"/>
      <c r="C646" s="14"/>
      <c r="D646" s="54"/>
    </row>
    <row r="647" spans="1:4" ht="15.75" customHeight="1">
      <c r="A647" s="14"/>
      <c r="B647" s="14"/>
      <c r="C647" s="14"/>
      <c r="D647" s="54"/>
    </row>
    <row r="648" spans="1:4" ht="15.75" customHeight="1">
      <c r="A648" s="14"/>
      <c r="B648" s="14"/>
      <c r="C648" s="14"/>
      <c r="D648" s="54"/>
    </row>
    <row r="649" spans="1:4" ht="15.75" customHeight="1">
      <c r="A649" s="14"/>
      <c r="B649" s="14"/>
      <c r="C649" s="14"/>
      <c r="D649" s="54"/>
    </row>
    <row r="650" spans="1:4" ht="15.75" customHeight="1">
      <c r="A650" s="14"/>
      <c r="B650" s="14"/>
      <c r="C650" s="14"/>
      <c r="D650" s="54"/>
    </row>
    <row r="651" spans="1:4" ht="15.75" customHeight="1">
      <c r="A651" s="14"/>
      <c r="B651" s="14"/>
      <c r="C651" s="14"/>
      <c r="D651" s="54"/>
    </row>
    <row r="652" spans="1:4" ht="15.75" customHeight="1">
      <c r="A652" s="14"/>
      <c r="B652" s="14"/>
      <c r="C652" s="14"/>
      <c r="D652" s="54"/>
    </row>
    <row r="653" spans="1:4" ht="15.75" customHeight="1">
      <c r="A653" s="14"/>
      <c r="B653" s="14"/>
      <c r="C653" s="14"/>
      <c r="D653" s="54"/>
    </row>
    <row r="654" spans="1:4" ht="15.75" customHeight="1">
      <c r="A654" s="14"/>
      <c r="B654" s="14"/>
      <c r="C654" s="14"/>
      <c r="D654" s="54"/>
    </row>
    <row r="655" spans="1:4" ht="15.75" customHeight="1">
      <c r="A655" s="14"/>
      <c r="B655" s="14"/>
      <c r="C655" s="14"/>
      <c r="D655" s="54"/>
    </row>
    <row r="656" spans="1:4" ht="15.75" customHeight="1">
      <c r="A656" s="14"/>
      <c r="B656" s="14"/>
      <c r="C656" s="14"/>
      <c r="D656" s="54"/>
    </row>
    <row r="657" spans="1:4" ht="15.75" customHeight="1">
      <c r="A657" s="14"/>
      <c r="B657" s="14"/>
      <c r="C657" s="14"/>
      <c r="D657" s="54"/>
    </row>
    <row r="658" spans="1:4" ht="15.75" customHeight="1">
      <c r="A658" s="14"/>
      <c r="B658" s="14"/>
      <c r="C658" s="14"/>
      <c r="D658" s="54"/>
    </row>
    <row r="659" spans="1:4" ht="15.75" customHeight="1">
      <c r="A659" s="14"/>
      <c r="B659" s="14"/>
      <c r="C659" s="14"/>
      <c r="D659" s="54"/>
    </row>
    <row r="660" spans="1:4" ht="15.75" customHeight="1">
      <c r="A660" s="14"/>
      <c r="B660" s="14"/>
      <c r="C660" s="14"/>
      <c r="D660" s="54"/>
    </row>
    <row r="661" spans="1:4" ht="15.75" customHeight="1">
      <c r="A661" s="14"/>
      <c r="B661" s="14"/>
      <c r="C661" s="14"/>
      <c r="D661" s="54"/>
    </row>
    <row r="662" spans="1:4" ht="15.75" customHeight="1">
      <c r="A662" s="14"/>
      <c r="B662" s="14"/>
      <c r="C662" s="14"/>
      <c r="D662" s="54"/>
    </row>
    <row r="663" spans="1:4" ht="15.75" customHeight="1">
      <c r="A663" s="14"/>
      <c r="B663" s="14"/>
      <c r="C663" s="14"/>
      <c r="D663" s="54"/>
    </row>
    <row r="664" spans="1:4" ht="15.75" customHeight="1">
      <c r="A664" s="14"/>
      <c r="B664" s="14"/>
      <c r="C664" s="14"/>
      <c r="D664" s="54"/>
    </row>
    <row r="665" spans="1:4" ht="15.75" customHeight="1">
      <c r="A665" s="14"/>
      <c r="B665" s="14"/>
      <c r="C665" s="14"/>
      <c r="D665" s="54"/>
    </row>
    <row r="666" spans="1:4" ht="15.75" customHeight="1">
      <c r="A666" s="14"/>
      <c r="B666" s="14"/>
      <c r="C666" s="14"/>
      <c r="D666" s="54"/>
    </row>
    <row r="667" spans="1:4" ht="15.75" customHeight="1">
      <c r="A667" s="14"/>
      <c r="B667" s="14"/>
      <c r="C667" s="14"/>
      <c r="D667" s="54"/>
    </row>
    <row r="668" spans="1:4" ht="15.75" customHeight="1">
      <c r="A668" s="14"/>
      <c r="B668" s="14"/>
      <c r="C668" s="14"/>
      <c r="D668" s="54"/>
    </row>
    <row r="669" spans="1:4" ht="15.75" customHeight="1">
      <c r="A669" s="14"/>
      <c r="B669" s="14"/>
      <c r="C669" s="14"/>
      <c r="D669" s="54"/>
    </row>
    <row r="670" spans="1:4" ht="15.75" customHeight="1">
      <c r="A670" s="14"/>
      <c r="B670" s="14"/>
      <c r="C670" s="14"/>
      <c r="D670" s="54"/>
    </row>
    <row r="671" spans="1:4" ht="15.75" customHeight="1">
      <c r="A671" s="14"/>
      <c r="B671" s="14"/>
      <c r="C671" s="14"/>
      <c r="D671" s="54"/>
    </row>
    <row r="672" spans="1:4" ht="15.75" customHeight="1">
      <c r="A672" s="14"/>
      <c r="B672" s="14"/>
      <c r="C672" s="14"/>
      <c r="D672" s="54"/>
    </row>
    <row r="673" spans="1:4" ht="15.75" customHeight="1">
      <c r="A673" s="14"/>
      <c r="B673" s="14"/>
      <c r="C673" s="14"/>
      <c r="D673" s="54"/>
    </row>
    <row r="674" spans="1:4" ht="15.75" customHeight="1">
      <c r="A674" s="14"/>
      <c r="B674" s="14"/>
      <c r="C674" s="14"/>
      <c r="D674" s="54"/>
    </row>
    <row r="675" spans="1:4" ht="15.75" customHeight="1">
      <c r="A675" s="14"/>
      <c r="B675" s="14"/>
      <c r="C675" s="14"/>
      <c r="D675" s="54"/>
    </row>
    <row r="676" spans="1:4" ht="15.75" customHeight="1">
      <c r="A676" s="14"/>
      <c r="B676" s="14"/>
      <c r="C676" s="14"/>
      <c r="D676" s="54"/>
    </row>
    <row r="677" spans="1:4" ht="15.75" customHeight="1">
      <c r="A677" s="14"/>
      <c r="B677" s="14"/>
      <c r="C677" s="14"/>
      <c r="D677" s="54"/>
    </row>
    <row r="678" spans="1:4" ht="15.75" customHeight="1">
      <c r="A678" s="14"/>
      <c r="B678" s="14"/>
      <c r="C678" s="14"/>
      <c r="D678" s="54"/>
    </row>
    <row r="679" spans="1:4" ht="15.75" customHeight="1">
      <c r="A679" s="14"/>
      <c r="B679" s="14"/>
      <c r="C679" s="14"/>
      <c r="D679" s="54"/>
    </row>
    <row r="680" spans="1:4" ht="15.75" customHeight="1">
      <c r="A680" s="14"/>
      <c r="B680" s="14"/>
      <c r="C680" s="14"/>
      <c r="D680" s="54"/>
    </row>
    <row r="681" spans="1:4" ht="15.75" customHeight="1">
      <c r="A681" s="14"/>
      <c r="B681" s="14"/>
      <c r="C681" s="14"/>
      <c r="D681" s="54"/>
    </row>
    <row r="682" spans="1:4" ht="15.75" customHeight="1">
      <c r="A682" s="14"/>
      <c r="B682" s="14"/>
      <c r="C682" s="14"/>
      <c r="D682" s="54"/>
    </row>
    <row r="683" spans="1:4" ht="15.75" customHeight="1">
      <c r="A683" s="14"/>
      <c r="B683" s="14"/>
      <c r="C683" s="14"/>
      <c r="D683" s="54"/>
    </row>
    <row r="684" spans="1:4" ht="15.75" customHeight="1">
      <c r="A684" s="14"/>
      <c r="B684" s="14"/>
      <c r="C684" s="14"/>
      <c r="D684" s="54"/>
    </row>
    <row r="685" spans="1:4" ht="15.75" customHeight="1">
      <c r="A685" s="14"/>
      <c r="B685" s="14"/>
      <c r="C685" s="14"/>
      <c r="D685" s="54"/>
    </row>
    <row r="686" spans="1:4" ht="15.75" customHeight="1">
      <c r="A686" s="14"/>
      <c r="B686" s="14"/>
      <c r="C686" s="14"/>
      <c r="D686" s="54"/>
    </row>
    <row r="687" spans="1:4" ht="15.75" customHeight="1">
      <c r="A687" s="14"/>
      <c r="B687" s="14"/>
      <c r="C687" s="14"/>
      <c r="D687" s="54"/>
    </row>
    <row r="688" spans="1:4" ht="15.75" customHeight="1">
      <c r="A688" s="14"/>
      <c r="B688" s="14"/>
      <c r="C688" s="14"/>
      <c r="D688" s="54"/>
    </row>
    <row r="689" spans="1:4" ht="15.75" customHeight="1">
      <c r="A689" s="14"/>
      <c r="B689" s="14"/>
      <c r="C689" s="14"/>
      <c r="D689" s="54"/>
    </row>
    <row r="690" spans="1:4" ht="15.75" customHeight="1">
      <c r="A690" s="14"/>
      <c r="B690" s="14"/>
      <c r="C690" s="14"/>
      <c r="D690" s="54"/>
    </row>
    <row r="691" spans="1:4" ht="15.75" customHeight="1">
      <c r="A691" s="14"/>
      <c r="B691" s="14"/>
      <c r="C691" s="14"/>
      <c r="D691" s="54"/>
    </row>
    <row r="692" spans="1:4" ht="15.75" customHeight="1">
      <c r="A692" s="14"/>
      <c r="B692" s="14"/>
      <c r="C692" s="14"/>
      <c r="D692" s="54"/>
    </row>
    <row r="693" spans="1:4" ht="15.75" customHeight="1">
      <c r="A693" s="14"/>
      <c r="B693" s="14"/>
      <c r="C693" s="14"/>
      <c r="D693" s="54"/>
    </row>
    <row r="694" spans="1:4" ht="15.75" customHeight="1">
      <c r="A694" s="14"/>
      <c r="B694" s="14"/>
      <c r="C694" s="14"/>
      <c r="D694" s="54"/>
    </row>
    <row r="695" spans="1:4" ht="15.75" customHeight="1">
      <c r="A695" s="14"/>
      <c r="B695" s="14"/>
      <c r="C695" s="14"/>
      <c r="D695" s="54"/>
    </row>
    <row r="696" spans="1:4" ht="15.75" customHeight="1">
      <c r="A696" s="14"/>
      <c r="B696" s="14"/>
      <c r="C696" s="14"/>
      <c r="D696" s="54"/>
    </row>
    <row r="697" spans="1:4" ht="15.75" customHeight="1">
      <c r="A697" s="14"/>
      <c r="B697" s="14"/>
      <c r="C697" s="14"/>
      <c r="D697" s="54"/>
    </row>
    <row r="698" spans="1:4" ht="15.75" customHeight="1">
      <c r="A698" s="14"/>
      <c r="B698" s="14"/>
      <c r="C698" s="14"/>
      <c r="D698" s="54"/>
    </row>
    <row r="699" spans="1:4" ht="15.75" customHeight="1">
      <c r="A699" s="14"/>
      <c r="B699" s="14"/>
      <c r="C699" s="14"/>
      <c r="D699" s="54"/>
    </row>
    <row r="700" spans="1:4" ht="15.75" customHeight="1">
      <c r="A700" s="14"/>
      <c r="B700" s="14"/>
      <c r="C700" s="14"/>
      <c r="D700" s="54"/>
    </row>
    <row r="701" spans="1:4" ht="15.75" customHeight="1">
      <c r="A701" s="14"/>
      <c r="B701" s="14"/>
      <c r="C701" s="14"/>
      <c r="D701" s="54"/>
    </row>
    <row r="702" spans="1:4" ht="15.75" customHeight="1">
      <c r="A702" s="14"/>
      <c r="B702" s="14"/>
      <c r="C702" s="14"/>
      <c r="D702" s="54"/>
    </row>
    <row r="703" spans="1:4" ht="15.75" customHeight="1">
      <c r="A703" s="14"/>
      <c r="B703" s="14"/>
      <c r="C703" s="14"/>
      <c r="D703" s="54"/>
    </row>
    <row r="704" spans="1:4" ht="15.75" customHeight="1">
      <c r="A704" s="14"/>
      <c r="B704" s="14"/>
      <c r="C704" s="14"/>
      <c r="D704" s="54"/>
    </row>
    <row r="705" spans="1:4" ht="15.75" customHeight="1">
      <c r="A705" s="14"/>
      <c r="B705" s="14"/>
      <c r="C705" s="14"/>
      <c r="D705" s="54"/>
    </row>
    <row r="706" spans="1:4" ht="15.75" customHeight="1">
      <c r="A706" s="14"/>
      <c r="B706" s="14"/>
      <c r="C706" s="14"/>
      <c r="D706" s="54"/>
    </row>
    <row r="707" spans="1:4" ht="15.75" customHeight="1">
      <c r="A707" s="14"/>
      <c r="B707" s="14"/>
      <c r="C707" s="14"/>
      <c r="D707" s="54"/>
    </row>
    <row r="708" spans="1:4" ht="15.75" customHeight="1">
      <c r="A708" s="14"/>
      <c r="B708" s="14"/>
      <c r="C708" s="14"/>
      <c r="D708" s="54"/>
    </row>
    <row r="709" spans="1:4" ht="15.75" customHeight="1">
      <c r="A709" s="14"/>
      <c r="B709" s="14"/>
      <c r="C709" s="14"/>
      <c r="D709" s="54"/>
    </row>
    <row r="710" spans="1:4" ht="15.75" customHeight="1">
      <c r="A710" s="14"/>
      <c r="B710" s="14"/>
      <c r="C710" s="14"/>
      <c r="D710" s="54"/>
    </row>
    <row r="711" spans="1:4" ht="15.75" customHeight="1">
      <c r="A711" s="14"/>
      <c r="B711" s="14"/>
      <c r="C711" s="14"/>
      <c r="D711" s="54"/>
    </row>
    <row r="712" spans="1:4" ht="15.75" customHeight="1">
      <c r="A712" s="14"/>
      <c r="B712" s="14"/>
      <c r="C712" s="14"/>
      <c r="D712" s="54"/>
    </row>
    <row r="713" spans="1:4" ht="15.75" customHeight="1">
      <c r="A713" s="14"/>
      <c r="B713" s="14"/>
      <c r="C713" s="14"/>
      <c r="D713" s="54"/>
    </row>
    <row r="714" spans="1:4" ht="15.75" customHeight="1">
      <c r="A714" s="14"/>
      <c r="B714" s="14"/>
      <c r="C714" s="14"/>
      <c r="D714" s="54"/>
    </row>
    <row r="715" spans="1:4" ht="15.75" customHeight="1">
      <c r="A715" s="14"/>
      <c r="B715" s="14"/>
      <c r="C715" s="14"/>
      <c r="D715" s="54"/>
    </row>
    <row r="716" spans="1:4" ht="15.75" customHeight="1">
      <c r="A716" s="14"/>
      <c r="B716" s="14"/>
      <c r="C716" s="14"/>
      <c r="D716" s="54"/>
    </row>
    <row r="717" spans="1:4" ht="15.75" customHeight="1">
      <c r="A717" s="14"/>
      <c r="B717" s="14"/>
      <c r="C717" s="14"/>
      <c r="D717" s="54"/>
    </row>
    <row r="718" spans="1:4" ht="15.75" customHeight="1">
      <c r="A718" s="14"/>
      <c r="B718" s="14"/>
      <c r="C718" s="14"/>
      <c r="D718" s="54"/>
    </row>
    <row r="719" spans="1:4" ht="15.75" customHeight="1">
      <c r="A719" s="14"/>
      <c r="B719" s="14"/>
      <c r="C719" s="14"/>
      <c r="D719" s="54"/>
    </row>
    <row r="720" spans="1:4" ht="15.75" customHeight="1">
      <c r="A720" s="14"/>
      <c r="B720" s="14"/>
      <c r="C720" s="14"/>
      <c r="D720" s="54"/>
    </row>
    <row r="721" spans="1:4" ht="15.75" customHeight="1">
      <c r="A721" s="14"/>
      <c r="B721" s="14"/>
      <c r="C721" s="14"/>
      <c r="D721" s="54"/>
    </row>
    <row r="722" spans="1:4" ht="15.75" customHeight="1">
      <c r="A722" s="14"/>
      <c r="B722" s="14"/>
      <c r="C722" s="14"/>
      <c r="D722" s="54"/>
    </row>
    <row r="723" spans="1:4" ht="15.75" customHeight="1">
      <c r="A723" s="14"/>
      <c r="B723" s="14"/>
      <c r="C723" s="14"/>
      <c r="D723" s="54"/>
    </row>
    <row r="724" spans="1:4" ht="15.75" customHeight="1">
      <c r="A724" s="14"/>
      <c r="B724" s="14"/>
      <c r="C724" s="14"/>
      <c r="D724" s="54"/>
    </row>
    <row r="725" spans="1:4" ht="15.75" customHeight="1">
      <c r="A725" s="14"/>
      <c r="B725" s="14"/>
      <c r="C725" s="14"/>
      <c r="D725" s="54"/>
    </row>
    <row r="726" spans="1:4" ht="15.75" customHeight="1">
      <c r="A726" s="14"/>
      <c r="B726" s="14"/>
      <c r="C726" s="14"/>
      <c r="D726" s="54"/>
    </row>
    <row r="727" spans="1:4" ht="15.75" customHeight="1">
      <c r="A727" s="14"/>
      <c r="B727" s="14"/>
      <c r="C727" s="14"/>
      <c r="D727" s="54"/>
    </row>
    <row r="728" spans="1:4" ht="15.75" customHeight="1">
      <c r="A728" s="14"/>
      <c r="B728" s="14"/>
      <c r="C728" s="14"/>
      <c r="D728" s="54"/>
    </row>
    <row r="729" spans="1:4" ht="15.75" customHeight="1">
      <c r="A729" s="14"/>
      <c r="B729" s="14"/>
      <c r="C729" s="14"/>
      <c r="D729" s="54"/>
    </row>
    <row r="730" spans="1:4" ht="15.75" customHeight="1">
      <c r="A730" s="14"/>
      <c r="B730" s="14"/>
      <c r="C730" s="14"/>
      <c r="D730" s="54"/>
    </row>
    <row r="731" spans="1:4" ht="15.75" customHeight="1">
      <c r="A731" s="14"/>
      <c r="B731" s="14"/>
      <c r="C731" s="14"/>
      <c r="D731" s="54"/>
    </row>
    <row r="732" spans="1:4" ht="15.75" customHeight="1">
      <c r="A732" s="14"/>
      <c r="B732" s="14"/>
      <c r="C732" s="14"/>
      <c r="D732" s="54"/>
    </row>
    <row r="733" spans="1:4" ht="15.75" customHeight="1">
      <c r="A733" s="14"/>
      <c r="B733" s="14"/>
      <c r="C733" s="14"/>
      <c r="D733" s="54"/>
    </row>
    <row r="734" spans="1:4" ht="15.75" customHeight="1">
      <c r="A734" s="14"/>
      <c r="B734" s="14"/>
      <c r="C734" s="14"/>
      <c r="D734" s="54"/>
    </row>
    <row r="735" spans="1:4" ht="15.75" customHeight="1">
      <c r="A735" s="14"/>
      <c r="B735" s="14"/>
      <c r="C735" s="14"/>
      <c r="D735" s="54"/>
    </row>
    <row r="736" spans="1:4" ht="15.75" customHeight="1">
      <c r="A736" s="14"/>
      <c r="B736" s="14"/>
      <c r="C736" s="14"/>
      <c r="D736" s="54"/>
    </row>
    <row r="737" spans="1:4" ht="15.75" customHeight="1">
      <c r="A737" s="14"/>
      <c r="B737" s="14"/>
      <c r="C737" s="14"/>
      <c r="D737" s="54"/>
    </row>
    <row r="738" spans="1:4" ht="15.75" customHeight="1">
      <c r="A738" s="14"/>
      <c r="B738" s="14"/>
      <c r="C738" s="14"/>
      <c r="D738" s="54"/>
    </row>
    <row r="739" spans="1:4" ht="15.75" customHeight="1">
      <c r="A739" s="14"/>
      <c r="B739" s="14"/>
      <c r="C739" s="14"/>
      <c r="D739" s="54"/>
    </row>
    <row r="740" spans="1:4" ht="15.75" customHeight="1">
      <c r="A740" s="14"/>
      <c r="B740" s="14"/>
      <c r="C740" s="14"/>
      <c r="D740" s="54"/>
    </row>
    <row r="741" spans="1:4" ht="15.75" customHeight="1">
      <c r="A741" s="14"/>
      <c r="B741" s="14"/>
      <c r="C741" s="14"/>
      <c r="D741" s="54"/>
    </row>
    <row r="742" spans="1:4" ht="15.75" customHeight="1">
      <c r="A742" s="14"/>
      <c r="B742" s="14"/>
      <c r="C742" s="14"/>
      <c r="D742" s="54"/>
    </row>
    <row r="743" spans="1:4" ht="15.75" customHeight="1">
      <c r="A743" s="14"/>
      <c r="B743" s="14"/>
      <c r="C743" s="14"/>
      <c r="D743" s="54"/>
    </row>
    <row r="744" spans="1:4" ht="15.75" customHeight="1">
      <c r="A744" s="14"/>
      <c r="B744" s="14"/>
      <c r="C744" s="14"/>
      <c r="D744" s="54"/>
    </row>
    <row r="745" spans="1:4" ht="15.75" customHeight="1">
      <c r="A745" s="14"/>
      <c r="B745" s="14"/>
      <c r="C745" s="14"/>
      <c r="D745" s="54"/>
    </row>
    <row r="746" spans="1:4" ht="15.75" customHeight="1">
      <c r="A746" s="14"/>
      <c r="B746" s="14"/>
      <c r="C746" s="14"/>
      <c r="D746" s="54"/>
    </row>
    <row r="747" spans="1:4" ht="15.75" customHeight="1">
      <c r="A747" s="14"/>
      <c r="B747" s="14"/>
      <c r="C747" s="14"/>
      <c r="D747" s="54"/>
    </row>
    <row r="748" spans="1:4" ht="15.75" customHeight="1">
      <c r="A748" s="14"/>
      <c r="B748" s="14"/>
      <c r="C748" s="14"/>
      <c r="D748" s="54"/>
    </row>
    <row r="749" spans="1:4" ht="15.75" customHeight="1">
      <c r="A749" s="14"/>
      <c r="B749" s="14"/>
      <c r="C749" s="14"/>
      <c r="D749" s="54"/>
    </row>
    <row r="750" spans="1:4" ht="15.75" customHeight="1">
      <c r="A750" s="14"/>
      <c r="B750" s="14"/>
      <c r="C750" s="14"/>
      <c r="D750" s="54"/>
    </row>
    <row r="751" spans="1:4" ht="15.75" customHeight="1">
      <c r="A751" s="14"/>
      <c r="B751" s="14"/>
      <c r="C751" s="14"/>
      <c r="D751" s="54"/>
    </row>
    <row r="752" spans="1:4" ht="15.75" customHeight="1">
      <c r="A752" s="14"/>
      <c r="B752" s="14"/>
      <c r="C752" s="14"/>
      <c r="D752" s="54"/>
    </row>
    <row r="753" spans="1:4" ht="15.75" customHeight="1">
      <c r="A753" s="14"/>
      <c r="B753" s="14"/>
      <c r="C753" s="14"/>
      <c r="D753" s="54"/>
    </row>
    <row r="754" spans="1:4" ht="15.75" customHeight="1">
      <c r="A754" s="14"/>
      <c r="B754" s="14"/>
      <c r="C754" s="14"/>
      <c r="D754" s="54"/>
    </row>
    <row r="755" spans="1:4" ht="15.75" customHeight="1">
      <c r="A755" s="14"/>
      <c r="B755" s="14"/>
      <c r="C755" s="14"/>
      <c r="D755" s="54"/>
    </row>
    <row r="756" spans="1:4" ht="15.75" customHeight="1">
      <c r="A756" s="14"/>
      <c r="B756" s="14"/>
      <c r="C756" s="14"/>
      <c r="D756" s="54"/>
    </row>
    <row r="757" spans="1:4" ht="15.75" customHeight="1">
      <c r="A757" s="14"/>
      <c r="B757" s="14"/>
      <c r="C757" s="14"/>
      <c r="D757" s="54"/>
    </row>
    <row r="758" spans="1:4" ht="15.75" customHeight="1">
      <c r="A758" s="14"/>
      <c r="B758" s="14"/>
      <c r="C758" s="14"/>
      <c r="D758" s="54"/>
    </row>
    <row r="759" spans="1:4" ht="15.75" customHeight="1">
      <c r="A759" s="14"/>
      <c r="B759" s="14"/>
      <c r="C759" s="14"/>
      <c r="D759" s="54"/>
    </row>
    <row r="760" spans="1:4" ht="15.75" customHeight="1">
      <c r="A760" s="14"/>
      <c r="B760" s="14"/>
      <c r="C760" s="14"/>
      <c r="D760" s="54"/>
    </row>
    <row r="761" spans="1:4" ht="15.75" customHeight="1">
      <c r="A761" s="14"/>
      <c r="B761" s="14"/>
      <c r="C761" s="14"/>
      <c r="D761" s="54"/>
    </row>
    <row r="762" spans="1:4" ht="15.75" customHeight="1">
      <c r="A762" s="14"/>
      <c r="B762" s="14"/>
      <c r="C762" s="14"/>
      <c r="D762" s="54"/>
    </row>
    <row r="763" spans="1:4" ht="15.75" customHeight="1">
      <c r="A763" s="14"/>
      <c r="B763" s="14"/>
      <c r="C763" s="14"/>
      <c r="D763" s="54"/>
    </row>
    <row r="764" spans="1:4" ht="15.75" customHeight="1">
      <c r="A764" s="14"/>
      <c r="B764" s="14"/>
      <c r="C764" s="14"/>
      <c r="D764" s="54"/>
    </row>
    <row r="765" spans="1:4" ht="15.75" customHeight="1">
      <c r="A765" s="14"/>
      <c r="B765" s="14"/>
      <c r="C765" s="14"/>
      <c r="D765" s="54"/>
    </row>
    <row r="766" spans="1:4" ht="15.75" customHeight="1">
      <c r="A766" s="14"/>
      <c r="B766" s="14"/>
      <c r="C766" s="14"/>
      <c r="D766" s="54"/>
    </row>
    <row r="767" spans="1:4" ht="15.75" customHeight="1">
      <c r="A767" s="14"/>
      <c r="B767" s="14"/>
      <c r="C767" s="14"/>
      <c r="D767" s="54"/>
    </row>
    <row r="768" spans="1:4" ht="15.75" customHeight="1">
      <c r="A768" s="14"/>
      <c r="B768" s="14"/>
      <c r="C768" s="14"/>
      <c r="D768" s="54"/>
    </row>
    <row r="769" spans="1:4" ht="15.75" customHeight="1">
      <c r="A769" s="14"/>
      <c r="B769" s="14"/>
      <c r="C769" s="14"/>
      <c r="D769" s="54"/>
    </row>
    <row r="770" spans="1:4" ht="15.75" customHeight="1">
      <c r="A770" s="14"/>
      <c r="B770" s="14"/>
      <c r="C770" s="14"/>
      <c r="D770" s="54"/>
    </row>
    <row r="771" spans="1:4" ht="15.75" customHeight="1">
      <c r="A771" s="14"/>
      <c r="B771" s="14"/>
      <c r="C771" s="14"/>
      <c r="D771" s="54"/>
    </row>
    <row r="772" spans="1:4" ht="15.75" customHeight="1">
      <c r="A772" s="14"/>
      <c r="B772" s="14"/>
      <c r="C772" s="14"/>
      <c r="D772" s="54"/>
    </row>
    <row r="773" spans="1:4" ht="15.75" customHeight="1">
      <c r="A773" s="14"/>
      <c r="B773" s="14"/>
      <c r="C773" s="14"/>
      <c r="D773" s="54"/>
    </row>
    <row r="774" spans="1:4" ht="15.75" customHeight="1">
      <c r="A774" s="14"/>
      <c r="B774" s="14"/>
      <c r="C774" s="14"/>
      <c r="D774" s="54"/>
    </row>
    <row r="775" spans="1:4" ht="15.75" customHeight="1">
      <c r="A775" s="14"/>
      <c r="B775" s="14"/>
      <c r="C775" s="14"/>
      <c r="D775" s="54"/>
    </row>
    <row r="776" spans="1:4" ht="15.75" customHeight="1">
      <c r="A776" s="14"/>
      <c r="B776" s="14"/>
      <c r="C776" s="14"/>
      <c r="D776" s="54"/>
    </row>
    <row r="777" spans="1:4" ht="15.75" customHeight="1">
      <c r="A777" s="14"/>
      <c r="B777" s="14"/>
      <c r="C777" s="14"/>
      <c r="D777" s="54"/>
    </row>
    <row r="778" spans="1:4" ht="15.75" customHeight="1">
      <c r="A778" s="14"/>
      <c r="B778" s="14"/>
      <c r="C778" s="14"/>
      <c r="D778" s="54"/>
    </row>
    <row r="779" spans="1:4" ht="15.75" customHeight="1">
      <c r="A779" s="14"/>
      <c r="B779" s="14"/>
      <c r="C779" s="14"/>
      <c r="D779" s="54"/>
    </row>
    <row r="780" spans="1:4" ht="15.75" customHeight="1">
      <c r="A780" s="14"/>
      <c r="B780" s="14"/>
      <c r="C780" s="14"/>
      <c r="D780" s="54"/>
    </row>
    <row r="781" spans="1:4" ht="15.75" customHeight="1">
      <c r="A781" s="14"/>
      <c r="B781" s="14"/>
      <c r="C781" s="14"/>
      <c r="D781" s="54"/>
    </row>
    <row r="782" spans="1:4" ht="15.75" customHeight="1">
      <c r="A782" s="14"/>
      <c r="B782" s="14"/>
      <c r="C782" s="14"/>
      <c r="D782" s="54"/>
    </row>
    <row r="783" spans="1:4" ht="15.75" customHeight="1">
      <c r="A783" s="14"/>
      <c r="B783" s="14"/>
      <c r="C783" s="14"/>
      <c r="D783" s="54"/>
    </row>
    <row r="784" spans="1:4" ht="15.75" customHeight="1">
      <c r="A784" s="14"/>
      <c r="B784" s="14"/>
      <c r="C784" s="14"/>
      <c r="D784" s="54"/>
    </row>
    <row r="785" spans="1:4" ht="15.75" customHeight="1">
      <c r="A785" s="14"/>
      <c r="B785" s="14"/>
      <c r="C785" s="14"/>
      <c r="D785" s="54"/>
    </row>
    <row r="786" spans="1:4" ht="15.75" customHeight="1">
      <c r="A786" s="14"/>
      <c r="B786" s="14"/>
      <c r="C786" s="14"/>
      <c r="D786" s="54"/>
    </row>
    <row r="787" spans="1:4" ht="15.75" customHeight="1">
      <c r="A787" s="14"/>
      <c r="B787" s="14"/>
      <c r="C787" s="14"/>
      <c r="D787" s="54"/>
    </row>
    <row r="788" spans="1:4" ht="15.75" customHeight="1">
      <c r="A788" s="14"/>
      <c r="B788" s="14"/>
      <c r="C788" s="14"/>
      <c r="D788" s="54"/>
    </row>
    <row r="789" spans="1:4" ht="15.75" customHeight="1">
      <c r="A789" s="14"/>
      <c r="B789" s="14"/>
      <c r="C789" s="14"/>
      <c r="D789" s="54"/>
    </row>
    <row r="790" spans="1:4" ht="15.75" customHeight="1">
      <c r="A790" s="14"/>
      <c r="B790" s="14"/>
      <c r="C790" s="14"/>
      <c r="D790" s="54"/>
    </row>
    <row r="791" spans="1:4" ht="15.75" customHeight="1">
      <c r="A791" s="14"/>
      <c r="B791" s="14"/>
      <c r="C791" s="14"/>
      <c r="D791" s="54"/>
    </row>
    <row r="792" spans="1:4" ht="15.75" customHeight="1">
      <c r="A792" s="14"/>
      <c r="B792" s="14"/>
      <c r="C792" s="14"/>
      <c r="D792" s="54"/>
    </row>
    <row r="793" spans="1:4" ht="15.75" customHeight="1">
      <c r="A793" s="14"/>
      <c r="B793" s="14"/>
      <c r="C793" s="14"/>
      <c r="D793" s="54"/>
    </row>
    <row r="794" spans="1:4" ht="15.75" customHeight="1">
      <c r="A794" s="14"/>
      <c r="B794" s="14"/>
      <c r="C794" s="14"/>
      <c r="D794" s="54"/>
    </row>
    <row r="795" spans="1:4" ht="15.75" customHeight="1">
      <c r="A795" s="14"/>
      <c r="B795" s="14"/>
      <c r="C795" s="14"/>
      <c r="D795" s="54"/>
    </row>
    <row r="796" spans="1:4" ht="15.75" customHeight="1">
      <c r="A796" s="14"/>
      <c r="B796" s="14"/>
      <c r="C796" s="14"/>
      <c r="D796" s="54"/>
    </row>
    <row r="797" spans="1:4" ht="15.75" customHeight="1">
      <c r="A797" s="14"/>
      <c r="B797" s="14"/>
      <c r="C797" s="14"/>
      <c r="D797" s="54"/>
    </row>
    <row r="798" spans="1:4" ht="15.75" customHeight="1">
      <c r="A798" s="14"/>
      <c r="B798" s="14"/>
      <c r="C798" s="14"/>
      <c r="D798" s="54"/>
    </row>
    <row r="799" spans="1:4" ht="15.75" customHeight="1">
      <c r="A799" s="14"/>
      <c r="B799" s="14"/>
      <c r="C799" s="14"/>
      <c r="D799" s="54"/>
    </row>
    <row r="800" spans="1:4" ht="15.75" customHeight="1">
      <c r="A800" s="14"/>
      <c r="B800" s="14"/>
      <c r="C800" s="14"/>
      <c r="D800" s="54"/>
    </row>
    <row r="801" spans="1:4" ht="15.75" customHeight="1">
      <c r="A801" s="14"/>
      <c r="B801" s="14"/>
      <c r="C801" s="14"/>
      <c r="D801" s="54"/>
    </row>
    <row r="802" spans="1:4" ht="15.75" customHeight="1">
      <c r="A802" s="14"/>
      <c r="B802" s="14"/>
      <c r="C802" s="14"/>
      <c r="D802" s="54"/>
    </row>
    <row r="803" spans="1:4" ht="15.75" customHeight="1">
      <c r="A803" s="14"/>
      <c r="B803" s="14"/>
      <c r="C803" s="14"/>
      <c r="D803" s="54"/>
    </row>
    <row r="804" spans="1:4" ht="15.75" customHeight="1">
      <c r="A804" s="14"/>
      <c r="B804" s="14"/>
      <c r="C804" s="14"/>
      <c r="D804" s="54"/>
    </row>
    <row r="805" spans="1:4" ht="15.75" customHeight="1">
      <c r="A805" s="14"/>
      <c r="B805" s="14"/>
      <c r="C805" s="14"/>
      <c r="D805" s="54"/>
    </row>
    <row r="806" spans="1:4" ht="15.75" customHeight="1">
      <c r="A806" s="14"/>
      <c r="B806" s="14"/>
      <c r="C806" s="14"/>
      <c r="D806" s="54"/>
    </row>
    <row r="807" spans="1:4" ht="15.75" customHeight="1">
      <c r="A807" s="14"/>
      <c r="B807" s="14"/>
      <c r="C807" s="14"/>
      <c r="D807" s="54"/>
    </row>
    <row r="808" spans="1:4" ht="15.75" customHeight="1">
      <c r="A808" s="14"/>
      <c r="B808" s="14"/>
      <c r="C808" s="14"/>
      <c r="D808" s="54"/>
    </row>
    <row r="809" spans="1:4" ht="15.75" customHeight="1">
      <c r="A809" s="14"/>
      <c r="B809" s="14"/>
      <c r="C809" s="14"/>
      <c r="D809" s="54"/>
    </row>
    <row r="810" spans="1:4" ht="15.75" customHeight="1">
      <c r="A810" s="14"/>
      <c r="B810" s="14"/>
      <c r="C810" s="14"/>
      <c r="D810" s="54"/>
    </row>
    <row r="811" spans="1:4" ht="15.75" customHeight="1">
      <c r="A811" s="14"/>
      <c r="B811" s="14"/>
      <c r="C811" s="14"/>
      <c r="D811" s="54"/>
    </row>
    <row r="812" spans="1:4" ht="15.75" customHeight="1">
      <c r="A812" s="14"/>
      <c r="B812" s="14"/>
      <c r="C812" s="14"/>
      <c r="D812" s="54"/>
    </row>
    <row r="813" spans="1:4" ht="15.75" customHeight="1">
      <c r="A813" s="14"/>
      <c r="B813" s="14"/>
      <c r="C813" s="14"/>
      <c r="D813" s="54"/>
    </row>
    <row r="814" spans="1:4" ht="15.75" customHeight="1">
      <c r="A814" s="14"/>
      <c r="B814" s="14"/>
      <c r="C814" s="14"/>
      <c r="D814" s="54"/>
    </row>
    <row r="815" spans="1:4" ht="15.75" customHeight="1">
      <c r="A815" s="14"/>
      <c r="B815" s="14"/>
      <c r="C815" s="14"/>
      <c r="D815" s="54"/>
    </row>
    <row r="816" spans="1:4" ht="15.75" customHeight="1">
      <c r="A816" s="14"/>
      <c r="B816" s="14"/>
      <c r="C816" s="14"/>
      <c r="D816" s="54"/>
    </row>
    <row r="817" spans="1:4" ht="15.75" customHeight="1">
      <c r="A817" s="14"/>
      <c r="B817" s="14"/>
      <c r="C817" s="14"/>
      <c r="D817" s="54"/>
    </row>
    <row r="818" spans="1:4" ht="15.75" customHeight="1">
      <c r="A818" s="14"/>
      <c r="B818" s="14"/>
      <c r="C818" s="14"/>
      <c r="D818" s="54"/>
    </row>
    <row r="819" spans="1:4" ht="15.75" customHeight="1">
      <c r="A819" s="14"/>
      <c r="B819" s="14"/>
      <c r="C819" s="14"/>
      <c r="D819" s="54"/>
    </row>
    <row r="820" spans="1:4" ht="15.75" customHeight="1">
      <c r="A820" s="14"/>
      <c r="B820" s="14"/>
      <c r="C820" s="14"/>
      <c r="D820" s="54"/>
    </row>
    <row r="821" spans="1:4" ht="15.75" customHeight="1">
      <c r="A821" s="14"/>
      <c r="B821" s="14"/>
      <c r="C821" s="14"/>
      <c r="D821" s="54"/>
    </row>
    <row r="822" spans="1:4" ht="15.75" customHeight="1">
      <c r="A822" s="14"/>
      <c r="B822" s="14"/>
      <c r="C822" s="14"/>
      <c r="D822" s="54"/>
    </row>
    <row r="823" spans="1:4" ht="15.75" customHeight="1">
      <c r="A823" s="14"/>
      <c r="B823" s="14"/>
      <c r="C823" s="14"/>
      <c r="D823" s="54"/>
    </row>
    <row r="824" spans="1:4" ht="15.75" customHeight="1">
      <c r="A824" s="14"/>
      <c r="B824" s="14"/>
      <c r="C824" s="14"/>
      <c r="D824" s="54"/>
    </row>
    <row r="825" spans="1:4" ht="15.75" customHeight="1">
      <c r="A825" s="14"/>
      <c r="B825" s="14"/>
      <c r="C825" s="14"/>
      <c r="D825" s="54"/>
    </row>
    <row r="826" spans="1:4" ht="15.75" customHeight="1">
      <c r="A826" s="14"/>
      <c r="B826" s="14"/>
      <c r="C826" s="14"/>
      <c r="D826" s="54"/>
    </row>
    <row r="827" spans="1:4" ht="15.75" customHeight="1">
      <c r="A827" s="14"/>
      <c r="B827" s="14"/>
      <c r="C827" s="14"/>
      <c r="D827" s="54"/>
    </row>
    <row r="828" spans="1:4" ht="15.75" customHeight="1">
      <c r="A828" s="14"/>
      <c r="B828" s="14"/>
      <c r="C828" s="14"/>
      <c r="D828" s="54"/>
    </row>
    <row r="829" spans="1:4" ht="15.75" customHeight="1">
      <c r="A829" s="14"/>
      <c r="B829" s="14"/>
      <c r="C829" s="14"/>
      <c r="D829" s="54"/>
    </row>
    <row r="830" spans="1:4" ht="15.75" customHeight="1">
      <c r="A830" s="14"/>
      <c r="B830" s="14"/>
      <c r="C830" s="14"/>
      <c r="D830" s="54"/>
    </row>
    <row r="831" spans="1:4" ht="15.75" customHeight="1">
      <c r="A831" s="14"/>
      <c r="B831" s="14"/>
      <c r="C831" s="14"/>
      <c r="D831" s="54"/>
    </row>
    <row r="832" spans="1:4" ht="15.75" customHeight="1">
      <c r="A832" s="14"/>
      <c r="B832" s="14"/>
      <c r="C832" s="14"/>
      <c r="D832" s="54"/>
    </row>
    <row r="833" spans="1:4" ht="15.75" customHeight="1">
      <c r="A833" s="14"/>
      <c r="B833" s="14"/>
      <c r="C833" s="14"/>
      <c r="D833" s="54"/>
    </row>
    <row r="834" spans="1:4" ht="15.75" customHeight="1">
      <c r="A834" s="14"/>
      <c r="B834" s="14"/>
      <c r="C834" s="14"/>
      <c r="D834" s="54"/>
    </row>
    <row r="835" spans="1:4" ht="15.75" customHeight="1">
      <c r="A835" s="14"/>
      <c r="B835" s="14"/>
      <c r="C835" s="14"/>
      <c r="D835" s="54"/>
    </row>
    <row r="836" spans="1:4" ht="15.75" customHeight="1">
      <c r="A836" s="14"/>
      <c r="B836" s="14"/>
      <c r="C836" s="14"/>
      <c r="D836" s="54"/>
    </row>
    <row r="837" spans="1:4" ht="15.75" customHeight="1">
      <c r="A837" s="14"/>
      <c r="B837" s="14"/>
      <c r="C837" s="14"/>
      <c r="D837" s="54"/>
    </row>
    <row r="838" spans="1:4" ht="15.75" customHeight="1">
      <c r="A838" s="14"/>
      <c r="B838" s="14"/>
      <c r="C838" s="14"/>
      <c r="D838" s="54"/>
    </row>
    <row r="839" spans="1:4" ht="15.75" customHeight="1">
      <c r="A839" s="14"/>
      <c r="B839" s="14"/>
      <c r="C839" s="14"/>
      <c r="D839" s="54"/>
    </row>
    <row r="840" spans="1:4" ht="15.75" customHeight="1">
      <c r="A840" s="14"/>
      <c r="B840" s="14"/>
      <c r="C840" s="14"/>
      <c r="D840" s="54"/>
    </row>
    <row r="841" spans="1:4" ht="15.75" customHeight="1">
      <c r="A841" s="14"/>
      <c r="B841" s="14"/>
      <c r="C841" s="14"/>
      <c r="D841" s="54"/>
    </row>
    <row r="842" spans="1:4" ht="15.75" customHeight="1">
      <c r="A842" s="14"/>
      <c r="B842" s="14"/>
      <c r="C842" s="14"/>
      <c r="D842" s="54"/>
    </row>
    <row r="843" spans="1:4" ht="15.75" customHeight="1">
      <c r="A843" s="14"/>
      <c r="B843" s="14"/>
      <c r="C843" s="14"/>
      <c r="D843" s="54"/>
    </row>
    <row r="844" spans="1:4" ht="15.75" customHeight="1">
      <c r="A844" s="14"/>
      <c r="B844" s="14"/>
      <c r="C844" s="14"/>
      <c r="D844" s="54"/>
    </row>
    <row r="845" spans="1:4" ht="15.75" customHeight="1">
      <c r="A845" s="14"/>
      <c r="B845" s="14"/>
      <c r="C845" s="14"/>
      <c r="D845" s="54"/>
    </row>
    <row r="846" spans="1:4" ht="15.75" customHeight="1">
      <c r="A846" s="14"/>
      <c r="B846" s="14"/>
      <c r="C846" s="14"/>
      <c r="D846" s="54"/>
    </row>
    <row r="847" spans="1:4" ht="15.75" customHeight="1">
      <c r="A847" s="14"/>
      <c r="B847" s="14"/>
      <c r="C847" s="14"/>
      <c r="D847" s="54"/>
    </row>
    <row r="848" spans="1:4" ht="15.75" customHeight="1">
      <c r="A848" s="14"/>
      <c r="B848" s="14"/>
      <c r="C848" s="14"/>
      <c r="D848" s="54"/>
    </row>
    <row r="849" spans="1:4" ht="15.75" customHeight="1">
      <c r="A849" s="14"/>
      <c r="B849" s="14"/>
      <c r="C849" s="14"/>
      <c r="D849" s="54"/>
    </row>
    <row r="850" spans="1:4" ht="15.75" customHeight="1">
      <c r="A850" s="14"/>
      <c r="B850" s="14"/>
      <c r="C850" s="14"/>
      <c r="D850" s="54"/>
    </row>
    <row r="851" spans="1:4" ht="15.75" customHeight="1">
      <c r="A851" s="14"/>
      <c r="B851" s="14"/>
      <c r="C851" s="14"/>
      <c r="D851" s="54"/>
    </row>
    <row r="852" spans="1:4" ht="15.75" customHeight="1">
      <c r="A852" s="14"/>
      <c r="B852" s="14"/>
      <c r="C852" s="14"/>
      <c r="D852" s="54"/>
    </row>
    <row r="853" spans="1:4" ht="15.75" customHeight="1">
      <c r="A853" s="14"/>
      <c r="B853" s="14"/>
      <c r="C853" s="14"/>
      <c r="D853" s="54"/>
    </row>
    <row r="854" spans="1:4" ht="15.75" customHeight="1">
      <c r="A854" s="14"/>
      <c r="B854" s="14"/>
      <c r="C854" s="14"/>
      <c r="D854" s="54"/>
    </row>
    <row r="855" spans="1:4" ht="15.75" customHeight="1">
      <c r="A855" s="14"/>
      <c r="B855" s="14"/>
      <c r="C855" s="14"/>
      <c r="D855" s="54"/>
    </row>
    <row r="856" spans="1:4" ht="15.75" customHeight="1">
      <c r="A856" s="14"/>
      <c r="B856" s="14"/>
      <c r="C856" s="14"/>
      <c r="D856" s="54"/>
    </row>
    <row r="857" spans="1:4" ht="15.75" customHeight="1">
      <c r="A857" s="14"/>
      <c r="B857" s="14"/>
      <c r="C857" s="14"/>
      <c r="D857" s="54"/>
    </row>
    <row r="858" spans="1:4" ht="15.75" customHeight="1">
      <c r="A858" s="14"/>
      <c r="B858" s="14"/>
      <c r="C858" s="14"/>
      <c r="D858" s="54"/>
    </row>
    <row r="859" spans="1:4" ht="15.75" customHeight="1">
      <c r="A859" s="14"/>
      <c r="B859" s="14"/>
      <c r="C859" s="14"/>
      <c r="D859" s="54"/>
    </row>
    <row r="860" spans="1:4" ht="15.75" customHeight="1">
      <c r="A860" s="14"/>
      <c r="B860" s="14"/>
      <c r="C860" s="14"/>
      <c r="D860" s="54"/>
    </row>
    <row r="861" spans="1:4" ht="15.75" customHeight="1">
      <c r="A861" s="14"/>
      <c r="B861" s="14"/>
      <c r="C861" s="14"/>
      <c r="D861" s="54"/>
    </row>
    <row r="862" spans="1:4" ht="15.75" customHeight="1">
      <c r="A862" s="14"/>
      <c r="B862" s="14"/>
      <c r="C862" s="14"/>
      <c r="D862" s="54"/>
    </row>
    <row r="863" spans="1:4" ht="15.75" customHeight="1">
      <c r="A863" s="14"/>
      <c r="B863" s="14"/>
      <c r="C863" s="14"/>
      <c r="D863" s="54"/>
    </row>
    <row r="864" spans="1:4" ht="15.75" customHeight="1">
      <c r="A864" s="14"/>
      <c r="B864" s="14"/>
      <c r="C864" s="14"/>
      <c r="D864" s="54"/>
    </row>
    <row r="865" spans="1:4" ht="15.75" customHeight="1">
      <c r="A865" s="14"/>
      <c r="B865" s="14"/>
      <c r="C865" s="14"/>
      <c r="D865" s="54"/>
    </row>
    <row r="866" spans="1:4" ht="15.75" customHeight="1">
      <c r="A866" s="14"/>
      <c r="B866" s="14"/>
      <c r="C866" s="14"/>
      <c r="D866" s="54"/>
    </row>
    <row r="867" spans="1:4" ht="15.75" customHeight="1">
      <c r="A867" s="14"/>
      <c r="B867" s="14"/>
      <c r="C867" s="14"/>
      <c r="D867" s="54"/>
    </row>
    <row r="868" spans="1:4" ht="15.75" customHeight="1">
      <c r="A868" s="14"/>
      <c r="B868" s="14"/>
      <c r="C868" s="14"/>
      <c r="D868" s="54"/>
    </row>
    <row r="869" spans="1:4" ht="15.75" customHeight="1">
      <c r="A869" s="14"/>
      <c r="B869" s="14"/>
      <c r="C869" s="14"/>
      <c r="D869" s="54"/>
    </row>
    <row r="870" spans="1:4" ht="15.75" customHeight="1">
      <c r="A870" s="14"/>
      <c r="B870" s="14"/>
      <c r="C870" s="14"/>
      <c r="D870" s="54"/>
    </row>
    <row r="871" spans="1:4" ht="15.75" customHeight="1">
      <c r="A871" s="14"/>
      <c r="B871" s="14"/>
      <c r="C871" s="14"/>
      <c r="D871" s="54"/>
    </row>
    <row r="872" spans="1:4" ht="15.75" customHeight="1">
      <c r="A872" s="14"/>
      <c r="B872" s="14"/>
      <c r="C872" s="14"/>
      <c r="D872" s="54"/>
    </row>
    <row r="873" spans="1:4" ht="15.75" customHeight="1">
      <c r="A873" s="14"/>
      <c r="B873" s="14"/>
      <c r="C873" s="14"/>
      <c r="D873" s="54"/>
    </row>
    <row r="874" spans="1:4" ht="15.75" customHeight="1">
      <c r="A874" s="14"/>
      <c r="B874" s="14"/>
      <c r="C874" s="14"/>
      <c r="D874" s="54"/>
    </row>
    <row r="875" spans="1:4" ht="15.75" customHeight="1">
      <c r="A875" s="14"/>
      <c r="B875" s="14"/>
      <c r="C875" s="14"/>
      <c r="D875" s="54"/>
    </row>
    <row r="876" spans="1:4" ht="15.75" customHeight="1">
      <c r="A876" s="14"/>
      <c r="B876" s="14"/>
      <c r="C876" s="14"/>
      <c r="D876" s="54"/>
    </row>
    <row r="877" spans="1:4" ht="15.75" customHeight="1">
      <c r="A877" s="14"/>
      <c r="B877" s="14"/>
      <c r="C877" s="14"/>
      <c r="D877" s="54"/>
    </row>
    <row r="878" spans="1:4" ht="15.75" customHeight="1">
      <c r="A878" s="14"/>
      <c r="B878" s="14"/>
      <c r="C878" s="14"/>
      <c r="D878" s="54"/>
    </row>
    <row r="879" spans="1:4" ht="15.75" customHeight="1">
      <c r="A879" s="14"/>
      <c r="B879" s="14"/>
      <c r="C879" s="14"/>
      <c r="D879" s="54"/>
    </row>
    <row r="880" spans="1:4" ht="15.75" customHeight="1">
      <c r="A880" s="14"/>
      <c r="B880" s="14"/>
      <c r="C880" s="14"/>
      <c r="D880" s="54"/>
    </row>
    <row r="881" spans="1:4" ht="15.75" customHeight="1">
      <c r="A881" s="14"/>
      <c r="B881" s="14"/>
      <c r="C881" s="14"/>
      <c r="D881" s="54"/>
    </row>
    <row r="882" spans="1:4" ht="15.75" customHeight="1">
      <c r="A882" s="14"/>
      <c r="B882" s="14"/>
      <c r="C882" s="14"/>
      <c r="D882" s="54"/>
    </row>
    <row r="883" spans="1:4" ht="15.75" customHeight="1">
      <c r="A883" s="14"/>
      <c r="B883" s="14"/>
      <c r="C883" s="14"/>
      <c r="D883" s="54"/>
    </row>
    <row r="884" spans="1:4" ht="15.75" customHeight="1">
      <c r="A884" s="14"/>
      <c r="B884" s="14"/>
      <c r="C884" s="14"/>
      <c r="D884" s="54"/>
    </row>
    <row r="885" spans="1:4" ht="15.75" customHeight="1">
      <c r="A885" s="14"/>
      <c r="B885" s="14"/>
      <c r="C885" s="14"/>
      <c r="D885" s="54"/>
    </row>
    <row r="886" spans="1:4" ht="15.75" customHeight="1">
      <c r="A886" s="14"/>
      <c r="B886" s="14"/>
      <c r="C886" s="14"/>
      <c r="D886" s="54"/>
    </row>
    <row r="887" spans="1:4" ht="15.75" customHeight="1">
      <c r="A887" s="14"/>
      <c r="B887" s="14"/>
      <c r="C887" s="14"/>
      <c r="D887" s="54"/>
    </row>
    <row r="888" spans="1:4" ht="15.75" customHeight="1">
      <c r="A888" s="14"/>
      <c r="B888" s="14"/>
      <c r="C888" s="14"/>
      <c r="D888" s="54"/>
    </row>
    <row r="889" spans="1:4" ht="15.75" customHeight="1">
      <c r="A889" s="14"/>
      <c r="B889" s="14"/>
      <c r="C889" s="14"/>
      <c r="D889" s="54"/>
    </row>
    <row r="890" spans="1:4" ht="15.75" customHeight="1">
      <c r="A890" s="14"/>
      <c r="B890" s="14"/>
      <c r="C890" s="14"/>
      <c r="D890" s="54"/>
    </row>
    <row r="891" spans="1:4" ht="15.75" customHeight="1">
      <c r="A891" s="14"/>
      <c r="B891" s="14"/>
      <c r="C891" s="14"/>
      <c r="D891" s="54"/>
    </row>
    <row r="892" spans="1:4" ht="15.75" customHeight="1">
      <c r="A892" s="14"/>
      <c r="B892" s="14"/>
      <c r="C892" s="14"/>
      <c r="D892" s="54"/>
    </row>
    <row r="893" spans="1:4" ht="15.75" customHeight="1">
      <c r="A893" s="14"/>
      <c r="B893" s="14"/>
      <c r="C893" s="14"/>
      <c r="D893" s="54"/>
    </row>
    <row r="894" spans="1:4" ht="15.75" customHeight="1">
      <c r="A894" s="14"/>
      <c r="B894" s="14"/>
      <c r="C894" s="14"/>
      <c r="D894" s="54"/>
    </row>
    <row r="895" spans="1:4" ht="15.75" customHeight="1">
      <c r="A895" s="14"/>
      <c r="B895" s="14"/>
      <c r="C895" s="14"/>
      <c r="D895" s="54"/>
    </row>
    <row r="896" spans="1:4" ht="15.75" customHeight="1">
      <c r="A896" s="14"/>
      <c r="B896" s="14"/>
      <c r="C896" s="14"/>
      <c r="D896" s="54"/>
    </row>
    <row r="897" spans="1:4" ht="15.75" customHeight="1">
      <c r="A897" s="14"/>
      <c r="B897" s="14"/>
      <c r="C897" s="14"/>
      <c r="D897" s="54"/>
    </row>
    <row r="898" spans="1:4" ht="15.75" customHeight="1">
      <c r="A898" s="14"/>
      <c r="B898" s="14"/>
      <c r="C898" s="14"/>
      <c r="D898" s="54"/>
    </row>
    <row r="899" spans="1:4" ht="15.75" customHeight="1">
      <c r="A899" s="14"/>
      <c r="B899" s="14"/>
      <c r="C899" s="14"/>
      <c r="D899" s="54"/>
    </row>
    <row r="900" spans="1:4" ht="15.75" customHeight="1">
      <c r="A900" s="14"/>
      <c r="B900" s="14"/>
      <c r="C900" s="14"/>
      <c r="D900" s="54"/>
    </row>
    <row r="901" spans="1:4" ht="15.75" customHeight="1">
      <c r="A901" s="14"/>
      <c r="B901" s="14"/>
      <c r="C901" s="14"/>
      <c r="D901" s="54"/>
    </row>
    <row r="902" spans="1:4" ht="15.75" customHeight="1">
      <c r="A902" s="14"/>
      <c r="B902" s="14"/>
      <c r="C902" s="14"/>
      <c r="D902" s="54"/>
    </row>
    <row r="903" spans="1:4" ht="15.75" customHeight="1">
      <c r="A903" s="14"/>
      <c r="B903" s="14"/>
      <c r="C903" s="14"/>
      <c r="D903" s="54"/>
    </row>
    <row r="904" spans="1:4" ht="15.75" customHeight="1">
      <c r="A904" s="14"/>
      <c r="B904" s="14"/>
      <c r="C904" s="14"/>
      <c r="D904" s="54"/>
    </row>
    <row r="905" spans="1:4" ht="15.75" customHeight="1">
      <c r="A905" s="14"/>
      <c r="B905" s="14"/>
      <c r="C905" s="14"/>
      <c r="D905" s="54"/>
    </row>
    <row r="906" spans="1:4" ht="15.75" customHeight="1">
      <c r="A906" s="14"/>
      <c r="B906" s="14"/>
      <c r="C906" s="14"/>
      <c r="D906" s="54"/>
    </row>
    <row r="907" spans="1:4" ht="15.75" customHeight="1">
      <c r="A907" s="14"/>
      <c r="B907" s="14"/>
      <c r="C907" s="14"/>
      <c r="D907" s="54"/>
    </row>
    <row r="908" spans="1:4" ht="15.75" customHeight="1">
      <c r="A908" s="14"/>
      <c r="B908" s="14"/>
      <c r="C908" s="14"/>
      <c r="D908" s="54"/>
    </row>
    <row r="909" spans="1:4" ht="15.75" customHeight="1">
      <c r="A909" s="14"/>
      <c r="B909" s="14"/>
      <c r="C909" s="14"/>
      <c r="D909" s="54"/>
    </row>
    <row r="910" spans="1:4" ht="15.75" customHeight="1">
      <c r="A910" s="14"/>
      <c r="B910" s="14"/>
      <c r="C910" s="14"/>
      <c r="D910" s="54"/>
    </row>
    <row r="911" spans="1:4" ht="15.75" customHeight="1">
      <c r="A911" s="14"/>
      <c r="B911" s="14"/>
      <c r="C911" s="14"/>
      <c r="D911" s="54"/>
    </row>
    <row r="912" spans="1:4" ht="15.75" customHeight="1">
      <c r="A912" s="14"/>
      <c r="B912" s="14"/>
      <c r="C912" s="14"/>
      <c r="D912" s="54"/>
    </row>
    <row r="913" spans="1:4" ht="15.75" customHeight="1">
      <c r="A913" s="14"/>
      <c r="B913" s="14"/>
      <c r="C913" s="14"/>
      <c r="D913" s="54"/>
    </row>
    <row r="914" spans="1:4" ht="15.75" customHeight="1">
      <c r="A914" s="14"/>
      <c r="B914" s="14"/>
      <c r="C914" s="14"/>
      <c r="D914" s="54"/>
    </row>
    <row r="915" spans="1:4" ht="15.75" customHeight="1">
      <c r="A915" s="14"/>
      <c r="B915" s="14"/>
      <c r="C915" s="14"/>
      <c r="D915" s="54"/>
    </row>
    <row r="916" spans="1:4" ht="15.75" customHeight="1">
      <c r="A916" s="14"/>
      <c r="B916" s="14"/>
      <c r="C916" s="14"/>
      <c r="D916" s="54"/>
    </row>
    <row r="917" spans="1:4" ht="15.75" customHeight="1">
      <c r="A917" s="14"/>
      <c r="B917" s="14"/>
      <c r="C917" s="14"/>
      <c r="D917" s="54"/>
    </row>
    <row r="918" spans="1:4" ht="15.75" customHeight="1">
      <c r="A918" s="14"/>
      <c r="B918" s="14"/>
      <c r="C918" s="14"/>
      <c r="D918" s="54"/>
    </row>
    <row r="919" spans="1:4" ht="15.75" customHeight="1">
      <c r="A919" s="14"/>
      <c r="B919" s="14"/>
      <c r="C919" s="14"/>
      <c r="D919" s="54"/>
    </row>
    <row r="920" spans="1:4" ht="15.75" customHeight="1">
      <c r="A920" s="14"/>
      <c r="B920" s="14"/>
      <c r="C920" s="14"/>
      <c r="D920" s="54"/>
    </row>
    <row r="921" spans="1:4" ht="15.75" customHeight="1">
      <c r="A921" s="14"/>
      <c r="B921" s="14"/>
      <c r="C921" s="14"/>
      <c r="D921" s="54"/>
    </row>
    <row r="922" spans="1:4" ht="15.75" customHeight="1">
      <c r="A922" s="14"/>
      <c r="B922" s="14"/>
      <c r="C922" s="14"/>
      <c r="D922" s="54"/>
    </row>
    <row r="923" spans="1:4" ht="15.75" customHeight="1">
      <c r="A923" s="14"/>
      <c r="B923" s="14"/>
      <c r="C923" s="14"/>
      <c r="D923" s="54"/>
    </row>
    <row r="924" spans="1:4" ht="15.75" customHeight="1">
      <c r="A924" s="14"/>
      <c r="B924" s="14"/>
      <c r="C924" s="14"/>
      <c r="D924" s="54"/>
    </row>
    <row r="925" spans="1:4" ht="15.75" customHeight="1">
      <c r="A925" s="14"/>
      <c r="B925" s="14"/>
      <c r="C925" s="14"/>
      <c r="D925" s="54"/>
    </row>
    <row r="926" spans="1:4" ht="15.75" customHeight="1">
      <c r="A926" s="14"/>
      <c r="B926" s="14"/>
      <c r="C926" s="14"/>
      <c r="D926" s="54"/>
    </row>
    <row r="927" spans="1:4" ht="15.75" customHeight="1">
      <c r="A927" s="14"/>
      <c r="B927" s="14"/>
      <c r="C927" s="14"/>
      <c r="D927" s="54"/>
    </row>
    <row r="928" spans="1:4" ht="15.75" customHeight="1">
      <c r="A928" s="14"/>
      <c r="B928" s="14"/>
      <c r="C928" s="14"/>
      <c r="D928" s="54"/>
    </row>
    <row r="929" spans="1:4" ht="15.75" customHeight="1">
      <c r="A929" s="14"/>
      <c r="B929" s="14"/>
      <c r="C929" s="14"/>
      <c r="D929" s="54"/>
    </row>
    <row r="930" spans="1:4" ht="15.75" customHeight="1">
      <c r="A930" s="14"/>
      <c r="B930" s="14"/>
      <c r="C930" s="14"/>
      <c r="D930" s="54"/>
    </row>
    <row r="931" spans="1:4" ht="15.75" customHeight="1">
      <c r="A931" s="14"/>
      <c r="B931" s="14"/>
      <c r="C931" s="14"/>
      <c r="D931" s="54"/>
    </row>
    <row r="932" spans="1:4" ht="15.75" customHeight="1">
      <c r="A932" s="14"/>
      <c r="B932" s="14"/>
      <c r="C932" s="14"/>
      <c r="D932" s="54"/>
    </row>
    <row r="933" spans="1:4" ht="15.75" customHeight="1">
      <c r="A933" s="14"/>
      <c r="B933" s="14"/>
      <c r="C933" s="14"/>
      <c r="D933" s="54"/>
    </row>
    <row r="934" spans="1:4" ht="15.75" customHeight="1">
      <c r="A934" s="14"/>
      <c r="B934" s="14"/>
      <c r="C934" s="14"/>
      <c r="D934" s="54"/>
    </row>
    <row r="935" spans="1:4" ht="15.75" customHeight="1">
      <c r="A935" s="14"/>
      <c r="B935" s="14"/>
      <c r="C935" s="14"/>
      <c r="D935" s="54"/>
    </row>
    <row r="936" spans="1:4" ht="15.75" customHeight="1">
      <c r="A936" s="14"/>
      <c r="B936" s="14"/>
      <c r="C936" s="14"/>
      <c r="D936" s="54"/>
    </row>
    <row r="937" spans="1:4" ht="15.75" customHeight="1">
      <c r="A937" s="14"/>
      <c r="B937" s="14"/>
      <c r="C937" s="14"/>
      <c r="D937" s="54"/>
    </row>
    <row r="938" spans="1:4" ht="15.75" customHeight="1">
      <c r="A938" s="14"/>
      <c r="B938" s="14"/>
      <c r="C938" s="14"/>
      <c r="D938" s="54"/>
    </row>
    <row r="939" spans="1:4" ht="15.75" customHeight="1">
      <c r="A939" s="14"/>
      <c r="B939" s="14"/>
      <c r="C939" s="14"/>
      <c r="D939" s="54"/>
    </row>
    <row r="940" spans="1:4" ht="15.75" customHeight="1">
      <c r="A940" s="14"/>
      <c r="B940" s="14"/>
      <c r="C940" s="14"/>
      <c r="D940" s="54"/>
    </row>
    <row r="941" spans="1:4" ht="15.75" customHeight="1">
      <c r="A941" s="14"/>
      <c r="B941" s="14"/>
      <c r="C941" s="14"/>
      <c r="D941" s="54"/>
    </row>
    <row r="942" spans="1:4" ht="15.75" customHeight="1">
      <c r="A942" s="14"/>
      <c r="B942" s="14"/>
      <c r="C942" s="14"/>
      <c r="D942" s="54"/>
    </row>
    <row r="943" spans="1:4" ht="15.75" customHeight="1">
      <c r="A943" s="14"/>
      <c r="B943" s="14"/>
      <c r="C943" s="14"/>
      <c r="D943" s="54"/>
    </row>
    <row r="944" spans="1:4" ht="15.75" customHeight="1">
      <c r="A944" s="14"/>
      <c r="B944" s="14"/>
      <c r="C944" s="14"/>
      <c r="D944" s="54"/>
    </row>
    <row r="945" spans="1:4" ht="15.75" customHeight="1">
      <c r="A945" s="14"/>
      <c r="B945" s="14"/>
      <c r="C945" s="14"/>
      <c r="D945" s="54"/>
    </row>
    <row r="946" spans="1:4" ht="15.75" customHeight="1">
      <c r="A946" s="14"/>
      <c r="B946" s="14"/>
      <c r="C946" s="14"/>
      <c r="D946" s="54"/>
    </row>
    <row r="947" spans="1:4" ht="15.75" customHeight="1">
      <c r="A947" s="14"/>
      <c r="B947" s="14"/>
      <c r="C947" s="14"/>
      <c r="D947" s="54"/>
    </row>
    <row r="948" spans="1:4" ht="15.75" customHeight="1">
      <c r="A948" s="14"/>
      <c r="B948" s="14"/>
      <c r="C948" s="14"/>
      <c r="D948" s="54"/>
    </row>
    <row r="949" spans="1:4" ht="15.75" customHeight="1">
      <c r="A949" s="14"/>
      <c r="B949" s="14"/>
      <c r="C949" s="14"/>
      <c r="D949" s="54"/>
    </row>
    <row r="950" spans="1:4" ht="15.75" customHeight="1">
      <c r="A950" s="14"/>
      <c r="B950" s="14"/>
      <c r="C950" s="14"/>
      <c r="D950" s="54"/>
    </row>
    <row r="951" spans="1:4" ht="15.75" customHeight="1">
      <c r="A951" s="14"/>
      <c r="B951" s="14"/>
      <c r="C951" s="14"/>
      <c r="D951" s="54"/>
    </row>
    <row r="952" spans="1:4" ht="15.75" customHeight="1">
      <c r="A952" s="14"/>
      <c r="B952" s="14"/>
      <c r="C952" s="14"/>
      <c r="D952" s="54"/>
    </row>
    <row r="953" spans="1:4" ht="15.75" customHeight="1">
      <c r="A953" s="14"/>
      <c r="B953" s="14"/>
      <c r="C953" s="14"/>
      <c r="D953" s="54"/>
    </row>
    <row r="954" spans="1:4" ht="15.75" customHeight="1">
      <c r="A954" s="14"/>
      <c r="B954" s="14"/>
      <c r="C954" s="14"/>
      <c r="D954" s="54"/>
    </row>
    <row r="955" spans="1:4" ht="15.75" customHeight="1">
      <c r="A955" s="14"/>
      <c r="B955" s="14"/>
      <c r="C955" s="14"/>
      <c r="D955" s="54"/>
    </row>
    <row r="956" spans="1:4" ht="15.75" customHeight="1">
      <c r="A956" s="14"/>
      <c r="B956" s="14"/>
      <c r="C956" s="14"/>
      <c r="D956" s="54"/>
    </row>
    <row r="957" spans="1:4" ht="15.75" customHeight="1">
      <c r="A957" s="14"/>
      <c r="B957" s="14"/>
      <c r="C957" s="14"/>
      <c r="D957" s="54"/>
    </row>
    <row r="958" spans="1:4" ht="15.75" customHeight="1">
      <c r="A958" s="14"/>
      <c r="B958" s="14"/>
      <c r="C958" s="14"/>
      <c r="D958" s="54"/>
    </row>
    <row r="959" spans="1:4" ht="15.75" customHeight="1">
      <c r="A959" s="14"/>
      <c r="B959" s="14"/>
      <c r="C959" s="14"/>
      <c r="D959" s="54"/>
    </row>
    <row r="960" spans="1:4" ht="15.75" customHeight="1">
      <c r="A960" s="14"/>
      <c r="B960" s="14"/>
      <c r="C960" s="14"/>
      <c r="D960" s="54"/>
    </row>
    <row r="961" spans="1:4" ht="15.75" customHeight="1">
      <c r="A961" s="14"/>
      <c r="B961" s="14"/>
      <c r="C961" s="14"/>
      <c r="D961" s="54"/>
    </row>
    <row r="962" spans="1:4" ht="15.75" customHeight="1">
      <c r="A962" s="14"/>
      <c r="B962" s="14"/>
      <c r="C962" s="14"/>
      <c r="D962" s="54"/>
    </row>
    <row r="963" spans="1:4" ht="15.75" customHeight="1">
      <c r="A963" s="14"/>
      <c r="B963" s="14"/>
      <c r="C963" s="14"/>
      <c r="D963" s="54"/>
    </row>
    <row r="964" spans="1:4" ht="15.75" customHeight="1">
      <c r="A964" s="14"/>
      <c r="B964" s="14"/>
      <c r="C964" s="14"/>
      <c r="D964" s="54"/>
    </row>
    <row r="965" spans="1:4" ht="15.75" customHeight="1">
      <c r="A965" s="14"/>
      <c r="B965" s="14"/>
      <c r="C965" s="14"/>
      <c r="D965" s="54"/>
    </row>
    <row r="966" spans="1:4" ht="15.75" customHeight="1">
      <c r="A966" s="14"/>
      <c r="B966" s="14"/>
      <c r="C966" s="14"/>
      <c r="D966" s="54"/>
    </row>
    <row r="967" spans="1:4" ht="15.75" customHeight="1">
      <c r="A967" s="14"/>
      <c r="B967" s="14"/>
      <c r="C967" s="14"/>
      <c r="D967" s="54"/>
    </row>
    <row r="968" spans="1:4" ht="15.75" customHeight="1">
      <c r="A968" s="14"/>
      <c r="B968" s="14"/>
      <c r="C968" s="14"/>
      <c r="D968" s="54"/>
    </row>
    <row r="969" spans="1:4" ht="15.75" customHeight="1">
      <c r="A969" s="14"/>
      <c r="B969" s="14"/>
      <c r="C969" s="14"/>
      <c r="D969" s="54"/>
    </row>
    <row r="970" spans="1:4" ht="15.75" customHeight="1">
      <c r="A970" s="14"/>
      <c r="B970" s="14"/>
      <c r="C970" s="14"/>
      <c r="D970" s="54"/>
    </row>
    <row r="971" spans="1:4" ht="15.75" customHeight="1">
      <c r="A971" s="14"/>
      <c r="B971" s="14"/>
      <c r="C971" s="14"/>
      <c r="D971" s="54"/>
    </row>
    <row r="972" spans="1:4" ht="15.75" customHeight="1">
      <c r="A972" s="14"/>
      <c r="B972" s="14"/>
      <c r="C972" s="14"/>
      <c r="D972" s="54"/>
    </row>
    <row r="973" spans="1:4" ht="15.75" customHeight="1">
      <c r="A973" s="14"/>
      <c r="B973" s="14"/>
      <c r="C973" s="14"/>
      <c r="D973" s="54"/>
    </row>
    <row r="974" spans="1:4" ht="15.75" customHeight="1">
      <c r="A974" s="14"/>
      <c r="B974" s="14"/>
      <c r="C974" s="14"/>
      <c r="D974" s="54"/>
    </row>
    <row r="975" spans="1:4" ht="15.75" customHeight="1">
      <c r="A975" s="14"/>
      <c r="B975" s="14"/>
      <c r="C975" s="14"/>
      <c r="D975" s="54"/>
    </row>
    <row r="976" spans="1:4" ht="15.75" customHeight="1">
      <c r="A976" s="14"/>
      <c r="B976" s="14"/>
      <c r="C976" s="14"/>
      <c r="D976" s="54"/>
    </row>
    <row r="977" spans="1:4" ht="15.75" customHeight="1">
      <c r="A977" s="14"/>
      <c r="B977" s="14"/>
      <c r="C977" s="14"/>
      <c r="D977" s="54"/>
    </row>
    <row r="978" spans="1:4" ht="15.75" customHeight="1">
      <c r="A978" s="14"/>
      <c r="B978" s="14"/>
      <c r="C978" s="14"/>
      <c r="D978" s="54"/>
    </row>
    <row r="979" spans="1:4" ht="15.75" customHeight="1">
      <c r="A979" s="14"/>
      <c r="B979" s="14"/>
      <c r="C979" s="14"/>
      <c r="D979" s="54"/>
    </row>
    <row r="980" spans="1:4" ht="15.75" customHeight="1">
      <c r="A980" s="14"/>
      <c r="B980" s="14"/>
      <c r="C980" s="14"/>
      <c r="D980" s="54"/>
    </row>
    <row r="981" spans="1:4" ht="15.75" customHeight="1">
      <c r="A981" s="14"/>
      <c r="B981" s="14"/>
      <c r="C981" s="14"/>
      <c r="D981" s="54"/>
    </row>
    <row r="982" spans="1:4" ht="15.75" customHeight="1">
      <c r="A982" s="14"/>
      <c r="B982" s="14"/>
      <c r="C982" s="14"/>
      <c r="D982" s="54"/>
    </row>
    <row r="983" spans="1:4" ht="15.75" customHeight="1">
      <c r="A983" s="14"/>
      <c r="B983" s="14"/>
      <c r="C983" s="14"/>
      <c r="D983" s="54"/>
    </row>
    <row r="984" spans="1:4" ht="15.75" customHeight="1">
      <c r="A984" s="14"/>
      <c r="B984" s="14"/>
      <c r="C984" s="14"/>
      <c r="D984" s="54"/>
    </row>
    <row r="985" spans="1:4" ht="15.75" customHeight="1">
      <c r="A985" s="14"/>
      <c r="B985" s="14"/>
      <c r="C985" s="14"/>
      <c r="D985" s="54"/>
    </row>
    <row r="986" spans="1:4" ht="15.75" customHeight="1">
      <c r="A986" s="14"/>
      <c r="B986" s="14"/>
      <c r="C986" s="14"/>
      <c r="D986" s="54"/>
    </row>
    <row r="987" spans="1:4" ht="15.75" customHeight="1">
      <c r="A987" s="14"/>
      <c r="B987" s="14"/>
      <c r="C987" s="14"/>
      <c r="D987" s="54"/>
    </row>
    <row r="988" spans="1:4" ht="15.75" customHeight="1">
      <c r="A988" s="14"/>
      <c r="B988" s="14"/>
      <c r="C988" s="14"/>
      <c r="D988" s="54"/>
    </row>
    <row r="989" spans="1:4" ht="15.75" customHeight="1">
      <c r="A989" s="14"/>
      <c r="B989" s="14"/>
      <c r="C989" s="14"/>
      <c r="D989" s="54"/>
    </row>
    <row r="990" spans="1:4" ht="15.75" customHeight="1">
      <c r="A990" s="14"/>
      <c r="B990" s="14"/>
      <c r="C990" s="14"/>
      <c r="D990" s="54"/>
    </row>
    <row r="991" spans="1:4" ht="15.75" customHeight="1">
      <c r="A991" s="14"/>
      <c r="B991" s="14"/>
      <c r="C991" s="14"/>
      <c r="D991" s="54"/>
    </row>
    <row r="992" spans="1:4" ht="15.75" customHeight="1">
      <c r="A992" s="14"/>
      <c r="B992" s="14"/>
      <c r="C992" s="14"/>
      <c r="D992" s="54"/>
    </row>
    <row r="993" spans="1:4" ht="15.75" customHeight="1">
      <c r="A993" s="14"/>
      <c r="B993" s="14"/>
      <c r="C993" s="14"/>
      <c r="D993" s="54"/>
    </row>
    <row r="994" spans="1:4" ht="15.75" customHeight="1">
      <c r="A994" s="14"/>
      <c r="B994" s="14"/>
      <c r="C994" s="14"/>
      <c r="D994" s="54"/>
    </row>
    <row r="995" spans="1:4" ht="15.75" customHeight="1">
      <c r="A995" s="14"/>
      <c r="B995" s="14"/>
      <c r="C995" s="14"/>
      <c r="D995" s="54"/>
    </row>
    <row r="996" spans="1:4" ht="15.75" customHeight="1">
      <c r="A996" s="14"/>
      <c r="B996" s="14"/>
      <c r="C996" s="14"/>
      <c r="D996" s="54"/>
    </row>
    <row r="997" spans="1:4" ht="15.75" customHeight="1">
      <c r="A997" s="14"/>
      <c r="B997" s="14"/>
      <c r="C997" s="14"/>
      <c r="D997" s="54"/>
    </row>
    <row r="998" spans="1:4" ht="15.75" customHeight="1">
      <c r="A998" s="14"/>
      <c r="B998" s="14"/>
      <c r="C998" s="14"/>
      <c r="D998" s="54"/>
    </row>
    <row r="999" spans="1:4" ht="15.75" customHeight="1">
      <c r="A999" s="14"/>
      <c r="B999" s="14"/>
      <c r="C999" s="14"/>
      <c r="D999" s="54"/>
    </row>
    <row r="1000" spans="1:4" ht="15.75" customHeight="1">
      <c r="A1000" s="14"/>
      <c r="B1000" s="14"/>
      <c r="C1000" s="14"/>
      <c r="D1000" s="54"/>
    </row>
  </sheetData>
  <pageMargins left="0.511811024" right="0.511811024" top="0.78740157499999996" bottom="0.78740157499999996" header="0" footer="0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J21"/>
  <sheetViews>
    <sheetView workbookViewId="0"/>
  </sheetViews>
  <sheetFormatPr defaultColWidth="14.44140625" defaultRowHeight="15" customHeight="1"/>
  <cols>
    <col min="1" max="2" width="24" customWidth="1"/>
  </cols>
  <sheetData>
    <row r="1" spans="1:10">
      <c r="A1" s="57" t="s">
        <v>125</v>
      </c>
      <c r="B1" s="58" t="s">
        <v>126</v>
      </c>
      <c r="C1" s="59" t="s">
        <v>2</v>
      </c>
      <c r="D1" s="59" t="s">
        <v>3</v>
      </c>
      <c r="E1" s="59" t="s">
        <v>4</v>
      </c>
      <c r="F1" s="59" t="s">
        <v>5</v>
      </c>
      <c r="G1" s="59" t="s">
        <v>6</v>
      </c>
      <c r="H1" s="59" t="s">
        <v>114</v>
      </c>
      <c r="I1" s="59" t="s">
        <v>115</v>
      </c>
    </row>
    <row r="2" spans="1:10">
      <c r="A2" s="60" t="s">
        <v>50</v>
      </c>
      <c r="B2" s="61">
        <v>0.12</v>
      </c>
      <c r="C2" s="62">
        <v>3</v>
      </c>
      <c r="D2" s="62">
        <v>12</v>
      </c>
      <c r="E2" s="62">
        <v>5</v>
      </c>
      <c r="F2" s="62">
        <v>6</v>
      </c>
      <c r="G2" s="62">
        <v>3</v>
      </c>
      <c r="H2" s="62">
        <v>1</v>
      </c>
      <c r="I2" s="62">
        <v>30</v>
      </c>
    </row>
    <row r="3" spans="1:10">
      <c r="A3" s="60" t="s">
        <v>38</v>
      </c>
      <c r="B3" s="61">
        <v>0.11</v>
      </c>
      <c r="C3" s="62">
        <v>2</v>
      </c>
      <c r="D3" s="62">
        <v>10</v>
      </c>
      <c r="E3" s="62">
        <v>7</v>
      </c>
      <c r="F3" s="62">
        <v>5</v>
      </c>
      <c r="G3" s="62">
        <v>3</v>
      </c>
      <c r="H3" s="62">
        <v>2</v>
      </c>
      <c r="I3" s="62">
        <v>29</v>
      </c>
    </row>
    <row r="4" spans="1:10">
      <c r="A4" s="60" t="s">
        <v>53</v>
      </c>
      <c r="B4" s="61">
        <v>0.11</v>
      </c>
      <c r="C4" s="62">
        <v>2</v>
      </c>
      <c r="D4" s="62">
        <v>10</v>
      </c>
      <c r="E4" s="62">
        <v>5</v>
      </c>
      <c r="F4" s="62">
        <v>7</v>
      </c>
      <c r="G4" s="62">
        <v>3</v>
      </c>
      <c r="H4" s="62">
        <v>1</v>
      </c>
      <c r="I4" s="62">
        <v>28</v>
      </c>
    </row>
    <row r="5" spans="1:10">
      <c r="A5" s="60" t="s">
        <v>28</v>
      </c>
      <c r="B5" s="61">
        <v>0.1</v>
      </c>
      <c r="C5" s="62">
        <v>3</v>
      </c>
      <c r="D5" s="62">
        <v>10</v>
      </c>
      <c r="E5" s="62">
        <v>5</v>
      </c>
      <c r="F5" s="62">
        <v>5</v>
      </c>
      <c r="G5" s="62">
        <v>2</v>
      </c>
      <c r="H5" s="62">
        <v>1</v>
      </c>
      <c r="I5" s="62">
        <v>26</v>
      </c>
    </row>
    <row r="6" spans="1:10">
      <c r="A6" s="60" t="s">
        <v>13</v>
      </c>
      <c r="B6" s="61">
        <v>0.08</v>
      </c>
      <c r="C6" s="62">
        <v>2</v>
      </c>
      <c r="D6" s="62">
        <v>8</v>
      </c>
      <c r="E6" s="62">
        <v>6</v>
      </c>
      <c r="F6" s="62">
        <v>4</v>
      </c>
      <c r="G6" s="62">
        <v>2</v>
      </c>
      <c r="H6" s="62">
        <v>1</v>
      </c>
      <c r="I6" s="62">
        <v>23</v>
      </c>
    </row>
    <row r="7" spans="1:10">
      <c r="A7" s="60" t="s">
        <v>55</v>
      </c>
      <c r="B7" s="61">
        <v>0.06</v>
      </c>
      <c r="C7" s="62">
        <v>2</v>
      </c>
      <c r="D7" s="62">
        <v>6</v>
      </c>
      <c r="E7" s="62">
        <v>3</v>
      </c>
      <c r="F7" s="62">
        <v>4</v>
      </c>
      <c r="G7" s="62">
        <v>2</v>
      </c>
      <c r="H7" s="62">
        <v>1</v>
      </c>
      <c r="I7" s="62">
        <v>18</v>
      </c>
    </row>
    <row r="8" spans="1:10">
      <c r="A8" s="60" t="s">
        <v>57</v>
      </c>
      <c r="B8" s="61">
        <v>0.05</v>
      </c>
      <c r="C8" s="62">
        <v>0</v>
      </c>
      <c r="D8" s="62">
        <v>5</v>
      </c>
      <c r="E8" s="62">
        <v>5</v>
      </c>
      <c r="F8" s="62">
        <v>3</v>
      </c>
      <c r="G8" s="62">
        <v>2</v>
      </c>
      <c r="H8" s="62">
        <v>0</v>
      </c>
      <c r="I8" s="62">
        <v>15</v>
      </c>
    </row>
    <row r="9" spans="1:10">
      <c r="A9" s="60" t="s">
        <v>23</v>
      </c>
      <c r="B9" s="61">
        <v>0.05</v>
      </c>
      <c r="C9" s="62">
        <v>2</v>
      </c>
      <c r="D9" s="62">
        <v>5</v>
      </c>
      <c r="E9" s="62">
        <v>3</v>
      </c>
      <c r="F9" s="62">
        <v>2</v>
      </c>
      <c r="G9" s="62">
        <v>3</v>
      </c>
      <c r="H9" s="62">
        <v>1</v>
      </c>
      <c r="I9" s="62">
        <v>16</v>
      </c>
      <c r="J9" s="63">
        <v>185</v>
      </c>
    </row>
    <row r="14" spans="1:10">
      <c r="B14" s="64"/>
    </row>
    <row r="15" spans="1:10">
      <c r="B15" s="64"/>
    </row>
    <row r="16" spans="1:10">
      <c r="B16" s="64"/>
    </row>
    <row r="17" spans="2:2">
      <c r="B17" s="64"/>
    </row>
    <row r="18" spans="2:2">
      <c r="B18" s="64"/>
    </row>
    <row r="19" spans="2:2">
      <c r="B19" s="64"/>
    </row>
    <row r="20" spans="2:2">
      <c r="B20" s="64"/>
    </row>
    <row r="21" spans="2:2">
      <c r="B21" s="64"/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A85"/>
  <sheetViews>
    <sheetView workbookViewId="0"/>
  </sheetViews>
  <sheetFormatPr defaultColWidth="14.44140625" defaultRowHeight="15" customHeight="1"/>
  <cols>
    <col min="1" max="1" width="45.77734375" customWidth="1"/>
  </cols>
  <sheetData>
    <row r="1" spans="1:1">
      <c r="A1" s="70" t="s">
        <v>5528</v>
      </c>
    </row>
    <row r="2" spans="1:1">
      <c r="A2" s="70" t="s">
        <v>5529</v>
      </c>
    </row>
    <row r="3" spans="1:1">
      <c r="A3" s="70" t="s">
        <v>8</v>
      </c>
    </row>
    <row r="4" spans="1:1">
      <c r="A4" s="70" t="s">
        <v>10</v>
      </c>
    </row>
    <row r="5" spans="1:1">
      <c r="A5" s="70" t="s">
        <v>12</v>
      </c>
    </row>
    <row r="6" spans="1:1">
      <c r="A6" s="70" t="s">
        <v>12</v>
      </c>
    </row>
    <row r="7" spans="1:1">
      <c r="A7" s="70" t="s">
        <v>5530</v>
      </c>
    </row>
    <row r="8" spans="1:1">
      <c r="A8" s="70" t="s">
        <v>5487</v>
      </c>
    </row>
    <row r="9" spans="1:1">
      <c r="A9" s="70" t="s">
        <v>13</v>
      </c>
    </row>
    <row r="10" spans="1:1">
      <c r="A10" s="70" t="s">
        <v>5472</v>
      </c>
    </row>
    <row r="11" spans="1:1">
      <c r="A11" s="70" t="s">
        <v>5531</v>
      </c>
    </row>
    <row r="12" spans="1:1">
      <c r="A12" s="70" t="s">
        <v>5521</v>
      </c>
    </row>
    <row r="13" spans="1:1">
      <c r="A13" s="70" t="s">
        <v>18</v>
      </c>
    </row>
    <row r="14" spans="1:1">
      <c r="A14" s="70" t="s">
        <v>15</v>
      </c>
    </row>
    <row r="15" spans="1:1">
      <c r="A15" s="70" t="s">
        <v>5532</v>
      </c>
    </row>
    <row r="16" spans="1:1">
      <c r="A16" s="70" t="s">
        <v>24</v>
      </c>
    </row>
    <row r="17" spans="1:1">
      <c r="A17" s="70" t="s">
        <v>16</v>
      </c>
    </row>
    <row r="18" spans="1:1">
      <c r="A18" s="70" t="s">
        <v>5533</v>
      </c>
    </row>
    <row r="19" spans="1:1">
      <c r="A19" s="70" t="s">
        <v>5534</v>
      </c>
    </row>
    <row r="20" spans="1:1">
      <c r="A20" s="70" t="s">
        <v>17</v>
      </c>
    </row>
    <row r="21" spans="1:1">
      <c r="A21" s="70" t="s">
        <v>19</v>
      </c>
    </row>
    <row r="22" spans="1:1">
      <c r="A22" s="70" t="s">
        <v>31</v>
      </c>
    </row>
    <row r="23" spans="1:1">
      <c r="A23" s="70" t="s">
        <v>5535</v>
      </c>
    </row>
    <row r="24" spans="1:1">
      <c r="A24" s="70" t="s">
        <v>21</v>
      </c>
    </row>
    <row r="25" spans="1:1">
      <c r="A25" s="70" t="s">
        <v>23</v>
      </c>
    </row>
    <row r="26" spans="1:1">
      <c r="A26" s="70" t="s">
        <v>25</v>
      </c>
    </row>
    <row r="27" spans="1:1">
      <c r="A27" s="70" t="s">
        <v>26</v>
      </c>
    </row>
    <row r="28" spans="1:1">
      <c r="A28" s="70" t="s">
        <v>28</v>
      </c>
    </row>
    <row r="29" spans="1:1">
      <c r="A29" s="70" t="s">
        <v>5536</v>
      </c>
    </row>
    <row r="30" spans="1:1">
      <c r="A30" s="70" t="s">
        <v>5537</v>
      </c>
    </row>
    <row r="31" spans="1:1">
      <c r="A31" s="70" t="s">
        <v>307</v>
      </c>
    </row>
    <row r="32" spans="1:1">
      <c r="A32" s="70" t="s">
        <v>5538</v>
      </c>
    </row>
    <row r="33" spans="1:1">
      <c r="A33" s="70" t="s">
        <v>43</v>
      </c>
    </row>
    <row r="34" spans="1:1">
      <c r="A34" s="70" t="s">
        <v>32</v>
      </c>
    </row>
    <row r="35" spans="1:1">
      <c r="A35" s="70" t="s">
        <v>5539</v>
      </c>
    </row>
    <row r="36" spans="1:1">
      <c r="A36" s="70" t="s">
        <v>33</v>
      </c>
    </row>
    <row r="37" spans="1:1">
      <c r="A37" s="70" t="s">
        <v>35</v>
      </c>
    </row>
    <row r="38" spans="1:1">
      <c r="A38" s="70" t="s">
        <v>5540</v>
      </c>
    </row>
    <row r="39" spans="1:1">
      <c r="A39" s="70" t="s">
        <v>51</v>
      </c>
    </row>
    <row r="40" spans="1:1">
      <c r="A40" s="70" t="s">
        <v>37</v>
      </c>
    </row>
    <row r="41" spans="1:1">
      <c r="A41" s="70" t="s">
        <v>5527</v>
      </c>
    </row>
    <row r="42" spans="1:1">
      <c r="A42" s="70" t="s">
        <v>343</v>
      </c>
    </row>
    <row r="43" spans="1:1">
      <c r="A43" s="70" t="s">
        <v>5541</v>
      </c>
    </row>
    <row r="44" spans="1:1">
      <c r="A44" s="70" t="s">
        <v>5473</v>
      </c>
    </row>
    <row r="45" spans="1:1">
      <c r="A45" s="70" t="s">
        <v>56</v>
      </c>
    </row>
    <row r="46" spans="1:1">
      <c r="A46" s="70" t="s">
        <v>60</v>
      </c>
    </row>
    <row r="47" spans="1:1">
      <c r="A47" s="70" t="s">
        <v>40</v>
      </c>
    </row>
    <row r="48" spans="1:1">
      <c r="A48" s="70" t="s">
        <v>42</v>
      </c>
    </row>
    <row r="49" spans="1:1">
      <c r="A49" s="70" t="s">
        <v>44</v>
      </c>
    </row>
    <row r="50" spans="1:1">
      <c r="A50" s="70" t="s">
        <v>5461</v>
      </c>
    </row>
    <row r="51" spans="1:1">
      <c r="A51" s="70" t="s">
        <v>45</v>
      </c>
    </row>
    <row r="52" spans="1:1">
      <c r="A52" s="70" t="s">
        <v>5542</v>
      </c>
    </row>
    <row r="53" spans="1:1">
      <c r="A53" s="70" t="s">
        <v>46</v>
      </c>
    </row>
    <row r="54" spans="1:1">
      <c r="A54" s="70" t="s">
        <v>638</v>
      </c>
    </row>
    <row r="55" spans="1:1">
      <c r="A55" s="70" t="s">
        <v>335</v>
      </c>
    </row>
    <row r="56" spans="1:1">
      <c r="A56" s="70" t="s">
        <v>5543</v>
      </c>
    </row>
    <row r="57" spans="1:1">
      <c r="A57" s="70" t="s">
        <v>49</v>
      </c>
    </row>
    <row r="58" spans="1:1">
      <c r="A58" s="70" t="s">
        <v>72</v>
      </c>
    </row>
    <row r="59" spans="1:1">
      <c r="A59" s="70" t="s">
        <v>252</v>
      </c>
    </row>
    <row r="60" spans="1:1">
      <c r="A60" s="70" t="s">
        <v>50</v>
      </c>
    </row>
    <row r="61" spans="1:1">
      <c r="A61" s="70" t="s">
        <v>52</v>
      </c>
    </row>
    <row r="62" spans="1:1">
      <c r="A62" s="70" t="s">
        <v>110</v>
      </c>
    </row>
    <row r="63" spans="1:1">
      <c r="A63" s="70" t="s">
        <v>600</v>
      </c>
    </row>
    <row r="64" spans="1:1">
      <c r="A64" s="70" t="s">
        <v>53</v>
      </c>
    </row>
    <row r="65" spans="1:1">
      <c r="A65" s="70" t="s">
        <v>5544</v>
      </c>
    </row>
    <row r="66" spans="1:1">
      <c r="A66" s="70" t="s">
        <v>55</v>
      </c>
    </row>
    <row r="67" spans="1:1">
      <c r="A67" s="70" t="s">
        <v>661</v>
      </c>
    </row>
    <row r="68" spans="1:1">
      <c r="A68" s="70" t="s">
        <v>57</v>
      </c>
    </row>
    <row r="69" spans="1:1">
      <c r="A69" s="70" t="s">
        <v>59</v>
      </c>
    </row>
    <row r="70" spans="1:1">
      <c r="A70" s="70" t="s">
        <v>5479</v>
      </c>
    </row>
    <row r="71" spans="1:1">
      <c r="A71" s="70" t="s">
        <v>62</v>
      </c>
    </row>
    <row r="72" spans="1:1">
      <c r="A72" s="70" t="s">
        <v>62</v>
      </c>
    </row>
    <row r="73" spans="1:1">
      <c r="A73" s="70" t="s">
        <v>76</v>
      </c>
    </row>
    <row r="74" spans="1:1">
      <c r="A74" s="70" t="s">
        <v>63</v>
      </c>
    </row>
    <row r="75" spans="1:1">
      <c r="A75" s="70" t="s">
        <v>5545</v>
      </c>
    </row>
    <row r="76" spans="1:1">
      <c r="A76" s="70" t="s">
        <v>5546</v>
      </c>
    </row>
    <row r="77" spans="1:1">
      <c r="A77" s="70" t="s">
        <v>68</v>
      </c>
    </row>
    <row r="78" spans="1:1">
      <c r="A78" s="70" t="s">
        <v>68</v>
      </c>
    </row>
    <row r="79" spans="1:1">
      <c r="A79" s="70" t="s">
        <v>5467</v>
      </c>
    </row>
    <row r="80" spans="1:1">
      <c r="A80" s="70" t="s">
        <v>5471</v>
      </c>
    </row>
    <row r="81" spans="1:1">
      <c r="A81" s="70" t="s">
        <v>5526</v>
      </c>
    </row>
    <row r="82" spans="1:1">
      <c r="A82" s="70" t="s">
        <v>5547</v>
      </c>
    </row>
    <row r="83" spans="1:1">
      <c r="A83" s="70" t="s">
        <v>5548</v>
      </c>
    </row>
    <row r="84" spans="1:1">
      <c r="A84" s="70" t="s">
        <v>75</v>
      </c>
    </row>
    <row r="85" spans="1:1">
      <c r="A85" s="70" t="s">
        <v>5460</v>
      </c>
    </row>
  </sheetData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T51"/>
  <sheetViews>
    <sheetView workbookViewId="0">
      <pane xSplit="1" topLeftCell="B1" activePane="topRight" state="frozen"/>
      <selection pane="topRight" activeCell="C2" sqref="C2"/>
    </sheetView>
  </sheetViews>
  <sheetFormatPr defaultColWidth="14.44140625" defaultRowHeight="15" customHeight="1"/>
  <cols>
    <col min="1" max="1" width="40.21875" customWidth="1"/>
    <col min="2" max="2" width="35" customWidth="1"/>
    <col min="3" max="3" width="35.109375" customWidth="1"/>
    <col min="4" max="4" width="29.77734375" customWidth="1"/>
    <col min="5" max="5" width="34.44140625" customWidth="1"/>
    <col min="6" max="6" width="29" customWidth="1"/>
    <col min="7" max="7" width="34.77734375" customWidth="1"/>
    <col min="8" max="8" width="35.5546875" customWidth="1"/>
    <col min="9" max="9" width="36.109375" customWidth="1"/>
    <col min="10" max="10" width="45.21875" customWidth="1"/>
    <col min="11" max="11" width="40.77734375" customWidth="1"/>
    <col min="12" max="12" width="35" customWidth="1"/>
    <col min="13" max="13" width="46.5546875" customWidth="1"/>
    <col min="14" max="14" width="45.109375" customWidth="1"/>
    <col min="15" max="15" width="31.77734375" customWidth="1"/>
    <col min="16" max="16" width="34.21875" customWidth="1"/>
    <col min="17" max="17" width="37.5546875" customWidth="1"/>
    <col min="18" max="18" width="36.77734375" customWidth="1"/>
    <col min="19" max="19" width="31.77734375" customWidth="1"/>
  </cols>
  <sheetData>
    <row r="1" spans="1:20">
      <c r="A1" s="73" t="s">
        <v>5550</v>
      </c>
      <c r="B1" s="74" t="s">
        <v>5551</v>
      </c>
      <c r="C1" s="74" t="s">
        <v>5552</v>
      </c>
      <c r="D1" s="74" t="s">
        <v>5553</v>
      </c>
      <c r="E1" s="74" t="s">
        <v>5554</v>
      </c>
      <c r="F1" s="74" t="s">
        <v>5555</v>
      </c>
      <c r="G1" s="74" t="s">
        <v>5556</v>
      </c>
      <c r="H1" s="74" t="s">
        <v>5557</v>
      </c>
      <c r="I1" s="74" t="s">
        <v>5558</v>
      </c>
      <c r="J1" s="74" t="s">
        <v>5559</v>
      </c>
      <c r="K1" s="74" t="s">
        <v>5560</v>
      </c>
      <c r="L1" s="74" t="s">
        <v>5561</v>
      </c>
      <c r="M1" s="74" t="s">
        <v>5562</v>
      </c>
      <c r="N1" s="74" t="s">
        <v>5563</v>
      </c>
      <c r="O1" s="74" t="s">
        <v>5564</v>
      </c>
      <c r="P1" s="74" t="s">
        <v>5565</v>
      </c>
      <c r="Q1" s="74" t="s">
        <v>5566</v>
      </c>
      <c r="R1" s="74" t="s">
        <v>5567</v>
      </c>
      <c r="S1" s="74" t="s">
        <v>5568</v>
      </c>
      <c r="T1" s="74" t="s">
        <v>5549</v>
      </c>
    </row>
    <row r="2" spans="1:20">
      <c r="A2" s="18" t="s">
        <v>50</v>
      </c>
      <c r="B2" s="75">
        <v>3</v>
      </c>
      <c r="C2" s="19">
        <v>0</v>
      </c>
      <c r="D2" s="20">
        <f t="shared" ref="D2:D51" si="0">B2-C2</f>
        <v>3</v>
      </c>
      <c r="E2" s="76">
        <v>12</v>
      </c>
      <c r="F2" s="19">
        <v>0</v>
      </c>
      <c r="G2" s="19">
        <f t="shared" ref="G2:G3" si="1">E2-F2</f>
        <v>12</v>
      </c>
      <c r="H2" s="76">
        <v>5</v>
      </c>
      <c r="I2" s="19">
        <v>0</v>
      </c>
      <c r="J2" s="20">
        <f t="shared" ref="J2:J50" si="2">H2-I2</f>
        <v>5</v>
      </c>
      <c r="K2" s="75">
        <v>6</v>
      </c>
      <c r="L2" s="20">
        <v>0</v>
      </c>
      <c r="M2" s="20">
        <f t="shared" ref="M2:M51" si="3">K2-L2</f>
        <v>6</v>
      </c>
      <c r="N2" s="75">
        <v>3</v>
      </c>
      <c r="O2" s="20">
        <v>0</v>
      </c>
      <c r="P2" s="20">
        <f t="shared" ref="P2:P51" si="4">N2-O2</f>
        <v>3</v>
      </c>
      <c r="Q2" s="75">
        <v>1</v>
      </c>
      <c r="R2" s="20">
        <v>2</v>
      </c>
      <c r="S2" s="20">
        <v>0</v>
      </c>
      <c r="T2" s="20"/>
    </row>
    <row r="3" spans="1:20">
      <c r="A3" s="18" t="s">
        <v>38</v>
      </c>
      <c r="B3" s="77">
        <v>2</v>
      </c>
      <c r="C3" s="19">
        <v>0</v>
      </c>
      <c r="D3" s="20">
        <f t="shared" si="0"/>
        <v>2</v>
      </c>
      <c r="E3" s="78">
        <v>10</v>
      </c>
      <c r="F3" s="19">
        <v>2</v>
      </c>
      <c r="G3" s="19">
        <f t="shared" si="1"/>
        <v>8</v>
      </c>
      <c r="H3" s="78">
        <v>7</v>
      </c>
      <c r="I3" s="19">
        <v>0</v>
      </c>
      <c r="J3" s="20">
        <f t="shared" si="2"/>
        <v>7</v>
      </c>
      <c r="K3" s="77">
        <v>5</v>
      </c>
      <c r="L3" s="20">
        <v>2</v>
      </c>
      <c r="M3" s="20">
        <f t="shared" si="3"/>
        <v>3</v>
      </c>
      <c r="N3" s="77">
        <v>3</v>
      </c>
      <c r="O3" s="20">
        <v>0</v>
      </c>
      <c r="P3" s="20">
        <f t="shared" si="4"/>
        <v>3</v>
      </c>
      <c r="Q3" s="77">
        <v>2</v>
      </c>
      <c r="R3" s="20">
        <v>0</v>
      </c>
      <c r="S3" s="20">
        <f t="shared" ref="S3:S51" si="5">Q3-R3</f>
        <v>2</v>
      </c>
      <c r="T3" s="20"/>
    </row>
    <row r="4" spans="1:20">
      <c r="A4" s="18" t="s">
        <v>53</v>
      </c>
      <c r="B4" s="77">
        <v>2</v>
      </c>
      <c r="C4" s="19">
        <v>0</v>
      </c>
      <c r="D4" s="20">
        <f t="shared" si="0"/>
        <v>2</v>
      </c>
      <c r="E4" s="78">
        <v>10</v>
      </c>
      <c r="F4" s="19">
        <v>60</v>
      </c>
      <c r="G4" s="19">
        <v>0</v>
      </c>
      <c r="H4" s="78">
        <v>5</v>
      </c>
      <c r="I4" s="19">
        <v>0</v>
      </c>
      <c r="J4" s="20">
        <f t="shared" si="2"/>
        <v>5</v>
      </c>
      <c r="K4" s="77">
        <v>7</v>
      </c>
      <c r="L4" s="20">
        <v>1</v>
      </c>
      <c r="M4" s="20">
        <f t="shared" si="3"/>
        <v>6</v>
      </c>
      <c r="N4" s="77">
        <v>3</v>
      </c>
      <c r="O4" s="20">
        <v>0</v>
      </c>
      <c r="P4" s="20">
        <f t="shared" si="4"/>
        <v>3</v>
      </c>
      <c r="Q4" s="77">
        <v>1</v>
      </c>
      <c r="R4" s="20">
        <v>0</v>
      </c>
      <c r="S4" s="20">
        <f t="shared" si="5"/>
        <v>1</v>
      </c>
      <c r="T4" s="20"/>
    </row>
    <row r="5" spans="1:20">
      <c r="A5" s="18" t="s">
        <v>28</v>
      </c>
      <c r="B5" s="77">
        <v>3</v>
      </c>
      <c r="C5" s="19">
        <v>0</v>
      </c>
      <c r="D5" s="20">
        <f t="shared" si="0"/>
        <v>3</v>
      </c>
      <c r="E5" s="78">
        <v>10</v>
      </c>
      <c r="F5" s="19">
        <v>1</v>
      </c>
      <c r="G5" s="19">
        <f t="shared" ref="G5:G8" si="6">E5-F5</f>
        <v>9</v>
      </c>
      <c r="H5" s="78">
        <v>5</v>
      </c>
      <c r="I5" s="19">
        <v>0</v>
      </c>
      <c r="J5" s="20">
        <f t="shared" si="2"/>
        <v>5</v>
      </c>
      <c r="K5" s="77">
        <v>5</v>
      </c>
      <c r="L5" s="20">
        <v>1</v>
      </c>
      <c r="M5" s="20">
        <f t="shared" si="3"/>
        <v>4</v>
      </c>
      <c r="N5" s="77">
        <v>2</v>
      </c>
      <c r="O5" s="20">
        <v>0</v>
      </c>
      <c r="P5" s="20">
        <f t="shared" si="4"/>
        <v>2</v>
      </c>
      <c r="Q5" s="77">
        <v>1</v>
      </c>
      <c r="R5" s="20">
        <v>0</v>
      </c>
      <c r="S5" s="20">
        <f t="shared" si="5"/>
        <v>1</v>
      </c>
      <c r="T5" s="20"/>
    </row>
    <row r="6" spans="1:20">
      <c r="A6" s="18" t="s">
        <v>13</v>
      </c>
      <c r="B6" s="77">
        <v>2</v>
      </c>
      <c r="C6" s="19">
        <v>0</v>
      </c>
      <c r="D6" s="20">
        <f t="shared" si="0"/>
        <v>2</v>
      </c>
      <c r="E6" s="78">
        <v>8</v>
      </c>
      <c r="F6" s="19">
        <v>6</v>
      </c>
      <c r="G6" s="19">
        <f t="shared" si="6"/>
        <v>2</v>
      </c>
      <c r="H6" s="78">
        <v>6</v>
      </c>
      <c r="I6" s="19">
        <v>0</v>
      </c>
      <c r="J6" s="20">
        <f t="shared" si="2"/>
        <v>6</v>
      </c>
      <c r="K6" s="77">
        <v>4</v>
      </c>
      <c r="L6" s="20">
        <v>2</v>
      </c>
      <c r="M6" s="20">
        <f t="shared" si="3"/>
        <v>2</v>
      </c>
      <c r="N6" s="77">
        <v>2</v>
      </c>
      <c r="O6" s="20">
        <v>0</v>
      </c>
      <c r="P6" s="20">
        <f t="shared" si="4"/>
        <v>2</v>
      </c>
      <c r="Q6" s="77">
        <v>1</v>
      </c>
      <c r="R6" s="20">
        <v>0</v>
      </c>
      <c r="S6" s="20">
        <f t="shared" si="5"/>
        <v>1</v>
      </c>
      <c r="T6" s="20"/>
    </row>
    <row r="7" spans="1:20">
      <c r="A7" s="18" t="s">
        <v>55</v>
      </c>
      <c r="B7" s="77">
        <v>2</v>
      </c>
      <c r="C7" s="19">
        <v>0</v>
      </c>
      <c r="D7" s="20">
        <f t="shared" si="0"/>
        <v>2</v>
      </c>
      <c r="E7" s="78">
        <v>6</v>
      </c>
      <c r="F7" s="19">
        <v>0</v>
      </c>
      <c r="G7" s="19">
        <f t="shared" si="6"/>
        <v>6</v>
      </c>
      <c r="H7" s="78">
        <v>3</v>
      </c>
      <c r="I7" s="19">
        <v>0</v>
      </c>
      <c r="J7" s="20">
        <f t="shared" si="2"/>
        <v>3</v>
      </c>
      <c r="K7" s="77">
        <v>4</v>
      </c>
      <c r="L7" s="20">
        <v>0</v>
      </c>
      <c r="M7" s="20">
        <f t="shared" si="3"/>
        <v>4</v>
      </c>
      <c r="N7" s="77">
        <v>2</v>
      </c>
      <c r="O7" s="20">
        <v>0</v>
      </c>
      <c r="P7" s="20">
        <f t="shared" si="4"/>
        <v>2</v>
      </c>
      <c r="Q7" s="77">
        <v>1</v>
      </c>
      <c r="R7" s="20">
        <v>0</v>
      </c>
      <c r="S7" s="20">
        <f t="shared" si="5"/>
        <v>1</v>
      </c>
      <c r="T7" s="20"/>
    </row>
    <row r="8" spans="1:20">
      <c r="A8" s="18" t="s">
        <v>57</v>
      </c>
      <c r="B8" s="77">
        <v>0</v>
      </c>
      <c r="C8" s="19">
        <v>0</v>
      </c>
      <c r="D8" s="20">
        <f t="shared" si="0"/>
        <v>0</v>
      </c>
      <c r="E8" s="78">
        <v>5</v>
      </c>
      <c r="F8" s="19">
        <v>1</v>
      </c>
      <c r="G8" s="19">
        <f t="shared" si="6"/>
        <v>4</v>
      </c>
      <c r="H8" s="78">
        <v>5</v>
      </c>
      <c r="I8" s="19">
        <v>0</v>
      </c>
      <c r="J8" s="20">
        <f t="shared" si="2"/>
        <v>5</v>
      </c>
      <c r="K8" s="77">
        <v>3</v>
      </c>
      <c r="L8" s="20">
        <v>1</v>
      </c>
      <c r="M8" s="20">
        <f t="shared" si="3"/>
        <v>2</v>
      </c>
      <c r="N8" s="77">
        <v>2</v>
      </c>
      <c r="O8" s="20">
        <v>0</v>
      </c>
      <c r="P8" s="20">
        <f t="shared" si="4"/>
        <v>2</v>
      </c>
      <c r="Q8" s="77">
        <v>0</v>
      </c>
      <c r="R8" s="20">
        <v>0</v>
      </c>
      <c r="S8" s="20">
        <f t="shared" si="5"/>
        <v>0</v>
      </c>
      <c r="T8" s="20"/>
    </row>
    <row r="9" spans="1:20">
      <c r="A9" s="18" t="s">
        <v>23</v>
      </c>
      <c r="B9" s="77">
        <v>2</v>
      </c>
      <c r="C9" s="19">
        <v>0</v>
      </c>
      <c r="D9" s="20">
        <f t="shared" si="0"/>
        <v>2</v>
      </c>
      <c r="E9" s="78">
        <v>5</v>
      </c>
      <c r="F9" s="19">
        <v>7</v>
      </c>
      <c r="G9" s="19">
        <v>0</v>
      </c>
      <c r="H9" s="78">
        <v>3</v>
      </c>
      <c r="I9" s="19">
        <v>0</v>
      </c>
      <c r="J9" s="20">
        <f t="shared" si="2"/>
        <v>3</v>
      </c>
      <c r="K9" s="77">
        <v>2</v>
      </c>
      <c r="L9" s="20">
        <v>4</v>
      </c>
      <c r="M9" s="20">
        <f t="shared" si="3"/>
        <v>-2</v>
      </c>
      <c r="N9" s="77">
        <v>3</v>
      </c>
      <c r="O9" s="20">
        <v>0</v>
      </c>
      <c r="P9" s="20">
        <f t="shared" si="4"/>
        <v>3</v>
      </c>
      <c r="Q9" s="77">
        <v>1</v>
      </c>
      <c r="R9" s="20">
        <v>0</v>
      </c>
      <c r="S9" s="20">
        <f t="shared" si="5"/>
        <v>1</v>
      </c>
      <c r="T9" s="20"/>
    </row>
    <row r="10" spans="1:20">
      <c r="A10" s="23" t="s">
        <v>30</v>
      </c>
      <c r="B10" s="79">
        <v>1</v>
      </c>
      <c r="C10" s="19">
        <v>0</v>
      </c>
      <c r="D10" s="20">
        <f t="shared" si="0"/>
        <v>1</v>
      </c>
      <c r="E10" s="80">
        <v>5</v>
      </c>
      <c r="F10" s="14">
        <v>6</v>
      </c>
      <c r="G10" s="19">
        <v>0</v>
      </c>
      <c r="H10" s="80">
        <v>2</v>
      </c>
      <c r="I10" s="19">
        <v>0</v>
      </c>
      <c r="J10" s="20">
        <f t="shared" si="2"/>
        <v>2</v>
      </c>
      <c r="K10" s="79">
        <v>2</v>
      </c>
      <c r="L10" s="15">
        <v>2</v>
      </c>
      <c r="M10" s="20">
        <f t="shared" si="3"/>
        <v>0</v>
      </c>
      <c r="N10" s="79">
        <v>2</v>
      </c>
      <c r="O10" s="20">
        <v>0</v>
      </c>
      <c r="P10" s="20">
        <f t="shared" si="4"/>
        <v>2</v>
      </c>
      <c r="Q10" s="79">
        <v>1</v>
      </c>
      <c r="R10" s="20">
        <v>0</v>
      </c>
      <c r="S10" s="20">
        <f t="shared" si="5"/>
        <v>1</v>
      </c>
      <c r="T10" s="20"/>
    </row>
    <row r="11" spans="1:20">
      <c r="A11" s="23" t="s">
        <v>75</v>
      </c>
      <c r="B11" s="79">
        <v>2</v>
      </c>
      <c r="C11" s="19">
        <v>0</v>
      </c>
      <c r="D11" s="20">
        <f t="shared" si="0"/>
        <v>2</v>
      </c>
      <c r="E11" s="80">
        <v>4</v>
      </c>
      <c r="F11" s="14">
        <v>2</v>
      </c>
      <c r="G11" s="19">
        <f t="shared" ref="G11:G14" si="7">E11-F11</f>
        <v>2</v>
      </c>
      <c r="H11" s="80">
        <v>2</v>
      </c>
      <c r="I11" s="19">
        <v>0</v>
      </c>
      <c r="J11" s="20">
        <f t="shared" si="2"/>
        <v>2</v>
      </c>
      <c r="K11" s="79">
        <v>2</v>
      </c>
      <c r="L11" s="15">
        <v>1</v>
      </c>
      <c r="M11" s="20">
        <f t="shared" si="3"/>
        <v>1</v>
      </c>
      <c r="N11" s="79">
        <v>1</v>
      </c>
      <c r="O11" s="20">
        <v>0</v>
      </c>
      <c r="P11" s="20">
        <f t="shared" si="4"/>
        <v>1</v>
      </c>
      <c r="Q11" s="79">
        <v>1</v>
      </c>
      <c r="R11" s="20">
        <v>0</v>
      </c>
      <c r="S11" s="20">
        <f t="shared" si="5"/>
        <v>1</v>
      </c>
      <c r="T11" s="20"/>
    </row>
    <row r="12" spans="1:20">
      <c r="A12" s="23" t="s">
        <v>35</v>
      </c>
      <c r="B12" s="79">
        <v>1</v>
      </c>
      <c r="C12" s="19">
        <v>0</v>
      </c>
      <c r="D12" s="20">
        <f t="shared" si="0"/>
        <v>1</v>
      </c>
      <c r="E12" s="80">
        <v>3</v>
      </c>
      <c r="F12" s="14">
        <v>1</v>
      </c>
      <c r="G12" s="19">
        <f t="shared" si="7"/>
        <v>2</v>
      </c>
      <c r="H12" s="80">
        <v>2</v>
      </c>
      <c r="I12" s="19">
        <v>0</v>
      </c>
      <c r="J12" s="20">
        <f t="shared" si="2"/>
        <v>2</v>
      </c>
      <c r="K12" s="79">
        <v>2</v>
      </c>
      <c r="L12" s="15">
        <v>1</v>
      </c>
      <c r="M12" s="20">
        <f t="shared" si="3"/>
        <v>1</v>
      </c>
      <c r="N12" s="79">
        <v>1</v>
      </c>
      <c r="O12" s="20">
        <v>0</v>
      </c>
      <c r="P12" s="20">
        <f t="shared" si="4"/>
        <v>1</v>
      </c>
      <c r="Q12" s="79">
        <v>1</v>
      </c>
      <c r="R12" s="20">
        <v>0</v>
      </c>
      <c r="S12" s="20">
        <f t="shared" si="5"/>
        <v>1</v>
      </c>
      <c r="T12" s="20"/>
    </row>
    <row r="13" spans="1:20">
      <c r="A13" s="23" t="s">
        <v>8</v>
      </c>
      <c r="B13" s="79">
        <v>1</v>
      </c>
      <c r="C13" s="19">
        <v>0</v>
      </c>
      <c r="D13" s="20">
        <f t="shared" si="0"/>
        <v>1</v>
      </c>
      <c r="E13" s="80">
        <v>3</v>
      </c>
      <c r="F13" s="14">
        <v>0</v>
      </c>
      <c r="G13" s="19">
        <f t="shared" si="7"/>
        <v>3</v>
      </c>
      <c r="H13" s="80">
        <v>2</v>
      </c>
      <c r="I13" s="19">
        <v>0</v>
      </c>
      <c r="J13" s="20">
        <f t="shared" si="2"/>
        <v>2</v>
      </c>
      <c r="K13" s="79">
        <v>2</v>
      </c>
      <c r="L13" s="15">
        <v>0</v>
      </c>
      <c r="M13" s="20">
        <f t="shared" si="3"/>
        <v>2</v>
      </c>
      <c r="N13" s="79">
        <v>1</v>
      </c>
      <c r="O13" s="20">
        <v>0</v>
      </c>
      <c r="P13" s="20">
        <f t="shared" si="4"/>
        <v>1</v>
      </c>
      <c r="Q13" s="79">
        <v>1</v>
      </c>
      <c r="R13" s="20">
        <v>0</v>
      </c>
      <c r="S13" s="20">
        <f t="shared" si="5"/>
        <v>1</v>
      </c>
      <c r="T13" s="20"/>
    </row>
    <row r="14" spans="1:20">
      <c r="A14" s="23" t="s">
        <v>16</v>
      </c>
      <c r="B14" s="79">
        <v>1</v>
      </c>
      <c r="C14" s="19">
        <v>0</v>
      </c>
      <c r="D14" s="20">
        <f t="shared" si="0"/>
        <v>1</v>
      </c>
      <c r="E14" s="80">
        <v>4</v>
      </c>
      <c r="F14" s="14">
        <v>0</v>
      </c>
      <c r="G14" s="19">
        <f t="shared" si="7"/>
        <v>4</v>
      </c>
      <c r="H14" s="80">
        <v>1</v>
      </c>
      <c r="I14" s="19">
        <v>0</v>
      </c>
      <c r="J14" s="20">
        <f t="shared" si="2"/>
        <v>1</v>
      </c>
      <c r="K14" s="79">
        <v>1</v>
      </c>
      <c r="L14" s="15">
        <v>0</v>
      </c>
      <c r="M14" s="20">
        <f t="shared" si="3"/>
        <v>1</v>
      </c>
      <c r="N14" s="79">
        <v>1</v>
      </c>
      <c r="O14" s="20">
        <v>0</v>
      </c>
      <c r="P14" s="20">
        <f t="shared" si="4"/>
        <v>1</v>
      </c>
      <c r="Q14" s="79">
        <v>1</v>
      </c>
      <c r="R14" s="20">
        <v>0</v>
      </c>
      <c r="S14" s="20">
        <f t="shared" si="5"/>
        <v>1</v>
      </c>
      <c r="T14" s="15"/>
    </row>
    <row r="15" spans="1:20">
      <c r="A15" s="23" t="s">
        <v>63</v>
      </c>
      <c r="B15" s="79">
        <v>1</v>
      </c>
      <c r="C15" s="19">
        <v>0</v>
      </c>
      <c r="D15" s="20">
        <f t="shared" si="0"/>
        <v>1</v>
      </c>
      <c r="E15" s="80">
        <v>2</v>
      </c>
      <c r="F15" s="14">
        <v>4</v>
      </c>
      <c r="G15" s="19">
        <v>0</v>
      </c>
      <c r="H15" s="80">
        <v>1</v>
      </c>
      <c r="I15" s="19">
        <v>0</v>
      </c>
      <c r="J15" s="20">
        <f t="shared" si="2"/>
        <v>1</v>
      </c>
      <c r="K15" s="79">
        <v>3</v>
      </c>
      <c r="L15" s="15">
        <v>1</v>
      </c>
      <c r="M15" s="20">
        <f t="shared" si="3"/>
        <v>2</v>
      </c>
      <c r="N15" s="79">
        <v>1</v>
      </c>
      <c r="O15" s="20">
        <v>0</v>
      </c>
      <c r="P15" s="20">
        <f t="shared" si="4"/>
        <v>1</v>
      </c>
      <c r="Q15" s="79">
        <v>0</v>
      </c>
      <c r="R15" s="20">
        <v>0</v>
      </c>
      <c r="S15" s="20">
        <f t="shared" si="5"/>
        <v>0</v>
      </c>
      <c r="T15" s="15"/>
    </row>
    <row r="16" spans="1:20">
      <c r="A16" s="23" t="s">
        <v>21</v>
      </c>
      <c r="B16" s="79">
        <v>1</v>
      </c>
      <c r="C16" s="19">
        <v>0</v>
      </c>
      <c r="D16" s="20">
        <f t="shared" si="0"/>
        <v>1</v>
      </c>
      <c r="E16" s="80">
        <v>2</v>
      </c>
      <c r="F16" s="14">
        <v>0</v>
      </c>
      <c r="G16" s="19">
        <f>E16-F16</f>
        <v>2</v>
      </c>
      <c r="H16" s="80">
        <v>1</v>
      </c>
      <c r="I16" s="19">
        <v>0</v>
      </c>
      <c r="J16" s="20">
        <f t="shared" si="2"/>
        <v>1</v>
      </c>
      <c r="K16" s="79">
        <v>2</v>
      </c>
      <c r="L16" s="15">
        <v>0</v>
      </c>
      <c r="M16" s="20">
        <f t="shared" si="3"/>
        <v>2</v>
      </c>
      <c r="N16" s="79">
        <v>1</v>
      </c>
      <c r="O16" s="20">
        <v>0</v>
      </c>
      <c r="P16" s="20">
        <f t="shared" si="4"/>
        <v>1</v>
      </c>
      <c r="Q16" s="79">
        <v>0</v>
      </c>
      <c r="R16" s="20">
        <v>0</v>
      </c>
      <c r="S16" s="20">
        <f t="shared" si="5"/>
        <v>0</v>
      </c>
      <c r="T16" s="15"/>
    </row>
    <row r="17" spans="1:20">
      <c r="A17" s="23" t="s">
        <v>46</v>
      </c>
      <c r="B17" s="79">
        <v>1</v>
      </c>
      <c r="C17" s="19">
        <v>0</v>
      </c>
      <c r="D17" s="20">
        <f t="shared" si="0"/>
        <v>1</v>
      </c>
      <c r="E17" s="80">
        <v>2</v>
      </c>
      <c r="F17" s="14">
        <v>4</v>
      </c>
      <c r="G17" s="19">
        <v>0</v>
      </c>
      <c r="H17" s="80">
        <v>1</v>
      </c>
      <c r="I17" s="19">
        <v>0</v>
      </c>
      <c r="J17" s="20">
        <f t="shared" si="2"/>
        <v>1</v>
      </c>
      <c r="K17" s="79">
        <v>1</v>
      </c>
      <c r="L17" s="15">
        <v>1</v>
      </c>
      <c r="M17" s="20">
        <f t="shared" si="3"/>
        <v>0</v>
      </c>
      <c r="N17" s="79">
        <v>1</v>
      </c>
      <c r="O17" s="20">
        <v>0</v>
      </c>
      <c r="P17" s="20">
        <f t="shared" si="4"/>
        <v>1</v>
      </c>
      <c r="Q17" s="79">
        <v>0</v>
      </c>
      <c r="R17" s="20">
        <v>0</v>
      </c>
      <c r="S17" s="20">
        <f t="shared" si="5"/>
        <v>0</v>
      </c>
      <c r="T17" s="15"/>
    </row>
    <row r="18" spans="1:20">
      <c r="A18" s="23" t="s">
        <v>59</v>
      </c>
      <c r="B18" s="79">
        <v>1</v>
      </c>
      <c r="C18" s="19">
        <v>0</v>
      </c>
      <c r="D18" s="20">
        <f t="shared" si="0"/>
        <v>1</v>
      </c>
      <c r="E18" s="80">
        <v>2</v>
      </c>
      <c r="F18" s="14">
        <v>1</v>
      </c>
      <c r="G18" s="19">
        <f t="shared" ref="G18:G27" si="8">E18-F18</f>
        <v>1</v>
      </c>
      <c r="H18" s="80">
        <v>1</v>
      </c>
      <c r="I18" s="19">
        <v>0</v>
      </c>
      <c r="J18" s="20">
        <f t="shared" si="2"/>
        <v>1</v>
      </c>
      <c r="K18" s="79">
        <v>1</v>
      </c>
      <c r="L18" s="15">
        <v>0</v>
      </c>
      <c r="M18" s="20">
        <f t="shared" si="3"/>
        <v>1</v>
      </c>
      <c r="N18" s="79">
        <v>1</v>
      </c>
      <c r="O18" s="20">
        <v>0</v>
      </c>
      <c r="P18" s="20">
        <f t="shared" si="4"/>
        <v>1</v>
      </c>
      <c r="Q18" s="79">
        <v>1</v>
      </c>
      <c r="R18" s="20">
        <v>0</v>
      </c>
      <c r="S18" s="20">
        <f t="shared" si="5"/>
        <v>1</v>
      </c>
      <c r="T18" s="15"/>
    </row>
    <row r="19" spans="1:20">
      <c r="A19" s="23" t="s">
        <v>45</v>
      </c>
      <c r="B19" s="79">
        <v>1</v>
      </c>
      <c r="C19" s="19">
        <v>0</v>
      </c>
      <c r="D19" s="20">
        <f t="shared" si="0"/>
        <v>1</v>
      </c>
      <c r="E19" s="80">
        <v>1</v>
      </c>
      <c r="F19" s="14">
        <v>0</v>
      </c>
      <c r="G19" s="19">
        <f t="shared" si="8"/>
        <v>1</v>
      </c>
      <c r="H19" s="80">
        <v>1</v>
      </c>
      <c r="I19" s="19">
        <v>0</v>
      </c>
      <c r="J19" s="20">
        <f t="shared" si="2"/>
        <v>1</v>
      </c>
      <c r="K19" s="79">
        <v>1</v>
      </c>
      <c r="L19" s="15">
        <v>1</v>
      </c>
      <c r="M19" s="20">
        <f t="shared" si="3"/>
        <v>0</v>
      </c>
      <c r="N19" s="79">
        <v>1</v>
      </c>
      <c r="O19" s="20">
        <v>0</v>
      </c>
      <c r="P19" s="20">
        <f t="shared" si="4"/>
        <v>1</v>
      </c>
      <c r="Q19" s="79">
        <v>0</v>
      </c>
      <c r="R19" s="20">
        <v>0</v>
      </c>
      <c r="S19" s="20">
        <f t="shared" si="5"/>
        <v>0</v>
      </c>
      <c r="T19" s="15"/>
    </row>
    <row r="20" spans="1:20">
      <c r="A20" s="23" t="s">
        <v>26</v>
      </c>
      <c r="B20" s="79">
        <v>1</v>
      </c>
      <c r="C20" s="19">
        <v>0</v>
      </c>
      <c r="D20" s="20">
        <f t="shared" si="0"/>
        <v>1</v>
      </c>
      <c r="E20" s="80">
        <v>1</v>
      </c>
      <c r="F20" s="14">
        <v>0</v>
      </c>
      <c r="G20" s="19">
        <f t="shared" si="8"/>
        <v>1</v>
      </c>
      <c r="H20" s="80">
        <v>1</v>
      </c>
      <c r="I20" s="19">
        <v>0</v>
      </c>
      <c r="J20" s="20">
        <f t="shared" si="2"/>
        <v>1</v>
      </c>
      <c r="K20" s="79">
        <v>1</v>
      </c>
      <c r="L20" s="15">
        <v>0</v>
      </c>
      <c r="M20" s="20">
        <f t="shared" si="3"/>
        <v>1</v>
      </c>
      <c r="N20" s="79">
        <v>1</v>
      </c>
      <c r="O20" s="20">
        <v>0</v>
      </c>
      <c r="P20" s="20">
        <f t="shared" si="4"/>
        <v>1</v>
      </c>
      <c r="Q20" s="79">
        <v>1</v>
      </c>
      <c r="R20" s="20">
        <v>0</v>
      </c>
      <c r="S20" s="20">
        <f t="shared" si="5"/>
        <v>1</v>
      </c>
      <c r="T20" s="15"/>
    </row>
    <row r="21" spans="1:20">
      <c r="A21" s="23" t="s">
        <v>68</v>
      </c>
      <c r="B21" s="79">
        <v>1</v>
      </c>
      <c r="C21" s="19">
        <v>0</v>
      </c>
      <c r="D21" s="20">
        <f t="shared" si="0"/>
        <v>1</v>
      </c>
      <c r="E21" s="80">
        <v>2</v>
      </c>
      <c r="F21" s="14">
        <v>1</v>
      </c>
      <c r="G21" s="19">
        <f t="shared" si="8"/>
        <v>1</v>
      </c>
      <c r="H21" s="80">
        <v>1</v>
      </c>
      <c r="I21" s="19">
        <v>0</v>
      </c>
      <c r="J21" s="20">
        <f t="shared" si="2"/>
        <v>1</v>
      </c>
      <c r="K21" s="79">
        <v>1</v>
      </c>
      <c r="L21" s="15">
        <v>0</v>
      </c>
      <c r="M21" s="20">
        <f t="shared" si="3"/>
        <v>1</v>
      </c>
      <c r="N21" s="79">
        <v>0</v>
      </c>
      <c r="O21" s="20">
        <v>0</v>
      </c>
      <c r="P21" s="20">
        <f t="shared" si="4"/>
        <v>0</v>
      </c>
      <c r="Q21" s="79">
        <v>0</v>
      </c>
      <c r="R21" s="20">
        <v>0</v>
      </c>
      <c r="S21" s="20">
        <f t="shared" si="5"/>
        <v>0</v>
      </c>
      <c r="T21" s="15"/>
    </row>
    <row r="22" spans="1:20">
      <c r="A22" s="23" t="s">
        <v>11</v>
      </c>
      <c r="B22" s="79">
        <v>1</v>
      </c>
      <c r="C22" s="19">
        <v>0</v>
      </c>
      <c r="D22" s="20">
        <f t="shared" si="0"/>
        <v>1</v>
      </c>
      <c r="E22" s="80">
        <v>1</v>
      </c>
      <c r="F22" s="14">
        <v>0</v>
      </c>
      <c r="G22" s="19">
        <f t="shared" si="8"/>
        <v>1</v>
      </c>
      <c r="H22" s="80">
        <v>1</v>
      </c>
      <c r="I22" s="19">
        <v>0</v>
      </c>
      <c r="J22" s="20">
        <f t="shared" si="2"/>
        <v>1</v>
      </c>
      <c r="K22" s="79">
        <v>1</v>
      </c>
      <c r="L22" s="15">
        <v>0</v>
      </c>
      <c r="M22" s="20">
        <f t="shared" si="3"/>
        <v>1</v>
      </c>
      <c r="N22" s="79">
        <v>0</v>
      </c>
      <c r="O22" s="20">
        <v>0</v>
      </c>
      <c r="P22" s="20">
        <f t="shared" si="4"/>
        <v>0</v>
      </c>
      <c r="Q22" s="79">
        <v>0</v>
      </c>
      <c r="R22" s="20">
        <v>0</v>
      </c>
      <c r="S22" s="20">
        <f t="shared" si="5"/>
        <v>0</v>
      </c>
      <c r="T22" s="15"/>
    </row>
    <row r="23" spans="1:20">
      <c r="A23" s="23" t="s">
        <v>19</v>
      </c>
      <c r="B23" s="79">
        <v>1</v>
      </c>
      <c r="C23" s="19">
        <v>0</v>
      </c>
      <c r="D23" s="20">
        <f t="shared" si="0"/>
        <v>1</v>
      </c>
      <c r="E23" s="80">
        <v>1</v>
      </c>
      <c r="F23" s="14">
        <v>0</v>
      </c>
      <c r="G23" s="19">
        <f t="shared" si="8"/>
        <v>1</v>
      </c>
      <c r="H23" s="80">
        <v>1</v>
      </c>
      <c r="I23" s="19">
        <v>0</v>
      </c>
      <c r="J23" s="20">
        <f t="shared" si="2"/>
        <v>1</v>
      </c>
      <c r="K23" s="79">
        <v>1</v>
      </c>
      <c r="L23" s="15">
        <v>0</v>
      </c>
      <c r="M23" s="20">
        <f t="shared" si="3"/>
        <v>1</v>
      </c>
      <c r="N23" s="79">
        <v>1</v>
      </c>
      <c r="O23" s="20">
        <v>0</v>
      </c>
      <c r="P23" s="20">
        <f t="shared" si="4"/>
        <v>1</v>
      </c>
      <c r="Q23" s="79">
        <v>0</v>
      </c>
      <c r="R23" s="20">
        <v>0</v>
      </c>
      <c r="S23" s="20">
        <f t="shared" si="5"/>
        <v>0</v>
      </c>
      <c r="T23" s="15"/>
    </row>
    <row r="24" spans="1:20">
      <c r="A24" s="23" t="s">
        <v>42</v>
      </c>
      <c r="B24" s="79">
        <v>1</v>
      </c>
      <c r="C24" s="19">
        <v>0</v>
      </c>
      <c r="D24" s="20">
        <f t="shared" si="0"/>
        <v>1</v>
      </c>
      <c r="E24" s="80">
        <v>1</v>
      </c>
      <c r="F24" s="14">
        <v>0</v>
      </c>
      <c r="G24" s="19">
        <f t="shared" si="8"/>
        <v>1</v>
      </c>
      <c r="H24" s="80">
        <v>1</v>
      </c>
      <c r="I24" s="19">
        <v>0</v>
      </c>
      <c r="J24" s="20">
        <f t="shared" si="2"/>
        <v>1</v>
      </c>
      <c r="K24" s="79">
        <v>1</v>
      </c>
      <c r="L24" s="15">
        <v>0</v>
      </c>
      <c r="M24" s="20">
        <f t="shared" si="3"/>
        <v>1</v>
      </c>
      <c r="N24" s="79">
        <v>1</v>
      </c>
      <c r="O24" s="20">
        <v>0</v>
      </c>
      <c r="P24" s="20">
        <f t="shared" si="4"/>
        <v>1</v>
      </c>
      <c r="Q24" s="79">
        <v>0</v>
      </c>
      <c r="R24" s="20">
        <v>0</v>
      </c>
      <c r="S24" s="20">
        <f t="shared" si="5"/>
        <v>0</v>
      </c>
      <c r="T24" s="15"/>
    </row>
    <row r="25" spans="1:20">
      <c r="A25" s="23" t="s">
        <v>58</v>
      </c>
      <c r="B25" s="79">
        <v>1</v>
      </c>
      <c r="C25" s="19">
        <v>0</v>
      </c>
      <c r="D25" s="20">
        <f t="shared" si="0"/>
        <v>1</v>
      </c>
      <c r="E25" s="80">
        <v>1</v>
      </c>
      <c r="F25" s="14">
        <v>0</v>
      </c>
      <c r="G25" s="19">
        <f t="shared" si="8"/>
        <v>1</v>
      </c>
      <c r="H25" s="80">
        <v>1</v>
      </c>
      <c r="I25" s="19">
        <v>0</v>
      </c>
      <c r="J25" s="20">
        <f t="shared" si="2"/>
        <v>1</v>
      </c>
      <c r="K25" s="79">
        <v>1</v>
      </c>
      <c r="L25" s="15">
        <v>0</v>
      </c>
      <c r="M25" s="20">
        <f t="shared" si="3"/>
        <v>1</v>
      </c>
      <c r="N25" s="79">
        <v>1</v>
      </c>
      <c r="O25" s="20">
        <v>0</v>
      </c>
      <c r="P25" s="20">
        <f t="shared" si="4"/>
        <v>1</v>
      </c>
      <c r="Q25" s="79">
        <v>0</v>
      </c>
      <c r="R25" s="20">
        <v>0</v>
      </c>
      <c r="S25" s="20">
        <f t="shared" si="5"/>
        <v>0</v>
      </c>
      <c r="T25" s="15"/>
    </row>
    <row r="26" spans="1:20">
      <c r="A26" s="23" t="s">
        <v>12</v>
      </c>
      <c r="B26" s="79">
        <v>1</v>
      </c>
      <c r="C26" s="19">
        <v>0</v>
      </c>
      <c r="D26" s="20">
        <f t="shared" si="0"/>
        <v>1</v>
      </c>
      <c r="E26" s="80">
        <v>1</v>
      </c>
      <c r="F26" s="14">
        <v>0</v>
      </c>
      <c r="G26" s="19">
        <f t="shared" si="8"/>
        <v>1</v>
      </c>
      <c r="H26" s="80">
        <v>1</v>
      </c>
      <c r="I26" s="19">
        <v>0</v>
      </c>
      <c r="J26" s="20">
        <f t="shared" si="2"/>
        <v>1</v>
      </c>
      <c r="K26" s="79">
        <v>1</v>
      </c>
      <c r="L26" s="15">
        <v>0</v>
      </c>
      <c r="M26" s="20">
        <f t="shared" si="3"/>
        <v>1</v>
      </c>
      <c r="N26" s="79">
        <v>1</v>
      </c>
      <c r="O26" s="20">
        <v>0</v>
      </c>
      <c r="P26" s="20">
        <f t="shared" si="4"/>
        <v>1</v>
      </c>
      <c r="Q26" s="79">
        <v>0</v>
      </c>
      <c r="R26" s="20">
        <v>0</v>
      </c>
      <c r="S26" s="20">
        <f t="shared" si="5"/>
        <v>0</v>
      </c>
      <c r="T26" s="15"/>
    </row>
    <row r="27" spans="1:20">
      <c r="A27" s="23" t="s">
        <v>64</v>
      </c>
      <c r="B27" s="79">
        <v>0</v>
      </c>
      <c r="C27" s="19">
        <v>0</v>
      </c>
      <c r="D27" s="20">
        <f t="shared" si="0"/>
        <v>0</v>
      </c>
      <c r="E27" s="80">
        <v>1</v>
      </c>
      <c r="F27" s="14">
        <v>0</v>
      </c>
      <c r="G27" s="19">
        <f t="shared" si="8"/>
        <v>1</v>
      </c>
      <c r="H27" s="80">
        <v>1</v>
      </c>
      <c r="I27" s="19">
        <v>0</v>
      </c>
      <c r="J27" s="20">
        <f t="shared" si="2"/>
        <v>1</v>
      </c>
      <c r="K27" s="79">
        <v>1</v>
      </c>
      <c r="L27" s="15">
        <v>0</v>
      </c>
      <c r="M27" s="20">
        <f t="shared" si="3"/>
        <v>1</v>
      </c>
      <c r="N27" s="79">
        <v>0</v>
      </c>
      <c r="O27" s="20">
        <v>0</v>
      </c>
      <c r="P27" s="20">
        <f t="shared" si="4"/>
        <v>0</v>
      </c>
      <c r="Q27" s="79">
        <v>0</v>
      </c>
      <c r="R27" s="20">
        <v>0</v>
      </c>
      <c r="S27" s="20">
        <f t="shared" si="5"/>
        <v>0</v>
      </c>
      <c r="T27" s="15"/>
    </row>
    <row r="28" spans="1:20">
      <c r="A28" s="23" t="s">
        <v>44</v>
      </c>
      <c r="B28" s="79">
        <v>0</v>
      </c>
      <c r="C28" s="19">
        <v>0</v>
      </c>
      <c r="D28" s="20">
        <f t="shared" si="0"/>
        <v>0</v>
      </c>
      <c r="E28" s="80">
        <v>1</v>
      </c>
      <c r="F28" s="14">
        <v>2</v>
      </c>
      <c r="G28" s="19">
        <v>0</v>
      </c>
      <c r="H28" s="80">
        <v>1</v>
      </c>
      <c r="I28" s="19">
        <v>0</v>
      </c>
      <c r="J28" s="20">
        <f t="shared" si="2"/>
        <v>1</v>
      </c>
      <c r="K28" s="79">
        <v>1</v>
      </c>
      <c r="L28" s="15">
        <v>1</v>
      </c>
      <c r="M28" s="20">
        <f t="shared" si="3"/>
        <v>0</v>
      </c>
      <c r="N28" s="79">
        <v>0</v>
      </c>
      <c r="O28" s="20">
        <v>0</v>
      </c>
      <c r="P28" s="20">
        <f t="shared" si="4"/>
        <v>0</v>
      </c>
      <c r="Q28" s="79">
        <v>0</v>
      </c>
      <c r="R28" s="20">
        <v>0</v>
      </c>
      <c r="S28" s="20">
        <f t="shared" si="5"/>
        <v>0</v>
      </c>
      <c r="T28" s="15"/>
    </row>
    <row r="29" spans="1:20">
      <c r="A29" s="23" t="s">
        <v>41</v>
      </c>
      <c r="B29" s="79">
        <v>0</v>
      </c>
      <c r="C29" s="19">
        <v>0</v>
      </c>
      <c r="D29" s="20">
        <f t="shared" si="0"/>
        <v>0</v>
      </c>
      <c r="E29" s="80">
        <v>1</v>
      </c>
      <c r="F29" s="14">
        <v>1</v>
      </c>
      <c r="G29" s="19">
        <f>E29-F29</f>
        <v>0</v>
      </c>
      <c r="H29" s="80">
        <v>1</v>
      </c>
      <c r="I29" s="19">
        <v>0</v>
      </c>
      <c r="J29" s="20">
        <f t="shared" si="2"/>
        <v>1</v>
      </c>
      <c r="K29" s="79">
        <v>1</v>
      </c>
      <c r="L29" s="15">
        <v>0</v>
      </c>
      <c r="M29" s="20">
        <f t="shared" si="3"/>
        <v>1</v>
      </c>
      <c r="N29" s="79">
        <v>1</v>
      </c>
      <c r="O29" s="20">
        <v>0</v>
      </c>
      <c r="P29" s="20">
        <f t="shared" si="4"/>
        <v>1</v>
      </c>
      <c r="Q29" s="79">
        <v>1</v>
      </c>
      <c r="R29" s="20">
        <v>0</v>
      </c>
      <c r="S29" s="20">
        <f t="shared" si="5"/>
        <v>1</v>
      </c>
      <c r="T29" s="15"/>
    </row>
    <row r="30" spans="1:20">
      <c r="A30" s="23" t="s">
        <v>37</v>
      </c>
      <c r="B30" s="79">
        <v>1</v>
      </c>
      <c r="C30" s="19">
        <v>0</v>
      </c>
      <c r="D30" s="20">
        <f t="shared" si="0"/>
        <v>1</v>
      </c>
      <c r="E30" s="80">
        <v>1</v>
      </c>
      <c r="F30" s="14">
        <v>2</v>
      </c>
      <c r="G30" s="19">
        <v>0</v>
      </c>
      <c r="H30" s="80">
        <v>1</v>
      </c>
      <c r="I30" s="19">
        <v>0</v>
      </c>
      <c r="J30" s="20">
        <f t="shared" si="2"/>
        <v>1</v>
      </c>
      <c r="K30" s="79">
        <v>1</v>
      </c>
      <c r="L30" s="15">
        <v>1</v>
      </c>
      <c r="M30" s="20">
        <f t="shared" si="3"/>
        <v>0</v>
      </c>
      <c r="N30" s="79">
        <v>1</v>
      </c>
      <c r="O30" s="20">
        <v>0</v>
      </c>
      <c r="P30" s="20">
        <f t="shared" si="4"/>
        <v>1</v>
      </c>
      <c r="Q30" s="79">
        <v>0</v>
      </c>
      <c r="R30" s="20">
        <v>0</v>
      </c>
      <c r="S30" s="20">
        <f t="shared" si="5"/>
        <v>0</v>
      </c>
      <c r="T30" s="15"/>
    </row>
    <row r="31" spans="1:20">
      <c r="A31" s="23" t="s">
        <v>39</v>
      </c>
      <c r="B31" s="79">
        <v>0</v>
      </c>
      <c r="C31" s="19">
        <v>0</v>
      </c>
      <c r="D31" s="20">
        <f t="shared" si="0"/>
        <v>0</v>
      </c>
      <c r="E31" s="80">
        <v>1</v>
      </c>
      <c r="F31" s="14">
        <v>0</v>
      </c>
      <c r="G31" s="19">
        <f t="shared" ref="G31:G51" si="9">E31-F31</f>
        <v>1</v>
      </c>
      <c r="H31" s="80">
        <v>0</v>
      </c>
      <c r="I31" s="19">
        <v>0</v>
      </c>
      <c r="J31" s="20">
        <f t="shared" si="2"/>
        <v>0</v>
      </c>
      <c r="K31" s="79">
        <v>1</v>
      </c>
      <c r="L31" s="15">
        <v>0</v>
      </c>
      <c r="M31" s="20">
        <f t="shared" si="3"/>
        <v>1</v>
      </c>
      <c r="N31" s="79">
        <v>0</v>
      </c>
      <c r="O31" s="20">
        <v>0</v>
      </c>
      <c r="P31" s="20">
        <f t="shared" si="4"/>
        <v>0</v>
      </c>
      <c r="Q31" s="79">
        <v>0</v>
      </c>
      <c r="R31" s="20">
        <v>0</v>
      </c>
      <c r="S31" s="20">
        <f t="shared" si="5"/>
        <v>0</v>
      </c>
      <c r="T31" s="15"/>
    </row>
    <row r="32" spans="1:20">
      <c r="A32" s="23" t="s">
        <v>22</v>
      </c>
      <c r="B32" s="79">
        <v>1</v>
      </c>
      <c r="C32" s="19">
        <v>0</v>
      </c>
      <c r="D32" s="20">
        <f t="shared" si="0"/>
        <v>1</v>
      </c>
      <c r="E32" s="80">
        <v>1</v>
      </c>
      <c r="F32" s="14">
        <v>0</v>
      </c>
      <c r="G32" s="19">
        <f t="shared" si="9"/>
        <v>1</v>
      </c>
      <c r="H32" s="80">
        <v>1</v>
      </c>
      <c r="I32" s="19">
        <v>0</v>
      </c>
      <c r="J32" s="20">
        <f t="shared" si="2"/>
        <v>1</v>
      </c>
      <c r="K32" s="79">
        <v>1</v>
      </c>
      <c r="L32" s="15">
        <v>0</v>
      </c>
      <c r="M32" s="20">
        <f t="shared" si="3"/>
        <v>1</v>
      </c>
      <c r="N32" s="79">
        <v>0</v>
      </c>
      <c r="O32" s="20">
        <v>0</v>
      </c>
      <c r="P32" s="20">
        <f t="shared" si="4"/>
        <v>0</v>
      </c>
      <c r="Q32" s="79">
        <v>0</v>
      </c>
      <c r="R32" s="20">
        <v>0</v>
      </c>
      <c r="S32" s="20">
        <f t="shared" si="5"/>
        <v>0</v>
      </c>
      <c r="T32" s="15"/>
    </row>
    <row r="33" spans="1:20">
      <c r="A33" s="23" t="s">
        <v>17</v>
      </c>
      <c r="B33" s="79">
        <v>0</v>
      </c>
      <c r="C33" s="19">
        <v>0</v>
      </c>
      <c r="D33" s="20">
        <f t="shared" si="0"/>
        <v>0</v>
      </c>
      <c r="E33" s="80">
        <v>1</v>
      </c>
      <c r="F33" s="14">
        <v>0</v>
      </c>
      <c r="G33" s="19">
        <f t="shared" si="9"/>
        <v>1</v>
      </c>
      <c r="H33" s="80">
        <v>1</v>
      </c>
      <c r="I33" s="19">
        <v>0</v>
      </c>
      <c r="J33" s="20">
        <f t="shared" si="2"/>
        <v>1</v>
      </c>
      <c r="K33" s="79">
        <v>1</v>
      </c>
      <c r="L33" s="15">
        <v>0</v>
      </c>
      <c r="M33" s="20">
        <f t="shared" si="3"/>
        <v>1</v>
      </c>
      <c r="N33" s="79">
        <v>1</v>
      </c>
      <c r="O33" s="20">
        <v>0</v>
      </c>
      <c r="P33" s="20">
        <f t="shared" si="4"/>
        <v>1</v>
      </c>
      <c r="Q33" s="79">
        <v>0</v>
      </c>
      <c r="R33" s="20">
        <v>0</v>
      </c>
      <c r="S33" s="20">
        <f t="shared" si="5"/>
        <v>0</v>
      </c>
      <c r="T33" s="15"/>
    </row>
    <row r="34" spans="1:20">
      <c r="A34" s="23" t="s">
        <v>27</v>
      </c>
      <c r="B34" s="79">
        <v>1</v>
      </c>
      <c r="C34" s="19">
        <v>0</v>
      </c>
      <c r="D34" s="20">
        <f t="shared" si="0"/>
        <v>1</v>
      </c>
      <c r="E34" s="80">
        <v>1</v>
      </c>
      <c r="F34" s="14">
        <v>0</v>
      </c>
      <c r="G34" s="19">
        <f t="shared" si="9"/>
        <v>1</v>
      </c>
      <c r="H34" s="80">
        <v>1</v>
      </c>
      <c r="I34" s="19">
        <v>0</v>
      </c>
      <c r="J34" s="20">
        <f t="shared" si="2"/>
        <v>1</v>
      </c>
      <c r="K34" s="79">
        <v>1</v>
      </c>
      <c r="L34" s="15">
        <v>0</v>
      </c>
      <c r="M34" s="20">
        <f t="shared" si="3"/>
        <v>1</v>
      </c>
      <c r="N34" s="79">
        <v>0</v>
      </c>
      <c r="O34" s="20">
        <v>0</v>
      </c>
      <c r="P34" s="20">
        <f t="shared" si="4"/>
        <v>0</v>
      </c>
      <c r="Q34" s="79">
        <v>0</v>
      </c>
      <c r="R34" s="20">
        <v>0</v>
      </c>
      <c r="S34" s="20">
        <f t="shared" si="5"/>
        <v>0</v>
      </c>
      <c r="T34" s="15"/>
    </row>
    <row r="35" spans="1:20">
      <c r="A35" s="23" t="s">
        <v>40</v>
      </c>
      <c r="B35" s="79">
        <v>0</v>
      </c>
      <c r="C35" s="19">
        <v>0</v>
      </c>
      <c r="D35" s="20">
        <f t="shared" si="0"/>
        <v>0</v>
      </c>
      <c r="E35" s="80">
        <v>1</v>
      </c>
      <c r="F35" s="14">
        <v>0</v>
      </c>
      <c r="G35" s="19">
        <f t="shared" si="9"/>
        <v>1</v>
      </c>
      <c r="H35" s="80">
        <v>0</v>
      </c>
      <c r="I35" s="19">
        <v>0</v>
      </c>
      <c r="J35" s="20">
        <f t="shared" si="2"/>
        <v>0</v>
      </c>
      <c r="K35" s="79">
        <v>1</v>
      </c>
      <c r="L35" s="15">
        <v>0</v>
      </c>
      <c r="M35" s="20">
        <f t="shared" si="3"/>
        <v>1</v>
      </c>
      <c r="N35" s="79">
        <v>0</v>
      </c>
      <c r="O35" s="20">
        <v>0</v>
      </c>
      <c r="P35" s="20">
        <f t="shared" si="4"/>
        <v>0</v>
      </c>
      <c r="Q35" s="79">
        <v>0</v>
      </c>
      <c r="R35" s="20">
        <v>0</v>
      </c>
      <c r="S35" s="20">
        <f t="shared" si="5"/>
        <v>0</v>
      </c>
      <c r="T35" s="15"/>
    </row>
    <row r="36" spans="1:20">
      <c r="A36" s="23" t="s">
        <v>20</v>
      </c>
      <c r="B36" s="79">
        <v>0</v>
      </c>
      <c r="C36" s="19">
        <v>0</v>
      </c>
      <c r="D36" s="20">
        <f t="shared" si="0"/>
        <v>0</v>
      </c>
      <c r="E36" s="80">
        <v>1</v>
      </c>
      <c r="F36" s="14">
        <v>0</v>
      </c>
      <c r="G36" s="19">
        <f t="shared" si="9"/>
        <v>1</v>
      </c>
      <c r="H36" s="80">
        <v>0</v>
      </c>
      <c r="I36" s="19">
        <v>0</v>
      </c>
      <c r="J36" s="20">
        <f t="shared" si="2"/>
        <v>0</v>
      </c>
      <c r="K36" s="79">
        <v>1</v>
      </c>
      <c r="L36" s="15">
        <v>0</v>
      </c>
      <c r="M36" s="20">
        <f t="shared" si="3"/>
        <v>1</v>
      </c>
      <c r="N36" s="79">
        <v>0</v>
      </c>
      <c r="O36" s="20">
        <v>0</v>
      </c>
      <c r="P36" s="20">
        <f t="shared" si="4"/>
        <v>0</v>
      </c>
      <c r="Q36" s="79">
        <v>0</v>
      </c>
      <c r="R36" s="20">
        <v>0</v>
      </c>
      <c r="S36" s="20">
        <f t="shared" si="5"/>
        <v>0</v>
      </c>
      <c r="T36" s="15"/>
    </row>
    <row r="37" spans="1:20">
      <c r="A37" s="23" t="s">
        <v>72</v>
      </c>
      <c r="B37" s="79">
        <v>0</v>
      </c>
      <c r="C37" s="19">
        <v>0</v>
      </c>
      <c r="D37" s="20">
        <f t="shared" si="0"/>
        <v>0</v>
      </c>
      <c r="E37" s="80">
        <v>1</v>
      </c>
      <c r="F37" s="14">
        <v>0</v>
      </c>
      <c r="G37" s="19">
        <f t="shared" si="9"/>
        <v>1</v>
      </c>
      <c r="H37" s="80">
        <v>0</v>
      </c>
      <c r="I37" s="19">
        <v>0</v>
      </c>
      <c r="J37" s="20">
        <f t="shared" si="2"/>
        <v>0</v>
      </c>
      <c r="K37" s="79">
        <v>0</v>
      </c>
      <c r="L37" s="15">
        <v>0</v>
      </c>
      <c r="M37" s="20">
        <f t="shared" si="3"/>
        <v>0</v>
      </c>
      <c r="N37" s="79">
        <v>0</v>
      </c>
      <c r="O37" s="20">
        <v>0</v>
      </c>
      <c r="P37" s="20">
        <f t="shared" si="4"/>
        <v>0</v>
      </c>
      <c r="Q37" s="79">
        <v>0</v>
      </c>
      <c r="R37" s="20">
        <v>0</v>
      </c>
      <c r="S37" s="20">
        <f t="shared" si="5"/>
        <v>0</v>
      </c>
      <c r="T37" s="15"/>
    </row>
    <row r="38" spans="1:20">
      <c r="A38" s="23" t="s">
        <v>110</v>
      </c>
      <c r="B38" s="79">
        <v>0</v>
      </c>
      <c r="C38" s="19">
        <v>0</v>
      </c>
      <c r="D38" s="20">
        <f t="shared" si="0"/>
        <v>0</v>
      </c>
      <c r="E38" s="80">
        <v>1</v>
      </c>
      <c r="F38" s="14">
        <v>0</v>
      </c>
      <c r="G38" s="19">
        <f t="shared" si="9"/>
        <v>1</v>
      </c>
      <c r="H38" s="80">
        <v>0</v>
      </c>
      <c r="I38" s="19">
        <v>0</v>
      </c>
      <c r="J38" s="20">
        <f t="shared" si="2"/>
        <v>0</v>
      </c>
      <c r="K38" s="79">
        <v>0</v>
      </c>
      <c r="L38" s="15">
        <v>0</v>
      </c>
      <c r="M38" s="20">
        <f t="shared" si="3"/>
        <v>0</v>
      </c>
      <c r="N38" s="79">
        <v>1</v>
      </c>
      <c r="O38" s="20">
        <v>0</v>
      </c>
      <c r="P38" s="20">
        <f t="shared" si="4"/>
        <v>1</v>
      </c>
      <c r="Q38" s="79">
        <v>0</v>
      </c>
      <c r="R38" s="20">
        <v>0</v>
      </c>
      <c r="S38" s="20">
        <f t="shared" si="5"/>
        <v>0</v>
      </c>
      <c r="T38" s="15"/>
    </row>
    <row r="39" spans="1:20">
      <c r="A39" s="23" t="s">
        <v>18</v>
      </c>
      <c r="B39" s="79">
        <v>0</v>
      </c>
      <c r="C39" s="19">
        <v>0</v>
      </c>
      <c r="D39" s="20">
        <f t="shared" si="0"/>
        <v>0</v>
      </c>
      <c r="E39" s="80">
        <v>1</v>
      </c>
      <c r="F39" s="14">
        <v>0</v>
      </c>
      <c r="G39" s="19">
        <f t="shared" si="9"/>
        <v>1</v>
      </c>
      <c r="H39" s="80">
        <v>0</v>
      </c>
      <c r="I39" s="19">
        <v>0</v>
      </c>
      <c r="J39" s="20">
        <f t="shared" si="2"/>
        <v>0</v>
      </c>
      <c r="K39" s="79">
        <v>0</v>
      </c>
      <c r="L39" s="15">
        <v>0</v>
      </c>
      <c r="M39" s="20">
        <f t="shared" si="3"/>
        <v>0</v>
      </c>
      <c r="N39" s="79">
        <v>0</v>
      </c>
      <c r="O39" s="20">
        <v>0</v>
      </c>
      <c r="P39" s="20">
        <f t="shared" si="4"/>
        <v>0</v>
      </c>
      <c r="Q39" s="79">
        <v>0</v>
      </c>
      <c r="R39" s="20">
        <v>0</v>
      </c>
      <c r="S39" s="20">
        <f t="shared" si="5"/>
        <v>0</v>
      </c>
      <c r="T39" s="15"/>
    </row>
    <row r="40" spans="1:20">
      <c r="A40" s="23" t="s">
        <v>24</v>
      </c>
      <c r="B40" s="79">
        <v>0</v>
      </c>
      <c r="C40" s="14">
        <v>0</v>
      </c>
      <c r="D40" s="20">
        <f t="shared" si="0"/>
        <v>0</v>
      </c>
      <c r="E40" s="80">
        <v>0</v>
      </c>
      <c r="F40" s="14">
        <v>0</v>
      </c>
      <c r="G40" s="19">
        <f t="shared" si="9"/>
        <v>0</v>
      </c>
      <c r="H40" s="80">
        <v>1</v>
      </c>
      <c r="I40" s="19">
        <v>0</v>
      </c>
      <c r="J40" s="20">
        <f t="shared" si="2"/>
        <v>1</v>
      </c>
      <c r="K40" s="79">
        <v>0</v>
      </c>
      <c r="L40" s="15">
        <v>0</v>
      </c>
      <c r="M40" s="20">
        <f t="shared" si="3"/>
        <v>0</v>
      </c>
      <c r="N40" s="79">
        <v>0</v>
      </c>
      <c r="O40" s="20">
        <v>0</v>
      </c>
      <c r="P40" s="20">
        <f t="shared" si="4"/>
        <v>0</v>
      </c>
      <c r="Q40" s="79">
        <v>0</v>
      </c>
      <c r="R40" s="20">
        <v>0</v>
      </c>
      <c r="S40" s="20">
        <f t="shared" si="5"/>
        <v>0</v>
      </c>
      <c r="T40" s="15"/>
    </row>
    <row r="41" spans="1:20">
      <c r="A41" s="23" t="s">
        <v>111</v>
      </c>
      <c r="B41" s="79">
        <v>0</v>
      </c>
      <c r="C41" s="14">
        <v>0</v>
      </c>
      <c r="D41" s="20">
        <f t="shared" si="0"/>
        <v>0</v>
      </c>
      <c r="E41" s="80">
        <v>1</v>
      </c>
      <c r="F41" s="14">
        <v>0</v>
      </c>
      <c r="G41" s="19">
        <f t="shared" si="9"/>
        <v>1</v>
      </c>
      <c r="H41" s="80">
        <v>0</v>
      </c>
      <c r="I41" s="19">
        <v>0</v>
      </c>
      <c r="J41" s="20">
        <f t="shared" si="2"/>
        <v>0</v>
      </c>
      <c r="K41" s="79">
        <v>1</v>
      </c>
      <c r="L41" s="15">
        <v>0</v>
      </c>
      <c r="M41" s="20">
        <f t="shared" si="3"/>
        <v>1</v>
      </c>
      <c r="N41" s="79">
        <v>0</v>
      </c>
      <c r="O41" s="20">
        <v>0</v>
      </c>
      <c r="P41" s="20">
        <f t="shared" si="4"/>
        <v>0</v>
      </c>
      <c r="Q41" s="79">
        <v>0</v>
      </c>
      <c r="R41" s="20">
        <v>0</v>
      </c>
      <c r="S41" s="20">
        <f t="shared" si="5"/>
        <v>0</v>
      </c>
      <c r="T41" s="15"/>
    </row>
    <row r="42" spans="1:20">
      <c r="A42" s="23" t="s">
        <v>112</v>
      </c>
      <c r="B42" s="79">
        <v>0</v>
      </c>
      <c r="C42" s="14">
        <v>0</v>
      </c>
      <c r="D42" s="20">
        <f t="shared" si="0"/>
        <v>0</v>
      </c>
      <c r="E42" s="80">
        <v>1</v>
      </c>
      <c r="F42" s="14">
        <v>0</v>
      </c>
      <c r="G42" s="19">
        <f t="shared" si="9"/>
        <v>1</v>
      </c>
      <c r="H42" s="80">
        <v>0</v>
      </c>
      <c r="I42" s="19">
        <v>0</v>
      </c>
      <c r="J42" s="20">
        <f t="shared" si="2"/>
        <v>0</v>
      </c>
      <c r="K42" s="79">
        <v>0</v>
      </c>
      <c r="L42" s="15">
        <v>0</v>
      </c>
      <c r="M42" s="20">
        <f t="shared" si="3"/>
        <v>0</v>
      </c>
      <c r="N42" s="79">
        <v>0</v>
      </c>
      <c r="O42" s="20">
        <v>0</v>
      </c>
      <c r="P42" s="20">
        <f t="shared" si="4"/>
        <v>0</v>
      </c>
      <c r="Q42" s="79">
        <v>0</v>
      </c>
      <c r="R42" s="20">
        <v>0</v>
      </c>
      <c r="S42" s="20">
        <f t="shared" si="5"/>
        <v>0</v>
      </c>
      <c r="T42" s="15"/>
    </row>
    <row r="43" spans="1:20">
      <c r="A43" s="23" t="s">
        <v>22</v>
      </c>
      <c r="B43" s="14">
        <v>0</v>
      </c>
      <c r="C43" s="19">
        <v>0</v>
      </c>
      <c r="D43" s="19">
        <f t="shared" si="0"/>
        <v>0</v>
      </c>
      <c r="E43" s="15">
        <v>1</v>
      </c>
      <c r="F43" s="15">
        <v>0</v>
      </c>
      <c r="G43" s="20">
        <f t="shared" si="9"/>
        <v>1</v>
      </c>
      <c r="H43" s="15">
        <v>1</v>
      </c>
      <c r="I43" s="19">
        <v>0</v>
      </c>
      <c r="J43" s="20">
        <f t="shared" si="2"/>
        <v>1</v>
      </c>
      <c r="K43" s="15">
        <v>1</v>
      </c>
      <c r="L43" s="15">
        <v>0</v>
      </c>
      <c r="M43" s="20">
        <f t="shared" si="3"/>
        <v>1</v>
      </c>
      <c r="N43" s="15">
        <v>0</v>
      </c>
      <c r="O43" s="20">
        <v>0</v>
      </c>
      <c r="P43" s="20">
        <f t="shared" si="4"/>
        <v>0</v>
      </c>
      <c r="Q43" s="15">
        <v>0</v>
      </c>
      <c r="R43" s="20">
        <v>0</v>
      </c>
      <c r="S43" s="20">
        <f t="shared" si="5"/>
        <v>0</v>
      </c>
      <c r="T43" s="15"/>
    </row>
    <row r="44" spans="1:20">
      <c r="A44" s="1" t="s">
        <v>34</v>
      </c>
      <c r="B44" s="14">
        <v>1</v>
      </c>
      <c r="C44" s="19">
        <v>0</v>
      </c>
      <c r="D44" s="19">
        <f t="shared" si="0"/>
        <v>1</v>
      </c>
      <c r="E44" s="15">
        <v>0</v>
      </c>
      <c r="F44" s="15">
        <v>0</v>
      </c>
      <c r="G44" s="20">
        <f t="shared" si="9"/>
        <v>0</v>
      </c>
      <c r="H44" s="15">
        <v>1</v>
      </c>
      <c r="I44" s="19">
        <v>0</v>
      </c>
      <c r="J44" s="20">
        <f t="shared" si="2"/>
        <v>1</v>
      </c>
      <c r="K44" s="15">
        <v>1</v>
      </c>
      <c r="L44" s="15">
        <v>0</v>
      </c>
      <c r="M44" s="20">
        <f t="shared" si="3"/>
        <v>1</v>
      </c>
      <c r="N44" s="15">
        <v>0</v>
      </c>
      <c r="O44" s="20">
        <v>0</v>
      </c>
      <c r="P44" s="20">
        <f t="shared" si="4"/>
        <v>0</v>
      </c>
      <c r="Q44" s="15">
        <v>0</v>
      </c>
      <c r="R44" s="20">
        <v>0</v>
      </c>
      <c r="S44" s="20">
        <f t="shared" si="5"/>
        <v>0</v>
      </c>
      <c r="T44" s="15"/>
    </row>
    <row r="45" spans="1:20">
      <c r="A45" s="1" t="s">
        <v>72</v>
      </c>
      <c r="B45" s="14">
        <v>0</v>
      </c>
      <c r="C45" s="19">
        <v>0</v>
      </c>
      <c r="D45" s="19">
        <f t="shared" si="0"/>
        <v>0</v>
      </c>
      <c r="E45" s="15">
        <v>1</v>
      </c>
      <c r="F45" s="15">
        <v>0</v>
      </c>
      <c r="G45" s="20">
        <f t="shared" si="9"/>
        <v>1</v>
      </c>
      <c r="H45" s="15">
        <v>0</v>
      </c>
      <c r="I45" s="19">
        <v>0</v>
      </c>
      <c r="J45" s="20">
        <f t="shared" si="2"/>
        <v>0</v>
      </c>
      <c r="K45" s="15">
        <v>1</v>
      </c>
      <c r="L45" s="15">
        <v>0</v>
      </c>
      <c r="M45" s="20">
        <f t="shared" si="3"/>
        <v>1</v>
      </c>
      <c r="N45" s="15">
        <v>1</v>
      </c>
      <c r="O45" s="20">
        <v>0</v>
      </c>
      <c r="P45" s="20">
        <f t="shared" si="4"/>
        <v>1</v>
      </c>
      <c r="Q45" s="15">
        <v>0</v>
      </c>
      <c r="R45" s="20">
        <v>0</v>
      </c>
      <c r="S45" s="20">
        <f t="shared" si="5"/>
        <v>0</v>
      </c>
      <c r="T45" s="15"/>
    </row>
    <row r="46" spans="1:20">
      <c r="A46" s="1" t="s">
        <v>24</v>
      </c>
      <c r="B46" s="14">
        <v>0</v>
      </c>
      <c r="C46" s="19">
        <v>0</v>
      </c>
      <c r="D46" s="19">
        <f t="shared" si="0"/>
        <v>0</v>
      </c>
      <c r="E46" s="15">
        <v>0</v>
      </c>
      <c r="F46" s="15">
        <v>0</v>
      </c>
      <c r="G46" s="20">
        <f t="shared" si="9"/>
        <v>0</v>
      </c>
      <c r="H46" s="15">
        <v>1</v>
      </c>
      <c r="I46" s="19">
        <v>0</v>
      </c>
      <c r="J46" s="20">
        <f t="shared" si="2"/>
        <v>1</v>
      </c>
      <c r="K46" s="15">
        <v>0</v>
      </c>
      <c r="L46" s="15">
        <v>0</v>
      </c>
      <c r="M46" s="20">
        <f t="shared" si="3"/>
        <v>0</v>
      </c>
      <c r="N46" s="15">
        <v>0</v>
      </c>
      <c r="O46" s="20">
        <v>0</v>
      </c>
      <c r="P46" s="20">
        <f t="shared" si="4"/>
        <v>0</v>
      </c>
      <c r="Q46" s="15">
        <v>0</v>
      </c>
      <c r="R46" s="20">
        <v>0</v>
      </c>
      <c r="S46" s="20">
        <f t="shared" si="5"/>
        <v>0</v>
      </c>
      <c r="T46" s="15"/>
    </row>
    <row r="47" spans="1:20">
      <c r="A47" s="1" t="s">
        <v>51</v>
      </c>
      <c r="B47" s="14">
        <v>0</v>
      </c>
      <c r="C47" s="19">
        <v>0</v>
      </c>
      <c r="D47" s="19">
        <f t="shared" si="0"/>
        <v>0</v>
      </c>
      <c r="E47" s="15">
        <v>1</v>
      </c>
      <c r="F47" s="15">
        <v>0</v>
      </c>
      <c r="G47" s="20">
        <f t="shared" si="9"/>
        <v>1</v>
      </c>
      <c r="H47" s="15">
        <v>0</v>
      </c>
      <c r="I47" s="19">
        <v>0</v>
      </c>
      <c r="J47" s="20">
        <f t="shared" si="2"/>
        <v>0</v>
      </c>
      <c r="K47" s="15">
        <v>0</v>
      </c>
      <c r="L47" s="15">
        <v>0</v>
      </c>
      <c r="M47" s="20">
        <f t="shared" si="3"/>
        <v>0</v>
      </c>
      <c r="N47" s="15">
        <v>0</v>
      </c>
      <c r="O47" s="20">
        <v>0</v>
      </c>
      <c r="P47" s="20">
        <f t="shared" si="4"/>
        <v>0</v>
      </c>
      <c r="Q47" s="15">
        <v>0</v>
      </c>
      <c r="R47" s="20">
        <v>0</v>
      </c>
      <c r="S47" s="20">
        <f t="shared" si="5"/>
        <v>0</v>
      </c>
      <c r="T47" s="15"/>
    </row>
    <row r="48" spans="1:20">
      <c r="A48" s="1" t="s">
        <v>66</v>
      </c>
      <c r="B48" s="14">
        <v>0</v>
      </c>
      <c r="C48" s="19">
        <v>0</v>
      </c>
      <c r="D48" s="19">
        <f t="shared" si="0"/>
        <v>0</v>
      </c>
      <c r="E48" s="15">
        <v>1</v>
      </c>
      <c r="F48" s="15">
        <v>0</v>
      </c>
      <c r="G48" s="20">
        <f t="shared" si="9"/>
        <v>1</v>
      </c>
      <c r="H48" s="15">
        <v>0</v>
      </c>
      <c r="I48" s="19">
        <v>0</v>
      </c>
      <c r="J48" s="20">
        <f t="shared" si="2"/>
        <v>0</v>
      </c>
      <c r="K48" s="15">
        <v>1</v>
      </c>
      <c r="L48" s="15">
        <v>0</v>
      </c>
      <c r="M48" s="20">
        <f t="shared" si="3"/>
        <v>1</v>
      </c>
      <c r="N48" s="15">
        <v>0</v>
      </c>
      <c r="O48" s="20">
        <v>0</v>
      </c>
      <c r="P48" s="20">
        <f t="shared" si="4"/>
        <v>0</v>
      </c>
      <c r="Q48" s="15">
        <v>1</v>
      </c>
      <c r="R48" s="20">
        <v>0</v>
      </c>
      <c r="S48" s="20">
        <f t="shared" si="5"/>
        <v>1</v>
      </c>
      <c r="T48" s="15"/>
    </row>
    <row r="49" spans="1:20">
      <c r="A49" s="1" t="s">
        <v>67</v>
      </c>
      <c r="B49" s="14">
        <v>0</v>
      </c>
      <c r="C49" s="19">
        <v>0</v>
      </c>
      <c r="D49" s="19">
        <f t="shared" si="0"/>
        <v>0</v>
      </c>
      <c r="E49" s="15">
        <v>1</v>
      </c>
      <c r="F49" s="15">
        <v>0</v>
      </c>
      <c r="G49" s="20">
        <f t="shared" si="9"/>
        <v>1</v>
      </c>
      <c r="H49" s="15">
        <v>0</v>
      </c>
      <c r="I49" s="19">
        <v>0</v>
      </c>
      <c r="J49" s="20">
        <f t="shared" si="2"/>
        <v>0</v>
      </c>
      <c r="K49" s="15">
        <v>0</v>
      </c>
      <c r="L49" s="15">
        <v>0</v>
      </c>
      <c r="M49" s="20">
        <f t="shared" si="3"/>
        <v>0</v>
      </c>
      <c r="N49" s="15">
        <v>0</v>
      </c>
      <c r="O49" s="20">
        <v>0</v>
      </c>
      <c r="P49" s="20">
        <f t="shared" si="4"/>
        <v>0</v>
      </c>
      <c r="Q49" s="15">
        <v>0</v>
      </c>
      <c r="R49" s="20">
        <v>0</v>
      </c>
      <c r="S49" s="20">
        <f t="shared" si="5"/>
        <v>0</v>
      </c>
      <c r="T49" s="15"/>
    </row>
    <row r="50" spans="1:20">
      <c r="A50" s="1" t="s">
        <v>10</v>
      </c>
      <c r="B50" s="14">
        <v>0</v>
      </c>
      <c r="C50" s="19">
        <v>0</v>
      </c>
      <c r="D50" s="19">
        <f t="shared" si="0"/>
        <v>0</v>
      </c>
      <c r="E50" s="15">
        <v>0</v>
      </c>
      <c r="F50" s="15">
        <v>0</v>
      </c>
      <c r="G50" s="20">
        <f t="shared" si="9"/>
        <v>0</v>
      </c>
      <c r="H50" s="15">
        <v>0</v>
      </c>
      <c r="I50" s="19">
        <v>0</v>
      </c>
      <c r="J50" s="20">
        <f t="shared" si="2"/>
        <v>0</v>
      </c>
      <c r="K50" s="15">
        <v>0</v>
      </c>
      <c r="L50" s="15">
        <v>0</v>
      </c>
      <c r="M50" s="20">
        <f t="shared" si="3"/>
        <v>0</v>
      </c>
      <c r="N50" s="15">
        <v>1</v>
      </c>
      <c r="O50" s="20">
        <v>0</v>
      </c>
      <c r="P50" s="20">
        <f t="shared" si="4"/>
        <v>1</v>
      </c>
      <c r="Q50" s="15">
        <v>0</v>
      </c>
      <c r="R50" s="20">
        <v>0</v>
      </c>
      <c r="S50" s="20">
        <f t="shared" si="5"/>
        <v>0</v>
      </c>
      <c r="T50" s="15"/>
    </row>
    <row r="51" spans="1:20">
      <c r="A51" s="1" t="s">
        <v>115</v>
      </c>
      <c r="B51" s="14">
        <v>43</v>
      </c>
      <c r="C51" s="14"/>
      <c r="D51" s="19">
        <f t="shared" si="0"/>
        <v>43</v>
      </c>
      <c r="E51" s="15">
        <v>75</v>
      </c>
      <c r="F51" s="15">
        <v>0</v>
      </c>
      <c r="G51" s="20">
        <f t="shared" si="9"/>
        <v>75</v>
      </c>
      <c r="H51" s="15">
        <v>97</v>
      </c>
      <c r="I51" s="15"/>
      <c r="J51" s="15"/>
      <c r="K51" s="15">
        <v>84</v>
      </c>
      <c r="L51" s="15"/>
      <c r="M51" s="81">
        <f t="shared" si="3"/>
        <v>84</v>
      </c>
      <c r="N51" s="15">
        <v>48</v>
      </c>
      <c r="O51" s="15"/>
      <c r="P51" s="20">
        <f t="shared" si="4"/>
        <v>48</v>
      </c>
      <c r="Q51" s="15">
        <v>163</v>
      </c>
      <c r="R51" s="15"/>
      <c r="S51" s="20">
        <f t="shared" si="5"/>
        <v>163</v>
      </c>
      <c r="T51" s="15"/>
    </row>
  </sheetData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P992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1" max="1" width="11.5546875" customWidth="1"/>
    <col min="2" max="2" width="11" customWidth="1"/>
    <col min="3" max="3" width="15.77734375" customWidth="1"/>
    <col min="4" max="4" width="47.109375" customWidth="1"/>
    <col min="5" max="5" width="59.44140625" customWidth="1"/>
    <col min="6" max="6" width="18.5546875" customWidth="1"/>
    <col min="7" max="7" width="68.77734375" customWidth="1"/>
    <col min="8" max="8" width="6.44140625" customWidth="1"/>
    <col min="9" max="9" width="29.77734375" customWidth="1"/>
    <col min="10" max="10" width="34.77734375" customWidth="1"/>
    <col min="11" max="11" width="21.5546875" customWidth="1"/>
    <col min="12" max="12" width="21.109375" customWidth="1"/>
    <col min="13" max="16" width="28.77734375" customWidth="1"/>
    <col min="17" max="30" width="8.77734375" customWidth="1"/>
  </cols>
  <sheetData>
    <row r="1" spans="1:16" ht="14.4">
      <c r="A1" s="83" t="s">
        <v>3346</v>
      </c>
      <c r="B1" s="83" t="s">
        <v>5569</v>
      </c>
      <c r="C1" s="84" t="s">
        <v>5452</v>
      </c>
      <c r="D1" s="84" t="s">
        <v>128</v>
      </c>
      <c r="E1" s="84" t="s">
        <v>5455</v>
      </c>
      <c r="F1" s="84" t="s">
        <v>5456</v>
      </c>
      <c r="G1" s="84" t="s">
        <v>2065</v>
      </c>
      <c r="H1" s="84" t="s">
        <v>0</v>
      </c>
      <c r="I1" s="84" t="s">
        <v>194</v>
      </c>
      <c r="J1" s="84" t="s">
        <v>195</v>
      </c>
      <c r="K1" s="84" t="s">
        <v>5457</v>
      </c>
      <c r="L1" s="84"/>
      <c r="M1" s="84" t="s">
        <v>5570</v>
      </c>
      <c r="N1" s="84" t="s">
        <v>5571</v>
      </c>
      <c r="O1" s="85" t="s">
        <v>5458</v>
      </c>
      <c r="P1" s="85" t="s">
        <v>5459</v>
      </c>
    </row>
    <row r="2" spans="1:16" ht="14.4">
      <c r="A2" s="86" t="b">
        <v>0</v>
      </c>
      <c r="B2" s="86" t="b">
        <v>1</v>
      </c>
      <c r="C2" s="87">
        <v>9793092993355</v>
      </c>
      <c r="D2" s="82" t="s">
        <v>100</v>
      </c>
      <c r="E2" s="88" t="s">
        <v>5468</v>
      </c>
      <c r="F2" s="89">
        <v>22391556000199</v>
      </c>
      <c r="G2" s="88" t="s">
        <v>5572</v>
      </c>
      <c r="H2" s="88"/>
      <c r="I2" s="88" t="s">
        <v>5469</v>
      </c>
      <c r="J2" s="90"/>
      <c r="K2" s="90" t="s">
        <v>5470</v>
      </c>
      <c r="L2" s="90" t="s">
        <v>5469</v>
      </c>
      <c r="M2" s="91"/>
      <c r="N2" s="91">
        <v>38</v>
      </c>
      <c r="O2" s="68"/>
      <c r="P2" s="68"/>
    </row>
    <row r="3" spans="1:16" ht="14.4">
      <c r="A3" s="92" t="b">
        <v>0</v>
      </c>
      <c r="B3" s="92" t="b">
        <v>1</v>
      </c>
      <c r="C3" s="87">
        <v>9793092993239</v>
      </c>
      <c r="D3" s="82" t="s">
        <v>140</v>
      </c>
      <c r="E3" s="88" t="s">
        <v>5474</v>
      </c>
      <c r="F3" s="89">
        <v>16733603000132</v>
      </c>
      <c r="G3" s="88" t="s">
        <v>5573</v>
      </c>
      <c r="H3" s="88"/>
      <c r="I3" s="88" t="s">
        <v>5574</v>
      </c>
      <c r="J3" s="88" t="s">
        <v>5475</v>
      </c>
      <c r="K3" s="90" t="s">
        <v>5476</v>
      </c>
      <c r="L3" s="90" t="s">
        <v>5477</v>
      </c>
      <c r="M3" s="91"/>
      <c r="N3" s="91">
        <v>60</v>
      </c>
      <c r="O3" s="68"/>
      <c r="P3" s="68"/>
    </row>
    <row r="4" spans="1:16" ht="14.4">
      <c r="A4" s="86" t="b">
        <v>0</v>
      </c>
      <c r="B4" s="86" t="b">
        <v>1</v>
      </c>
      <c r="C4" s="87">
        <v>9793092993394</v>
      </c>
      <c r="D4" s="82" t="s">
        <v>102</v>
      </c>
      <c r="E4" s="88" t="s">
        <v>5513</v>
      </c>
      <c r="F4" s="89" t="s">
        <v>5514</v>
      </c>
      <c r="G4" s="88" t="s">
        <v>5575</v>
      </c>
      <c r="H4" s="88"/>
      <c r="I4" s="90" t="s">
        <v>5515</v>
      </c>
      <c r="J4" s="93" t="s">
        <v>5576</v>
      </c>
      <c r="K4" s="90" t="s">
        <v>5577</v>
      </c>
      <c r="L4" s="90" t="s">
        <v>5515</v>
      </c>
      <c r="M4" s="91"/>
      <c r="N4" s="91">
        <v>40</v>
      </c>
      <c r="O4" s="68"/>
      <c r="P4" s="68"/>
    </row>
    <row r="5" spans="1:16" ht="14.4">
      <c r="A5" s="92" t="b">
        <v>0</v>
      </c>
      <c r="B5" s="92" t="b">
        <v>1</v>
      </c>
      <c r="C5" s="87">
        <v>9793092993425</v>
      </c>
      <c r="D5" s="82" t="s">
        <v>5578</v>
      </c>
      <c r="E5" s="88" t="s">
        <v>5483</v>
      </c>
      <c r="F5" s="89">
        <v>51645639000165</v>
      </c>
      <c r="G5" s="88" t="s">
        <v>5579</v>
      </c>
      <c r="H5" s="88"/>
      <c r="I5" s="88" t="s">
        <v>5484</v>
      </c>
      <c r="J5" s="88" t="s">
        <v>5485</v>
      </c>
      <c r="K5" s="90" t="s">
        <v>5486</v>
      </c>
      <c r="L5" s="90" t="s">
        <v>5580</v>
      </c>
      <c r="M5" s="91">
        <v>200</v>
      </c>
      <c r="N5" s="91">
        <v>60</v>
      </c>
      <c r="O5" s="68"/>
      <c r="P5" s="68"/>
    </row>
    <row r="6" spans="1:16" ht="14.4">
      <c r="A6" s="86" t="b">
        <v>0</v>
      </c>
      <c r="B6" s="86" t="b">
        <v>1</v>
      </c>
      <c r="C6" s="87">
        <v>9793092993196</v>
      </c>
      <c r="D6" s="90" t="s">
        <v>89</v>
      </c>
      <c r="E6" s="88" t="s">
        <v>5488</v>
      </c>
      <c r="F6" s="94">
        <v>44428030000179</v>
      </c>
      <c r="G6" s="88" t="s">
        <v>5581</v>
      </c>
      <c r="H6" s="88"/>
      <c r="I6" s="88" t="s">
        <v>5489</v>
      </c>
      <c r="J6" s="88" t="s">
        <v>5490</v>
      </c>
      <c r="K6" s="90" t="s">
        <v>5491</v>
      </c>
      <c r="L6" s="90" t="s">
        <v>5582</v>
      </c>
      <c r="M6" s="91">
        <v>130</v>
      </c>
      <c r="N6" s="91">
        <v>130</v>
      </c>
      <c r="O6" s="68"/>
      <c r="P6" s="68"/>
    </row>
    <row r="7" spans="1:16" ht="14.4">
      <c r="A7" s="92" t="b">
        <v>0</v>
      </c>
      <c r="B7" s="92" t="b">
        <v>1</v>
      </c>
      <c r="C7" s="87">
        <v>9793092993148</v>
      </c>
      <c r="D7" s="82" t="s">
        <v>101</v>
      </c>
      <c r="E7" s="88" t="s">
        <v>5523</v>
      </c>
      <c r="F7" s="94">
        <v>28991537000260</v>
      </c>
      <c r="G7" s="88" t="s">
        <v>5583</v>
      </c>
      <c r="H7" s="88"/>
      <c r="I7" s="88" t="s">
        <v>5524</v>
      </c>
      <c r="J7" s="90"/>
      <c r="K7" s="90" t="s">
        <v>5525</v>
      </c>
      <c r="L7" s="90" t="s">
        <v>5584</v>
      </c>
      <c r="M7" s="91"/>
      <c r="N7" s="91"/>
      <c r="O7" s="68"/>
      <c r="P7" s="68">
        <v>700</v>
      </c>
    </row>
    <row r="8" spans="1:16" ht="14.4">
      <c r="A8" s="86" t="b">
        <v>0</v>
      </c>
      <c r="B8" s="86" t="b">
        <v>1</v>
      </c>
      <c r="C8" s="87">
        <v>9793092993157</v>
      </c>
      <c r="D8" s="82" t="s">
        <v>88</v>
      </c>
      <c r="E8" s="90" t="s">
        <v>5495</v>
      </c>
      <c r="F8" s="94">
        <v>3134578000129</v>
      </c>
      <c r="G8" s="88" t="s">
        <v>5585</v>
      </c>
      <c r="H8" s="88"/>
      <c r="I8" s="88" t="s">
        <v>5586</v>
      </c>
      <c r="J8" s="88" t="s">
        <v>5496</v>
      </c>
      <c r="K8" s="90" t="s">
        <v>5497</v>
      </c>
      <c r="L8" s="90" t="s">
        <v>5587</v>
      </c>
      <c r="M8" s="91"/>
      <c r="N8" s="91">
        <v>43</v>
      </c>
      <c r="O8" s="68"/>
      <c r="P8" s="68"/>
    </row>
    <row r="9" spans="1:16" ht="14.4">
      <c r="A9" s="92" t="b">
        <v>0</v>
      </c>
      <c r="B9" s="92" t="b">
        <v>1</v>
      </c>
      <c r="C9" s="87">
        <v>9793092992115</v>
      </c>
      <c r="D9" s="82" t="s">
        <v>90</v>
      </c>
      <c r="E9" s="88" t="s">
        <v>5492</v>
      </c>
      <c r="F9" s="94">
        <v>4714292000185</v>
      </c>
      <c r="G9" s="88" t="s">
        <v>5588</v>
      </c>
      <c r="H9" s="88"/>
      <c r="I9" s="90"/>
      <c r="J9" s="88" t="s">
        <v>5493</v>
      </c>
      <c r="K9" s="90" t="s">
        <v>5494</v>
      </c>
      <c r="L9" s="90" t="s">
        <v>5589</v>
      </c>
      <c r="M9" s="91">
        <v>120</v>
      </c>
      <c r="N9" s="91"/>
      <c r="O9" s="68"/>
      <c r="P9" s="68"/>
    </row>
    <row r="10" spans="1:16" ht="14.4">
      <c r="A10" s="86" t="b">
        <v>0</v>
      </c>
      <c r="B10" s="86" t="b">
        <v>1</v>
      </c>
      <c r="C10" s="87">
        <v>9793092992387</v>
      </c>
      <c r="D10" s="82" t="s">
        <v>5590</v>
      </c>
      <c r="E10" s="88" t="s">
        <v>5501</v>
      </c>
      <c r="F10" s="94">
        <v>5980224000120</v>
      </c>
      <c r="G10" s="88" t="s">
        <v>5591</v>
      </c>
      <c r="H10" s="88"/>
      <c r="I10" s="88" t="s">
        <v>5502</v>
      </c>
      <c r="J10" s="88" t="s">
        <v>5503</v>
      </c>
      <c r="K10" s="90" t="s">
        <v>5504</v>
      </c>
      <c r="L10" s="90" t="s">
        <v>5592</v>
      </c>
      <c r="M10" s="91"/>
      <c r="N10" s="91" t="s">
        <v>5505</v>
      </c>
      <c r="O10" s="68"/>
      <c r="P10" s="68"/>
    </row>
    <row r="11" spans="1:16" ht="14.4">
      <c r="A11" s="92" t="b">
        <v>0</v>
      </c>
      <c r="B11" s="92" t="b">
        <v>1</v>
      </c>
      <c r="C11" s="87">
        <v>9793092993350</v>
      </c>
      <c r="D11" s="82" t="s">
        <v>106</v>
      </c>
      <c r="E11" s="90" t="s">
        <v>5516</v>
      </c>
      <c r="F11" s="94">
        <v>1978134000144</v>
      </c>
      <c r="G11" s="88" t="s">
        <v>5593</v>
      </c>
      <c r="H11" s="88"/>
      <c r="I11" s="88" t="s">
        <v>5517</v>
      </c>
      <c r="J11" s="88" t="s">
        <v>5518</v>
      </c>
      <c r="K11" s="90" t="s">
        <v>5519</v>
      </c>
      <c r="L11" s="90" t="s">
        <v>5594</v>
      </c>
      <c r="M11" s="91"/>
      <c r="N11" s="91">
        <v>450</v>
      </c>
      <c r="O11" s="68"/>
      <c r="P11" s="68"/>
    </row>
    <row r="12" spans="1:16" ht="14.4">
      <c r="A12" s="86" t="b">
        <v>1</v>
      </c>
      <c r="B12" s="86" t="b">
        <v>1</v>
      </c>
      <c r="C12" s="87">
        <v>9793092992393</v>
      </c>
      <c r="D12" s="82" t="s">
        <v>5595</v>
      </c>
      <c r="E12" s="90" t="s">
        <v>5596</v>
      </c>
      <c r="F12" s="94">
        <v>36349610000304</v>
      </c>
      <c r="G12" s="88" t="s">
        <v>5597</v>
      </c>
      <c r="H12" s="88"/>
      <c r="I12" s="88" t="s">
        <v>5598</v>
      </c>
      <c r="J12" s="88" t="s">
        <v>5599</v>
      </c>
      <c r="K12" s="90" t="s">
        <v>5600</v>
      </c>
      <c r="L12" s="90" t="s">
        <v>5601</v>
      </c>
      <c r="M12" s="91">
        <v>115</v>
      </c>
      <c r="N12" s="91"/>
      <c r="O12" s="68"/>
      <c r="P12" s="68"/>
    </row>
    <row r="13" spans="1:16" ht="14.4">
      <c r="A13" s="86" t="b">
        <v>1</v>
      </c>
      <c r="B13" s="86" t="b">
        <v>1</v>
      </c>
      <c r="C13" s="87">
        <v>9793092992393</v>
      </c>
      <c r="D13" s="82" t="s">
        <v>5595</v>
      </c>
      <c r="E13" s="90"/>
      <c r="F13" s="94">
        <v>36349610000304</v>
      </c>
      <c r="G13" s="88" t="s">
        <v>5602</v>
      </c>
      <c r="H13" s="88"/>
      <c r="I13" s="88" t="s">
        <v>5603</v>
      </c>
      <c r="J13" s="88" t="s">
        <v>5599</v>
      </c>
      <c r="K13" s="90" t="s">
        <v>5600</v>
      </c>
      <c r="L13" s="90" t="s">
        <v>5604</v>
      </c>
      <c r="M13" s="91">
        <v>115</v>
      </c>
      <c r="N13" s="91"/>
      <c r="O13" s="68"/>
      <c r="P13" s="68"/>
    </row>
    <row r="14" spans="1:16" ht="14.4">
      <c r="A14" s="86" t="b">
        <v>1</v>
      </c>
      <c r="B14" s="86" t="b">
        <v>1</v>
      </c>
      <c r="C14" s="87">
        <v>9793092992393</v>
      </c>
      <c r="D14" s="82" t="s">
        <v>5595</v>
      </c>
      <c r="E14" s="90"/>
      <c r="F14" s="94">
        <v>36349610000304</v>
      </c>
      <c r="G14" s="88" t="s">
        <v>5605</v>
      </c>
      <c r="H14" s="88"/>
      <c r="I14" s="88" t="s">
        <v>5606</v>
      </c>
      <c r="J14" s="88" t="s">
        <v>5599</v>
      </c>
      <c r="K14" s="90" t="s">
        <v>5600</v>
      </c>
      <c r="L14" s="90" t="s">
        <v>5607</v>
      </c>
      <c r="M14" s="91">
        <v>115</v>
      </c>
      <c r="N14" s="91"/>
      <c r="O14" s="68"/>
      <c r="P14" s="68"/>
    </row>
    <row r="15" spans="1:16" ht="14.4">
      <c r="A15" s="92" t="b">
        <v>1</v>
      </c>
      <c r="B15" s="92" t="b">
        <v>1</v>
      </c>
      <c r="C15" s="87">
        <v>9793092991757</v>
      </c>
      <c r="D15" s="82" t="s">
        <v>5608</v>
      </c>
      <c r="E15" s="88" t="s">
        <v>5609</v>
      </c>
      <c r="F15" s="94">
        <v>30018501000166</v>
      </c>
      <c r="G15" s="88" t="s">
        <v>5610</v>
      </c>
      <c r="H15" s="88"/>
      <c r="I15" s="88" t="s">
        <v>5611</v>
      </c>
      <c r="J15" s="90" t="s">
        <v>5612</v>
      </c>
      <c r="K15" s="90" t="s">
        <v>5613</v>
      </c>
      <c r="L15" s="90" t="s">
        <v>5614</v>
      </c>
      <c r="M15" s="91">
        <v>120</v>
      </c>
      <c r="N15" s="91"/>
      <c r="O15" s="68"/>
      <c r="P15" s="68"/>
    </row>
    <row r="16" spans="1:16" ht="15.75" customHeight="1">
      <c r="A16" s="86" t="b">
        <v>1</v>
      </c>
      <c r="B16" s="86" t="b">
        <v>1</v>
      </c>
      <c r="C16" s="87"/>
      <c r="D16" s="90" t="s">
        <v>94</v>
      </c>
      <c r="E16" s="90"/>
      <c r="F16" s="90"/>
      <c r="G16" s="90" t="s">
        <v>5615</v>
      </c>
      <c r="H16" s="90">
        <v>2</v>
      </c>
      <c r="I16" s="90" t="s">
        <v>5507</v>
      </c>
      <c r="J16" s="90" t="s">
        <v>5508</v>
      </c>
      <c r="K16" s="90" t="s">
        <v>5480</v>
      </c>
      <c r="L16" s="90" t="s">
        <v>5507</v>
      </c>
      <c r="M16" s="91">
        <v>130</v>
      </c>
      <c r="N16" s="90"/>
      <c r="O16" s="1"/>
      <c r="P16" s="1"/>
    </row>
    <row r="17" spans="1:16" ht="15.75" customHeight="1">
      <c r="A17" s="92" t="b">
        <v>1</v>
      </c>
      <c r="B17" s="92" t="b">
        <v>1</v>
      </c>
      <c r="C17" s="87"/>
      <c r="D17" s="90" t="s">
        <v>85</v>
      </c>
      <c r="E17" s="90"/>
      <c r="F17" s="90"/>
      <c r="G17" s="90" t="s">
        <v>5616</v>
      </c>
      <c r="H17" s="90">
        <v>4</v>
      </c>
      <c r="I17" s="90" t="s">
        <v>5507</v>
      </c>
      <c r="J17" s="90" t="s">
        <v>5508</v>
      </c>
      <c r="K17" s="90" t="s">
        <v>5480</v>
      </c>
      <c r="L17" s="90" t="s">
        <v>5507</v>
      </c>
      <c r="M17" s="91">
        <v>130</v>
      </c>
      <c r="N17" s="90"/>
      <c r="O17" s="1"/>
      <c r="P17" s="1"/>
    </row>
    <row r="18" spans="1:16" ht="15.75" customHeight="1">
      <c r="A18" s="16"/>
      <c r="B18" s="16"/>
      <c r="C18" s="80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15.75" customHeight="1">
      <c r="A19" s="16"/>
      <c r="B19" s="16"/>
      <c r="C19" s="80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15.75" customHeight="1">
      <c r="A20" s="16"/>
      <c r="B20" s="16"/>
      <c r="C20" s="80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15.75" customHeight="1">
      <c r="A21" s="16"/>
      <c r="B21" s="16"/>
      <c r="C21" s="80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5.75" customHeight="1">
      <c r="A22" s="16"/>
      <c r="B22" s="16"/>
      <c r="C22" s="80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15.75" customHeight="1">
      <c r="A23" s="16"/>
      <c r="B23" s="16"/>
      <c r="C23" s="80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15.75" customHeight="1">
      <c r="A24" s="16"/>
      <c r="B24" s="16"/>
      <c r="C24" s="80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15.75" customHeight="1">
      <c r="A25" s="16"/>
      <c r="B25" s="16"/>
      <c r="C25" s="80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15.75" customHeight="1">
      <c r="A26" s="16"/>
      <c r="B26" s="16"/>
      <c r="C26" s="80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15.75" customHeight="1">
      <c r="A27" s="16"/>
      <c r="B27" s="16"/>
      <c r="C27" s="80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15.75" customHeight="1">
      <c r="A28" s="16"/>
      <c r="B28" s="16"/>
      <c r="C28" s="80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5.75" customHeight="1">
      <c r="A29" s="16"/>
      <c r="B29" s="16"/>
      <c r="C29" s="80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15.75" customHeight="1">
      <c r="A30" s="16"/>
      <c r="B30" s="16"/>
      <c r="C30" s="80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15.75" customHeight="1">
      <c r="A31" s="16"/>
      <c r="B31" s="16"/>
      <c r="C31" s="80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15.75" customHeight="1">
      <c r="A32" s="16"/>
      <c r="B32" s="16"/>
      <c r="C32" s="80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15.75" customHeight="1">
      <c r="A33" s="16"/>
      <c r="B33" s="16"/>
      <c r="C33" s="80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15.75" customHeight="1">
      <c r="A34" s="16"/>
      <c r="B34" s="16"/>
      <c r="C34" s="80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15.75" customHeight="1">
      <c r="A35" s="16"/>
      <c r="B35" s="16"/>
      <c r="C35" s="8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15.75" customHeight="1">
      <c r="A36" s="16"/>
      <c r="B36" s="16"/>
      <c r="C36" s="80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15.75" customHeight="1">
      <c r="A37" s="16"/>
      <c r="B37" s="16"/>
      <c r="C37" s="80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15.75" customHeight="1">
      <c r="A38" s="16"/>
      <c r="B38" s="16"/>
      <c r="C38" s="80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15.75" customHeight="1">
      <c r="A39" s="16"/>
      <c r="B39" s="16"/>
      <c r="C39" s="80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15.75" customHeight="1">
      <c r="A40" s="16"/>
      <c r="B40" s="16"/>
      <c r="C40" s="80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15.75" customHeight="1">
      <c r="A41" s="16"/>
      <c r="B41" s="16"/>
      <c r="C41" s="80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15.75" customHeight="1">
      <c r="A42" s="16"/>
      <c r="B42" s="16"/>
      <c r="C42" s="80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15.75" customHeight="1">
      <c r="A43" s="16"/>
      <c r="B43" s="16"/>
      <c r="C43" s="80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15.75" customHeight="1">
      <c r="A44" s="16"/>
      <c r="B44" s="16"/>
      <c r="C44" s="80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15.75" customHeight="1">
      <c r="A45" s="16"/>
      <c r="B45" s="16"/>
      <c r="C45" s="80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15.75" customHeight="1">
      <c r="A46" s="16"/>
      <c r="B46" s="16"/>
      <c r="C46" s="80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15.75" customHeight="1">
      <c r="A47" s="16"/>
      <c r="B47" s="16"/>
      <c r="C47" s="80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15.75" customHeight="1">
      <c r="A48" s="16"/>
      <c r="B48" s="16"/>
      <c r="C48" s="80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15.75" customHeight="1">
      <c r="A49" s="16"/>
      <c r="B49" s="16"/>
      <c r="C49" s="80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15.75" customHeight="1">
      <c r="A50" s="16"/>
      <c r="B50" s="16"/>
      <c r="C50" s="80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15.75" customHeight="1">
      <c r="A51" s="16"/>
      <c r="B51" s="16"/>
      <c r="C51" s="80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15.75" customHeight="1">
      <c r="A52" s="16"/>
      <c r="B52" s="16"/>
      <c r="C52" s="80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15.75" customHeight="1">
      <c r="A53" s="16"/>
      <c r="B53" s="16"/>
      <c r="C53" s="80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15.75" customHeight="1">
      <c r="A54" s="16"/>
      <c r="B54" s="16"/>
      <c r="C54" s="80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15.75" customHeight="1">
      <c r="A55" s="16"/>
      <c r="B55" s="16"/>
      <c r="C55" s="80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15.75" customHeight="1">
      <c r="A56" s="16"/>
      <c r="B56" s="16"/>
      <c r="C56" s="80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15.75" customHeight="1">
      <c r="A57" s="16"/>
      <c r="B57" s="16"/>
      <c r="C57" s="80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15.75" customHeight="1">
      <c r="A58" s="16"/>
      <c r="B58" s="16"/>
      <c r="C58" s="80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15.75" customHeight="1">
      <c r="A59" s="16"/>
      <c r="B59" s="16"/>
      <c r="C59" s="80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15.75" customHeight="1">
      <c r="A60" s="16"/>
      <c r="B60" s="16"/>
      <c r="C60" s="80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15.75" customHeight="1">
      <c r="A61" s="16"/>
      <c r="B61" s="16"/>
      <c r="C61" s="80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15.75" customHeight="1">
      <c r="A62" s="16"/>
      <c r="B62" s="16"/>
      <c r="C62" s="80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15.75" customHeight="1">
      <c r="A63" s="16"/>
      <c r="B63" s="16"/>
      <c r="C63" s="80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15.75" customHeight="1">
      <c r="A64" s="16"/>
      <c r="B64" s="16"/>
      <c r="C64" s="80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15.75" customHeight="1">
      <c r="A65" s="16"/>
      <c r="B65" s="16"/>
      <c r="C65" s="80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15.75" customHeight="1">
      <c r="A66" s="16"/>
      <c r="B66" s="16"/>
      <c r="C66" s="80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15.75" customHeight="1">
      <c r="A67" s="16"/>
      <c r="B67" s="16"/>
      <c r="C67" s="80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15.75" customHeight="1">
      <c r="A68" s="16"/>
      <c r="B68" s="16"/>
      <c r="C68" s="80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15.75" customHeight="1">
      <c r="A69" s="16"/>
      <c r="B69" s="16"/>
      <c r="C69" s="80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15.75" customHeight="1">
      <c r="A70" s="16"/>
      <c r="B70" s="16"/>
      <c r="C70" s="80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15.75" customHeight="1">
      <c r="A71" s="16"/>
      <c r="B71" s="16"/>
      <c r="C71" s="80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15.75" customHeight="1">
      <c r="A72" s="16"/>
      <c r="B72" s="16"/>
      <c r="C72" s="80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15.75" customHeight="1">
      <c r="A73" s="16"/>
      <c r="B73" s="16"/>
      <c r="C73" s="80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15.75" customHeight="1">
      <c r="A74" s="16"/>
      <c r="B74" s="16"/>
      <c r="C74" s="80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15.75" customHeight="1">
      <c r="A75" s="16"/>
      <c r="B75" s="16"/>
      <c r="C75" s="80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15.75" customHeight="1">
      <c r="A76" s="16"/>
      <c r="B76" s="16"/>
      <c r="C76" s="80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15.75" customHeight="1">
      <c r="A77" s="16"/>
      <c r="B77" s="16"/>
      <c r="C77" s="80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15.75" customHeight="1">
      <c r="A78" s="16"/>
      <c r="B78" s="16"/>
      <c r="C78" s="80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15.75" customHeight="1">
      <c r="A79" s="16"/>
      <c r="B79" s="16"/>
      <c r="C79" s="80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15.75" customHeight="1">
      <c r="A80" s="16"/>
      <c r="B80" s="16"/>
      <c r="C80" s="80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15.75" customHeight="1">
      <c r="A81" s="16"/>
      <c r="B81" s="16"/>
      <c r="C81" s="80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15.75" customHeight="1">
      <c r="A82" s="16"/>
      <c r="B82" s="16"/>
      <c r="C82" s="80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15.75" customHeight="1">
      <c r="A83" s="16"/>
      <c r="B83" s="16"/>
      <c r="C83" s="80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15.75" customHeight="1">
      <c r="A84" s="16"/>
      <c r="B84" s="16"/>
      <c r="C84" s="80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15.75" customHeight="1">
      <c r="A85" s="16"/>
      <c r="B85" s="16"/>
      <c r="C85" s="80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15.75" customHeight="1">
      <c r="A86" s="16"/>
      <c r="B86" s="16"/>
      <c r="C86" s="80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15.75" customHeight="1">
      <c r="A87" s="16"/>
      <c r="B87" s="16"/>
      <c r="C87" s="80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15.75" customHeight="1">
      <c r="A88" s="16"/>
      <c r="B88" s="16"/>
      <c r="C88" s="80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15.75" customHeight="1">
      <c r="A89" s="16"/>
      <c r="B89" s="16"/>
      <c r="C89" s="80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15.75" customHeight="1">
      <c r="A90" s="16"/>
      <c r="B90" s="16"/>
      <c r="C90" s="80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15.75" customHeight="1">
      <c r="A91" s="16"/>
      <c r="B91" s="16"/>
      <c r="C91" s="80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  <row r="92" spans="1:16" ht="15.75" customHeight="1">
      <c r="A92" s="16"/>
      <c r="B92" s="16"/>
      <c r="C92" s="80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</row>
    <row r="93" spans="1:16" ht="15.75" customHeight="1">
      <c r="A93" s="16"/>
      <c r="B93" s="16"/>
      <c r="C93" s="80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</row>
    <row r="94" spans="1:16" ht="15.75" customHeight="1">
      <c r="A94" s="16"/>
      <c r="B94" s="16"/>
      <c r="C94" s="80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</row>
    <row r="95" spans="1:16" ht="15.75" customHeight="1">
      <c r="A95" s="16"/>
      <c r="B95" s="16"/>
      <c r="C95" s="80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</row>
    <row r="96" spans="1:16" ht="15.75" customHeight="1">
      <c r="A96" s="16"/>
      <c r="B96" s="16"/>
      <c r="C96" s="80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</row>
    <row r="97" spans="1:16" ht="15.75" customHeight="1">
      <c r="A97" s="16"/>
      <c r="B97" s="16"/>
      <c r="C97" s="80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</row>
    <row r="98" spans="1:16" ht="15.75" customHeight="1">
      <c r="A98" s="16"/>
      <c r="B98" s="16"/>
      <c r="C98" s="80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</row>
    <row r="99" spans="1:16" ht="15.75" customHeight="1">
      <c r="A99" s="16"/>
      <c r="B99" s="16"/>
      <c r="C99" s="80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</row>
    <row r="100" spans="1:16" ht="15.75" customHeight="1">
      <c r="A100" s="16"/>
      <c r="B100" s="16"/>
      <c r="C100" s="80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</row>
    <row r="101" spans="1:16" ht="15.75" customHeight="1">
      <c r="A101" s="16"/>
      <c r="B101" s="16"/>
      <c r="C101" s="80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</row>
    <row r="102" spans="1:16" ht="15.75" customHeight="1">
      <c r="A102" s="16"/>
      <c r="B102" s="16"/>
      <c r="C102" s="80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</row>
    <row r="103" spans="1:16" ht="15.75" customHeight="1">
      <c r="A103" s="16"/>
      <c r="B103" s="16"/>
      <c r="C103" s="80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</row>
    <row r="104" spans="1:16" ht="15.75" customHeight="1">
      <c r="A104" s="16"/>
      <c r="B104" s="16"/>
      <c r="C104" s="80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</row>
    <row r="105" spans="1:16" ht="15.75" customHeight="1">
      <c r="A105" s="16"/>
      <c r="B105" s="16"/>
      <c r="C105" s="80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</row>
    <row r="106" spans="1:16" ht="15.75" customHeight="1">
      <c r="A106" s="16"/>
      <c r="B106" s="16"/>
      <c r="C106" s="80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</row>
    <row r="107" spans="1:16" ht="15.75" customHeight="1">
      <c r="A107" s="16"/>
      <c r="B107" s="16"/>
      <c r="C107" s="80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</row>
    <row r="108" spans="1:16" ht="15.75" customHeight="1">
      <c r="A108" s="16"/>
      <c r="B108" s="16"/>
      <c r="C108" s="80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 ht="15.75" customHeight="1">
      <c r="A109" s="16"/>
      <c r="B109" s="16"/>
      <c r="C109" s="80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</row>
    <row r="110" spans="1:16" ht="15.75" customHeight="1">
      <c r="A110" s="16"/>
      <c r="B110" s="16"/>
      <c r="C110" s="80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</row>
    <row r="111" spans="1:16" ht="15.75" customHeight="1">
      <c r="A111" s="16"/>
      <c r="B111" s="16"/>
      <c r="C111" s="80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</row>
    <row r="112" spans="1:16" ht="15.75" customHeight="1">
      <c r="A112" s="16"/>
      <c r="B112" s="16"/>
      <c r="C112" s="80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</row>
    <row r="113" spans="1:16" ht="15.75" customHeight="1">
      <c r="A113" s="16"/>
      <c r="B113" s="16"/>
      <c r="C113" s="80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</row>
    <row r="114" spans="1:16" ht="15.75" customHeight="1">
      <c r="A114" s="16"/>
      <c r="B114" s="16"/>
      <c r="C114" s="80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 ht="15.75" customHeight="1">
      <c r="A115" s="16"/>
      <c r="B115" s="16"/>
      <c r="C115" s="80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</row>
    <row r="116" spans="1:16" ht="15.75" customHeight="1">
      <c r="A116" s="16"/>
      <c r="B116" s="16"/>
      <c r="C116" s="80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</row>
    <row r="117" spans="1:16" ht="15.75" customHeight="1">
      <c r="A117" s="16"/>
      <c r="B117" s="16"/>
      <c r="C117" s="80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</row>
    <row r="118" spans="1:16" ht="15.75" customHeight="1">
      <c r="A118" s="16"/>
      <c r="B118" s="16"/>
      <c r="C118" s="80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</row>
    <row r="119" spans="1:16" ht="15.75" customHeight="1">
      <c r="A119" s="16"/>
      <c r="B119" s="16"/>
      <c r="C119" s="80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</row>
    <row r="120" spans="1:16" ht="15.75" customHeight="1">
      <c r="A120" s="16"/>
      <c r="B120" s="16"/>
      <c r="C120" s="80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</row>
    <row r="121" spans="1:16" ht="15.75" customHeight="1">
      <c r="A121" s="16"/>
      <c r="B121" s="16"/>
      <c r="C121" s="80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</row>
    <row r="122" spans="1:16" ht="15.75" customHeight="1">
      <c r="A122" s="16"/>
      <c r="B122" s="16"/>
      <c r="C122" s="80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</row>
    <row r="123" spans="1:16" ht="15.75" customHeight="1">
      <c r="A123" s="16"/>
      <c r="B123" s="16"/>
      <c r="C123" s="80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</row>
    <row r="124" spans="1:16" ht="15.75" customHeight="1">
      <c r="A124" s="16"/>
      <c r="B124" s="16"/>
      <c r="C124" s="80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</row>
    <row r="125" spans="1:16" ht="15.75" customHeight="1">
      <c r="A125" s="16"/>
      <c r="B125" s="16"/>
      <c r="C125" s="80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</row>
    <row r="126" spans="1:16" ht="15.75" customHeight="1">
      <c r="A126" s="16"/>
      <c r="B126" s="16"/>
      <c r="C126" s="80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</row>
    <row r="127" spans="1:16" ht="15.75" customHeight="1">
      <c r="A127" s="16"/>
      <c r="B127" s="16"/>
      <c r="C127" s="80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</row>
    <row r="128" spans="1:16" ht="15.75" customHeight="1">
      <c r="A128" s="16"/>
      <c r="B128" s="16"/>
      <c r="C128" s="80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</row>
    <row r="129" spans="1:16" ht="15.75" customHeight="1">
      <c r="A129" s="16"/>
      <c r="B129" s="16"/>
      <c r="C129" s="80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</row>
    <row r="130" spans="1:16" ht="15.75" customHeight="1">
      <c r="A130" s="16"/>
      <c r="B130" s="16"/>
      <c r="C130" s="80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</row>
    <row r="131" spans="1:16" ht="15.75" customHeight="1">
      <c r="A131" s="16"/>
      <c r="B131" s="16"/>
      <c r="C131" s="80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</row>
    <row r="132" spans="1:16" ht="15.75" customHeight="1">
      <c r="A132" s="16"/>
      <c r="B132" s="16"/>
      <c r="C132" s="80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</row>
    <row r="133" spans="1:16" ht="15.75" customHeight="1">
      <c r="A133" s="16"/>
      <c r="B133" s="16"/>
      <c r="C133" s="80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</row>
    <row r="134" spans="1:16" ht="15.75" customHeight="1">
      <c r="A134" s="16"/>
      <c r="B134" s="16"/>
      <c r="C134" s="80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6" ht="15.75" customHeight="1">
      <c r="A135" s="16"/>
      <c r="B135" s="16"/>
      <c r="C135" s="80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</row>
    <row r="136" spans="1:16" ht="15.75" customHeight="1">
      <c r="A136" s="16"/>
      <c r="B136" s="16"/>
      <c r="C136" s="80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</row>
    <row r="137" spans="1:16" ht="15.75" customHeight="1">
      <c r="A137" s="16"/>
      <c r="B137" s="16"/>
      <c r="C137" s="80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</row>
    <row r="138" spans="1:16" ht="15.75" customHeight="1">
      <c r="A138" s="16"/>
      <c r="B138" s="16"/>
      <c r="C138" s="80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</row>
    <row r="139" spans="1:16" ht="15.75" customHeight="1">
      <c r="A139" s="16"/>
      <c r="B139" s="16"/>
      <c r="C139" s="80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</row>
    <row r="140" spans="1:16" ht="15.75" customHeight="1">
      <c r="A140" s="16"/>
      <c r="B140" s="16"/>
      <c r="C140" s="80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</row>
    <row r="141" spans="1:16" ht="15.75" customHeight="1">
      <c r="A141" s="16"/>
      <c r="B141" s="16"/>
      <c r="C141" s="80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</row>
    <row r="142" spans="1:16" ht="15.75" customHeight="1">
      <c r="A142" s="16"/>
      <c r="B142" s="16"/>
      <c r="C142" s="80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</row>
    <row r="143" spans="1:16" ht="15.75" customHeight="1">
      <c r="A143" s="16"/>
      <c r="B143" s="16"/>
      <c r="C143" s="80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</row>
    <row r="144" spans="1:16" ht="15.75" customHeight="1">
      <c r="A144" s="16"/>
      <c r="B144" s="16"/>
      <c r="C144" s="80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6" ht="15.75" customHeight="1">
      <c r="A145" s="16"/>
      <c r="B145" s="16"/>
      <c r="C145" s="80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</row>
    <row r="146" spans="1:16" ht="15.75" customHeight="1">
      <c r="A146" s="16"/>
      <c r="B146" s="16"/>
      <c r="C146" s="80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</row>
    <row r="147" spans="1:16" ht="15.75" customHeight="1">
      <c r="A147" s="16"/>
      <c r="B147" s="16"/>
      <c r="C147" s="80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</row>
    <row r="148" spans="1:16" ht="15.75" customHeight="1">
      <c r="A148" s="16"/>
      <c r="B148" s="16"/>
      <c r="C148" s="80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</row>
    <row r="149" spans="1:16" ht="15.75" customHeight="1">
      <c r="A149" s="16"/>
      <c r="B149" s="16"/>
      <c r="C149" s="80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</row>
    <row r="150" spans="1:16" ht="15.75" customHeight="1">
      <c r="A150" s="16"/>
      <c r="B150" s="16"/>
      <c r="C150" s="80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</row>
    <row r="151" spans="1:16" ht="15.75" customHeight="1">
      <c r="A151" s="16"/>
      <c r="B151" s="16"/>
      <c r="C151" s="80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</row>
    <row r="152" spans="1:16" ht="15.75" customHeight="1">
      <c r="A152" s="16"/>
      <c r="B152" s="16"/>
      <c r="C152" s="80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16" ht="15.75" customHeight="1">
      <c r="A153" s="16"/>
      <c r="B153" s="16"/>
      <c r="C153" s="80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</row>
    <row r="154" spans="1:16" ht="15.75" customHeight="1">
      <c r="A154" s="16"/>
      <c r="B154" s="16"/>
      <c r="C154" s="80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</row>
    <row r="155" spans="1:16" ht="15.75" customHeight="1">
      <c r="A155" s="16"/>
      <c r="B155" s="16"/>
      <c r="C155" s="80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</row>
    <row r="156" spans="1:16" ht="15.75" customHeight="1">
      <c r="A156" s="16"/>
      <c r="B156" s="16"/>
      <c r="C156" s="80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</row>
    <row r="157" spans="1:16" ht="15.75" customHeight="1">
      <c r="A157" s="16"/>
      <c r="B157" s="16"/>
      <c r="C157" s="80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</row>
    <row r="158" spans="1:16" ht="15.75" customHeight="1">
      <c r="A158" s="16"/>
      <c r="B158" s="16"/>
      <c r="C158" s="80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</row>
    <row r="159" spans="1:16" ht="15.75" customHeight="1">
      <c r="A159" s="16"/>
      <c r="B159" s="16"/>
      <c r="C159" s="80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</row>
    <row r="160" spans="1:16" ht="15.75" customHeight="1">
      <c r="A160" s="16"/>
      <c r="B160" s="16"/>
      <c r="C160" s="80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</row>
    <row r="161" spans="1:16" ht="15.75" customHeight="1">
      <c r="A161" s="16"/>
      <c r="B161" s="16"/>
      <c r="C161" s="80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</row>
    <row r="162" spans="1:16" ht="15.75" customHeight="1">
      <c r="A162" s="16"/>
      <c r="B162" s="16"/>
      <c r="C162" s="80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</row>
    <row r="163" spans="1:16" ht="15.75" customHeight="1">
      <c r="A163" s="16"/>
      <c r="B163" s="16"/>
      <c r="C163" s="80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</row>
    <row r="164" spans="1:16" ht="15.75" customHeight="1">
      <c r="A164" s="16"/>
      <c r="B164" s="16"/>
      <c r="C164" s="80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</row>
    <row r="165" spans="1:16" ht="15.75" customHeight="1">
      <c r="A165" s="16"/>
      <c r="B165" s="16"/>
      <c r="C165" s="80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</row>
    <row r="166" spans="1:16" ht="15.75" customHeight="1">
      <c r="A166" s="16"/>
      <c r="B166" s="16"/>
      <c r="C166" s="80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</row>
    <row r="167" spans="1:16" ht="15.75" customHeight="1">
      <c r="A167" s="16"/>
      <c r="B167" s="16"/>
      <c r="C167" s="80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6" ht="15.75" customHeight="1">
      <c r="A168" s="16"/>
      <c r="B168" s="16"/>
      <c r="C168" s="80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6" ht="15.75" customHeight="1">
      <c r="A169" s="16"/>
      <c r="B169" s="16"/>
      <c r="C169" s="80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6" ht="15.75" customHeight="1">
      <c r="A170" s="16"/>
      <c r="B170" s="16"/>
      <c r="C170" s="80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6" ht="15.75" customHeight="1">
      <c r="A171" s="16"/>
      <c r="B171" s="16"/>
      <c r="C171" s="80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6" ht="15.75" customHeight="1">
      <c r="A172" s="16"/>
      <c r="B172" s="16"/>
      <c r="C172" s="80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6" ht="15.75" customHeight="1">
      <c r="A173" s="16"/>
      <c r="B173" s="16"/>
      <c r="C173" s="80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6" ht="15.75" customHeight="1">
      <c r="A174" s="16"/>
      <c r="B174" s="16"/>
      <c r="C174" s="80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6" ht="15.75" customHeight="1">
      <c r="A175" s="16"/>
      <c r="B175" s="16"/>
      <c r="C175" s="80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6" ht="15.75" customHeight="1">
      <c r="A176" s="16"/>
      <c r="B176" s="16"/>
      <c r="C176" s="80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5.75" customHeight="1">
      <c r="A177" s="16"/>
      <c r="B177" s="16"/>
      <c r="C177" s="80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5.75" customHeight="1">
      <c r="A178" s="16"/>
      <c r="B178" s="16"/>
      <c r="C178" s="80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5.75" customHeight="1">
      <c r="A179" s="16"/>
      <c r="B179" s="16"/>
      <c r="C179" s="80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5.75" customHeight="1">
      <c r="A180" s="16"/>
      <c r="B180" s="16"/>
      <c r="C180" s="80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5.75" customHeight="1">
      <c r="A181" s="16"/>
      <c r="B181" s="16"/>
      <c r="C181" s="80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5.75" customHeight="1">
      <c r="A182" s="16"/>
      <c r="B182" s="16"/>
      <c r="C182" s="80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5.75" customHeight="1">
      <c r="A183" s="16"/>
      <c r="B183" s="16"/>
      <c r="C183" s="80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5.75" customHeight="1">
      <c r="A184" s="16"/>
      <c r="B184" s="16"/>
      <c r="C184" s="80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5.75" customHeight="1">
      <c r="A185" s="16"/>
      <c r="B185" s="16"/>
      <c r="C185" s="80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5.75" customHeight="1">
      <c r="A186" s="16"/>
      <c r="B186" s="16"/>
      <c r="C186" s="80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5.75" customHeight="1">
      <c r="A187" s="16"/>
      <c r="B187" s="16"/>
      <c r="C187" s="80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5.75" customHeight="1">
      <c r="A188" s="16"/>
      <c r="B188" s="16"/>
      <c r="C188" s="80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5.75" customHeight="1">
      <c r="A189" s="16"/>
      <c r="B189" s="16"/>
      <c r="C189" s="80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5.75" customHeight="1">
      <c r="A190" s="16"/>
      <c r="B190" s="16"/>
      <c r="C190" s="80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5.75" customHeight="1">
      <c r="A191" s="16"/>
      <c r="B191" s="16"/>
      <c r="C191" s="80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5.75" customHeight="1">
      <c r="A192" s="16"/>
      <c r="B192" s="16"/>
      <c r="C192" s="80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5.75" customHeight="1">
      <c r="A193" s="16"/>
      <c r="B193" s="16"/>
      <c r="C193" s="80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  <row r="194" spans="1:16" ht="15.75" customHeight="1">
      <c r="A194" s="16"/>
      <c r="B194" s="16"/>
      <c r="C194" s="80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</row>
    <row r="195" spans="1:16" ht="15.75" customHeight="1">
      <c r="A195" s="16"/>
      <c r="B195" s="16"/>
      <c r="C195" s="80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</row>
    <row r="196" spans="1:16" ht="15.75" customHeight="1">
      <c r="A196" s="16"/>
      <c r="B196" s="16"/>
      <c r="C196" s="80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</row>
    <row r="197" spans="1:16" ht="15.75" customHeight="1">
      <c r="A197" s="16"/>
      <c r="B197" s="16"/>
      <c r="C197" s="80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</row>
    <row r="198" spans="1:16" ht="15.75" customHeight="1">
      <c r="A198" s="16"/>
      <c r="B198" s="16"/>
      <c r="C198" s="80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</row>
    <row r="199" spans="1:16" ht="15.75" customHeight="1">
      <c r="A199" s="16"/>
      <c r="B199" s="16"/>
      <c r="C199" s="80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</row>
    <row r="200" spans="1:16" ht="15.75" customHeight="1">
      <c r="A200" s="16"/>
      <c r="B200" s="16"/>
      <c r="C200" s="80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</row>
    <row r="201" spans="1:16" ht="15.75" customHeight="1">
      <c r="A201" s="16"/>
      <c r="B201" s="16"/>
      <c r="C201" s="80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15.75" customHeight="1">
      <c r="A202" s="16"/>
      <c r="B202" s="16"/>
      <c r="C202" s="80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15.75" customHeight="1">
      <c r="A203" s="16"/>
      <c r="B203" s="16"/>
      <c r="C203" s="80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15.75" customHeight="1">
      <c r="A204" s="16"/>
      <c r="B204" s="16"/>
      <c r="C204" s="80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15.75" customHeight="1">
      <c r="A205" s="16"/>
      <c r="B205" s="16"/>
      <c r="C205" s="80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15.75" customHeight="1">
      <c r="A206" s="16"/>
      <c r="B206" s="16"/>
      <c r="C206" s="80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15.75" customHeight="1">
      <c r="A207" s="16"/>
      <c r="B207" s="16"/>
      <c r="C207" s="80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15.75" customHeight="1">
      <c r="A208" s="16"/>
      <c r="B208" s="16"/>
      <c r="C208" s="80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15.75" customHeight="1">
      <c r="A209" s="16"/>
      <c r="B209" s="16"/>
      <c r="C209" s="80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15.75" customHeight="1">
      <c r="A210" s="16"/>
      <c r="B210" s="16"/>
      <c r="C210" s="80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15.75" customHeight="1">
      <c r="A211" s="16"/>
      <c r="B211" s="16"/>
      <c r="C211" s="80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15.75" customHeight="1">
      <c r="A212" s="16"/>
      <c r="B212" s="16"/>
      <c r="C212" s="80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15.75" customHeight="1">
      <c r="A213" s="16"/>
      <c r="B213" s="16"/>
      <c r="C213" s="80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15.75" customHeight="1">
      <c r="A214" s="16"/>
      <c r="B214" s="16"/>
      <c r="C214" s="80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5.75" customHeight="1">
      <c r="A215" s="16"/>
      <c r="B215" s="16"/>
      <c r="C215" s="80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5.75" customHeight="1">
      <c r="A216" s="16"/>
      <c r="B216" s="16"/>
      <c r="C216" s="80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5.75" customHeight="1">
      <c r="A217" s="16"/>
      <c r="B217" s="16"/>
      <c r="C217" s="80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5.75" customHeight="1">
      <c r="A218" s="16"/>
      <c r="B218" s="16"/>
      <c r="C218" s="80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5.75" customHeight="1">
      <c r="A219" s="16"/>
      <c r="B219" s="16"/>
      <c r="C219" s="80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5.75" customHeight="1">
      <c r="A220" s="16"/>
      <c r="B220" s="16"/>
      <c r="C220" s="80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5.75" customHeight="1">
      <c r="A221" s="16"/>
      <c r="B221" s="16"/>
      <c r="C221" s="80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5.75" customHeight="1">
      <c r="A222" s="16"/>
      <c r="B222" s="16"/>
      <c r="C222" s="80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5.75" customHeight="1">
      <c r="A223" s="16"/>
      <c r="B223" s="16"/>
      <c r="C223" s="80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5.75" customHeight="1">
      <c r="A224" s="16"/>
      <c r="B224" s="16"/>
      <c r="C224" s="80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5.75" customHeight="1">
      <c r="A225" s="16"/>
      <c r="B225" s="16"/>
      <c r="C225" s="80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5.75" customHeight="1">
      <c r="A226" s="16"/>
      <c r="B226" s="16"/>
      <c r="C226" s="80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5.75" customHeight="1">
      <c r="A227" s="16"/>
      <c r="B227" s="16"/>
      <c r="C227" s="80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5.75" customHeight="1">
      <c r="A228" s="16"/>
      <c r="B228" s="16"/>
      <c r="C228" s="80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5.75" customHeight="1">
      <c r="A229" s="16"/>
      <c r="B229" s="16"/>
      <c r="C229" s="80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5.75" customHeight="1">
      <c r="A230" s="16"/>
      <c r="B230" s="16"/>
      <c r="C230" s="80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5.75" customHeight="1">
      <c r="A231" s="16"/>
      <c r="B231" s="16"/>
      <c r="C231" s="80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5.75" customHeight="1">
      <c r="A232" s="16"/>
      <c r="B232" s="16"/>
      <c r="C232" s="80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5.75" customHeight="1">
      <c r="A233" s="16"/>
      <c r="B233" s="16"/>
      <c r="C233" s="80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5.75" customHeight="1">
      <c r="A234" s="16"/>
      <c r="B234" s="16"/>
      <c r="C234" s="80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5.75" customHeight="1">
      <c r="A235" s="16"/>
      <c r="B235" s="16"/>
      <c r="C235" s="80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5.75" customHeight="1">
      <c r="A236" s="16"/>
      <c r="B236" s="16"/>
      <c r="C236" s="80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5.75" customHeight="1">
      <c r="A237" s="16"/>
      <c r="B237" s="16"/>
      <c r="C237" s="80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5.75" customHeight="1">
      <c r="A238" s="16"/>
      <c r="B238" s="16"/>
      <c r="C238" s="80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5.75" customHeight="1">
      <c r="A239" s="16"/>
      <c r="B239" s="16"/>
      <c r="C239" s="80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5.75" customHeight="1">
      <c r="A240" s="16"/>
      <c r="B240" s="16"/>
      <c r="C240" s="80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5.75" customHeight="1">
      <c r="A241" s="16"/>
      <c r="B241" s="16"/>
      <c r="C241" s="80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5.75" customHeight="1">
      <c r="A242" s="16"/>
      <c r="B242" s="16"/>
      <c r="C242" s="80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5.75" customHeight="1">
      <c r="A243" s="16"/>
      <c r="B243" s="16"/>
      <c r="C243" s="80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5.75" customHeight="1">
      <c r="A244" s="16"/>
      <c r="B244" s="16"/>
      <c r="C244" s="80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5.75" customHeight="1">
      <c r="A245" s="16"/>
      <c r="B245" s="16"/>
      <c r="C245" s="80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5.75" customHeight="1">
      <c r="A246" s="16"/>
      <c r="B246" s="16"/>
      <c r="C246" s="80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5.75" customHeight="1">
      <c r="A247" s="16"/>
      <c r="B247" s="16"/>
      <c r="C247" s="80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5.75" customHeight="1">
      <c r="A248" s="16"/>
      <c r="B248" s="16"/>
      <c r="C248" s="80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5.75" customHeight="1">
      <c r="A249" s="16"/>
      <c r="B249" s="16"/>
      <c r="C249" s="80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5.75" customHeight="1">
      <c r="A250" s="16"/>
      <c r="B250" s="16"/>
      <c r="C250" s="80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5.75" customHeight="1">
      <c r="A251" s="16"/>
      <c r="B251" s="16"/>
      <c r="C251" s="80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5.75" customHeight="1">
      <c r="A252" s="16"/>
      <c r="B252" s="16"/>
      <c r="C252" s="80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5.75" customHeight="1">
      <c r="A253" s="16"/>
      <c r="B253" s="16"/>
      <c r="C253" s="80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5.75" customHeight="1">
      <c r="A254" s="16"/>
      <c r="B254" s="16"/>
      <c r="C254" s="80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5.75" customHeight="1">
      <c r="A255" s="16"/>
      <c r="B255" s="16"/>
      <c r="C255" s="80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5.75" customHeight="1">
      <c r="A256" s="16"/>
      <c r="B256" s="16"/>
      <c r="C256" s="80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5.75" customHeight="1">
      <c r="A257" s="16"/>
      <c r="B257" s="16"/>
      <c r="C257" s="80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5.75" customHeight="1">
      <c r="A258" s="16"/>
      <c r="B258" s="16"/>
      <c r="C258" s="80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5.75" customHeight="1">
      <c r="A259" s="16"/>
      <c r="B259" s="16"/>
      <c r="C259" s="80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5.75" customHeight="1">
      <c r="A260" s="16"/>
      <c r="B260" s="16"/>
      <c r="C260" s="80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5.75" customHeight="1">
      <c r="A261" s="16"/>
      <c r="B261" s="16"/>
      <c r="C261" s="80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5.75" customHeight="1">
      <c r="A262" s="16"/>
      <c r="B262" s="16"/>
      <c r="C262" s="80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5.75" customHeight="1">
      <c r="A263" s="16"/>
      <c r="B263" s="16"/>
      <c r="C263" s="80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5.75" customHeight="1">
      <c r="A264" s="16"/>
      <c r="B264" s="16"/>
      <c r="C264" s="80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5.75" customHeight="1">
      <c r="A265" s="16"/>
      <c r="B265" s="16"/>
      <c r="C265" s="80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5.75" customHeight="1">
      <c r="A266" s="16"/>
      <c r="B266" s="16"/>
      <c r="C266" s="80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5.75" customHeight="1">
      <c r="A267" s="16"/>
      <c r="B267" s="16"/>
      <c r="C267" s="80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5.75" customHeight="1">
      <c r="A268" s="16"/>
      <c r="B268" s="16"/>
      <c r="C268" s="80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5.75" customHeight="1">
      <c r="A269" s="16"/>
      <c r="B269" s="16"/>
      <c r="C269" s="80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5.75" customHeight="1">
      <c r="A270" s="16"/>
      <c r="B270" s="16"/>
      <c r="C270" s="80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5.75" customHeight="1">
      <c r="A271" s="16"/>
      <c r="B271" s="16"/>
      <c r="C271" s="80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5.75" customHeight="1">
      <c r="A272" s="16"/>
      <c r="B272" s="16"/>
      <c r="C272" s="80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5.75" customHeight="1">
      <c r="A273" s="16"/>
      <c r="B273" s="16"/>
      <c r="C273" s="80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5.75" customHeight="1">
      <c r="A274" s="16"/>
      <c r="B274" s="16"/>
      <c r="C274" s="80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5.75" customHeight="1">
      <c r="A275" s="16"/>
      <c r="B275" s="16"/>
      <c r="C275" s="80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5.75" customHeight="1">
      <c r="A276" s="16"/>
      <c r="B276" s="16"/>
      <c r="C276" s="80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5.75" customHeight="1">
      <c r="A277" s="16"/>
      <c r="B277" s="16"/>
      <c r="C277" s="80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5.75" customHeight="1">
      <c r="A278" s="16"/>
      <c r="B278" s="16"/>
      <c r="C278" s="80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5.75" customHeight="1">
      <c r="A279" s="16"/>
      <c r="B279" s="16"/>
      <c r="C279" s="80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5.75" customHeight="1">
      <c r="A280" s="16"/>
      <c r="B280" s="16"/>
      <c r="C280" s="80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5.75" customHeight="1">
      <c r="A281" s="16"/>
      <c r="B281" s="16"/>
      <c r="C281" s="80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5.75" customHeight="1">
      <c r="A282" s="16"/>
      <c r="B282" s="16"/>
      <c r="C282" s="80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5.75" customHeight="1">
      <c r="A283" s="16"/>
      <c r="B283" s="16"/>
      <c r="C283" s="80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5.75" customHeight="1">
      <c r="A284" s="16"/>
      <c r="B284" s="16"/>
      <c r="C284" s="80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5.75" customHeight="1">
      <c r="A285" s="16"/>
      <c r="B285" s="16"/>
      <c r="C285" s="80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5.75" customHeight="1">
      <c r="A286" s="16"/>
      <c r="B286" s="16"/>
      <c r="C286" s="80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5.75" customHeight="1">
      <c r="A287" s="16"/>
      <c r="B287" s="16"/>
      <c r="C287" s="80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5.75" customHeight="1">
      <c r="A288" s="16"/>
      <c r="B288" s="16"/>
      <c r="C288" s="80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5.75" customHeight="1">
      <c r="A289" s="16"/>
      <c r="B289" s="16"/>
      <c r="C289" s="80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5.75" customHeight="1">
      <c r="A290" s="16"/>
      <c r="B290" s="16"/>
      <c r="C290" s="80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5.75" customHeight="1">
      <c r="A291" s="16"/>
      <c r="B291" s="16"/>
      <c r="C291" s="80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5.75" customHeight="1">
      <c r="A292" s="16"/>
      <c r="B292" s="16"/>
      <c r="C292" s="80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5.75" customHeight="1">
      <c r="A293" s="16"/>
      <c r="B293" s="16"/>
      <c r="C293" s="80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5.75" customHeight="1">
      <c r="A294" s="16"/>
      <c r="B294" s="16"/>
      <c r="C294" s="80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5.75" customHeight="1">
      <c r="A295" s="16"/>
      <c r="B295" s="16"/>
      <c r="C295" s="80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5.75" customHeight="1">
      <c r="A296" s="16"/>
      <c r="B296" s="16"/>
      <c r="C296" s="80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5.75" customHeight="1">
      <c r="A297" s="16"/>
      <c r="B297" s="16"/>
      <c r="C297" s="80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5.75" customHeight="1">
      <c r="A298" s="16"/>
      <c r="B298" s="16"/>
      <c r="C298" s="80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5.75" customHeight="1">
      <c r="A299" s="16"/>
      <c r="B299" s="16"/>
      <c r="C299" s="80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5.75" customHeight="1">
      <c r="A300" s="16"/>
      <c r="B300" s="16"/>
      <c r="C300" s="80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5.75" customHeight="1">
      <c r="A301" s="16"/>
      <c r="B301" s="16"/>
      <c r="C301" s="80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5.75" customHeight="1">
      <c r="A302" s="16"/>
      <c r="B302" s="16"/>
      <c r="C302" s="80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5.75" customHeight="1">
      <c r="A303" s="16"/>
      <c r="B303" s="16"/>
      <c r="C303" s="80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5.75" customHeight="1">
      <c r="A304" s="16"/>
      <c r="B304" s="16"/>
      <c r="C304" s="80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5.75" customHeight="1">
      <c r="A305" s="16"/>
      <c r="B305" s="16"/>
      <c r="C305" s="80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5.75" customHeight="1">
      <c r="A306" s="16"/>
      <c r="B306" s="16"/>
      <c r="C306" s="80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5.75" customHeight="1">
      <c r="A307" s="16"/>
      <c r="B307" s="16"/>
      <c r="C307" s="80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5.75" customHeight="1">
      <c r="A308" s="16"/>
      <c r="B308" s="16"/>
      <c r="C308" s="80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5.75" customHeight="1">
      <c r="A309" s="16"/>
      <c r="B309" s="16"/>
      <c r="C309" s="80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5.75" customHeight="1">
      <c r="A310" s="16"/>
      <c r="B310" s="16"/>
      <c r="C310" s="80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5.75" customHeight="1">
      <c r="A311" s="16"/>
      <c r="B311" s="16"/>
      <c r="C311" s="80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5.75" customHeight="1">
      <c r="A312" s="16"/>
      <c r="B312" s="16"/>
      <c r="C312" s="80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5.75" customHeight="1">
      <c r="A313" s="16"/>
      <c r="B313" s="16"/>
      <c r="C313" s="80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5.75" customHeight="1">
      <c r="A314" s="16"/>
      <c r="B314" s="16"/>
      <c r="C314" s="80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5.75" customHeight="1">
      <c r="A315" s="16"/>
      <c r="B315" s="16"/>
      <c r="C315" s="80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5.75" customHeight="1">
      <c r="A316" s="16"/>
      <c r="B316" s="16"/>
      <c r="C316" s="80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5.75" customHeight="1">
      <c r="A317" s="16"/>
      <c r="B317" s="16"/>
      <c r="C317" s="80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5.75" customHeight="1">
      <c r="A318" s="16"/>
      <c r="B318" s="16"/>
      <c r="C318" s="80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5.75" customHeight="1">
      <c r="A319" s="16"/>
      <c r="B319" s="16"/>
      <c r="C319" s="80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5.75" customHeight="1">
      <c r="A320" s="16"/>
      <c r="B320" s="16"/>
      <c r="C320" s="80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5.75" customHeight="1">
      <c r="A321" s="16"/>
      <c r="B321" s="16"/>
      <c r="C321" s="80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5.75" customHeight="1">
      <c r="A322" s="16"/>
      <c r="B322" s="16"/>
      <c r="C322" s="80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5.75" customHeight="1">
      <c r="A323" s="16"/>
      <c r="B323" s="16"/>
      <c r="C323" s="80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5.75" customHeight="1">
      <c r="A324" s="16"/>
      <c r="B324" s="16"/>
      <c r="C324" s="80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5.75" customHeight="1">
      <c r="A325" s="16"/>
      <c r="B325" s="16"/>
      <c r="C325" s="80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5.75" customHeight="1">
      <c r="A326" s="16"/>
      <c r="B326" s="16"/>
      <c r="C326" s="80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5.75" customHeight="1">
      <c r="A327" s="16"/>
      <c r="B327" s="16"/>
      <c r="C327" s="80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5.75" customHeight="1">
      <c r="A328" s="16"/>
      <c r="B328" s="16"/>
      <c r="C328" s="80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5.75" customHeight="1">
      <c r="A329" s="16"/>
      <c r="B329" s="16"/>
      <c r="C329" s="80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5.75" customHeight="1">
      <c r="A330" s="16"/>
      <c r="B330" s="16"/>
      <c r="C330" s="80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5.75" customHeight="1">
      <c r="A331" s="16"/>
      <c r="B331" s="16"/>
      <c r="C331" s="80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5.75" customHeight="1">
      <c r="A332" s="16"/>
      <c r="B332" s="16"/>
      <c r="C332" s="80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5.75" customHeight="1">
      <c r="A333" s="16"/>
      <c r="B333" s="16"/>
      <c r="C333" s="80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5.75" customHeight="1">
      <c r="A334" s="16"/>
      <c r="B334" s="16"/>
      <c r="C334" s="80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5.75" customHeight="1">
      <c r="A335" s="16"/>
      <c r="B335" s="16"/>
      <c r="C335" s="80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5.75" customHeight="1">
      <c r="A336" s="16"/>
      <c r="B336" s="16"/>
      <c r="C336" s="80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5.75" customHeight="1">
      <c r="A337" s="16"/>
      <c r="B337" s="16"/>
      <c r="C337" s="80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5.75" customHeight="1">
      <c r="A338" s="16"/>
      <c r="B338" s="16"/>
      <c r="C338" s="80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5.75" customHeight="1">
      <c r="A339" s="16"/>
      <c r="B339" s="16"/>
      <c r="C339" s="80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5.75" customHeight="1">
      <c r="A340" s="16"/>
      <c r="B340" s="16"/>
      <c r="C340" s="80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5.75" customHeight="1">
      <c r="A341" s="16"/>
      <c r="B341" s="16"/>
      <c r="C341" s="80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5.75" customHeight="1">
      <c r="A342" s="16"/>
      <c r="B342" s="16"/>
      <c r="C342" s="80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5.75" customHeight="1">
      <c r="A343" s="16"/>
      <c r="B343" s="16"/>
      <c r="C343" s="80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5.75" customHeight="1">
      <c r="A344" s="16"/>
      <c r="B344" s="16"/>
      <c r="C344" s="80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5.75" customHeight="1">
      <c r="A345" s="16"/>
      <c r="B345" s="16"/>
      <c r="C345" s="80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5.75" customHeight="1">
      <c r="A346" s="16"/>
      <c r="B346" s="16"/>
      <c r="C346" s="80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5.75" customHeight="1">
      <c r="A347" s="16"/>
      <c r="B347" s="16"/>
      <c r="C347" s="80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5.75" customHeight="1">
      <c r="A348" s="16"/>
      <c r="B348" s="16"/>
      <c r="C348" s="80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5.75" customHeight="1">
      <c r="A349" s="16"/>
      <c r="B349" s="16"/>
      <c r="C349" s="80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5.75" customHeight="1">
      <c r="A350" s="16"/>
      <c r="B350" s="16"/>
      <c r="C350" s="80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5.75" customHeight="1">
      <c r="A351" s="16"/>
      <c r="B351" s="16"/>
      <c r="C351" s="80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5.75" customHeight="1">
      <c r="A352" s="16"/>
      <c r="B352" s="16"/>
      <c r="C352" s="80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5.75" customHeight="1">
      <c r="A353" s="16"/>
      <c r="B353" s="16"/>
      <c r="C353" s="80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5.75" customHeight="1">
      <c r="A354" s="16"/>
      <c r="B354" s="16"/>
      <c r="C354" s="80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5.75" customHeight="1">
      <c r="A355" s="16"/>
      <c r="B355" s="16"/>
      <c r="C355" s="80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5.75" customHeight="1">
      <c r="A356" s="16"/>
      <c r="B356" s="16"/>
      <c r="C356" s="80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5.75" customHeight="1">
      <c r="A357" s="16"/>
      <c r="B357" s="16"/>
      <c r="C357" s="80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5.75" customHeight="1">
      <c r="A358" s="16"/>
      <c r="B358" s="16"/>
      <c r="C358" s="80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5.75" customHeight="1">
      <c r="A359" s="16"/>
      <c r="B359" s="16"/>
      <c r="C359" s="80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5.75" customHeight="1">
      <c r="A360" s="16"/>
      <c r="B360" s="16"/>
      <c r="C360" s="80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5.75" customHeight="1">
      <c r="A361" s="16"/>
      <c r="B361" s="16"/>
      <c r="C361" s="80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5.75" customHeight="1">
      <c r="A362" s="16"/>
      <c r="B362" s="16"/>
      <c r="C362" s="80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5.75" customHeight="1">
      <c r="A363" s="16"/>
      <c r="B363" s="16"/>
      <c r="C363" s="80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5.75" customHeight="1">
      <c r="A364" s="16"/>
      <c r="B364" s="16"/>
      <c r="C364" s="80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5.75" customHeight="1">
      <c r="A365" s="16"/>
      <c r="B365" s="16"/>
      <c r="C365" s="80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5.75" customHeight="1">
      <c r="A366" s="16"/>
      <c r="B366" s="16"/>
      <c r="C366" s="80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5.75" customHeight="1">
      <c r="A367" s="16"/>
      <c r="B367" s="16"/>
      <c r="C367" s="80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5.75" customHeight="1">
      <c r="A368" s="16"/>
      <c r="B368" s="16"/>
      <c r="C368" s="80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5.75" customHeight="1">
      <c r="A369" s="16"/>
      <c r="B369" s="16"/>
      <c r="C369" s="80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5.75" customHeight="1">
      <c r="A370" s="16"/>
      <c r="B370" s="16"/>
      <c r="C370" s="80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5.75" customHeight="1">
      <c r="A371" s="16"/>
      <c r="B371" s="16"/>
      <c r="C371" s="80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5.75" customHeight="1">
      <c r="A372" s="16"/>
      <c r="B372" s="16"/>
      <c r="C372" s="80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5.75" customHeight="1">
      <c r="A373" s="16"/>
      <c r="B373" s="16"/>
      <c r="C373" s="80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5.75" customHeight="1">
      <c r="A374" s="16"/>
      <c r="B374" s="16"/>
      <c r="C374" s="80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5.75" customHeight="1">
      <c r="A375" s="16"/>
      <c r="B375" s="16"/>
      <c r="C375" s="80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5.75" customHeight="1">
      <c r="A376" s="16"/>
      <c r="B376" s="16"/>
      <c r="C376" s="80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5.75" customHeight="1">
      <c r="A377" s="16"/>
      <c r="B377" s="16"/>
      <c r="C377" s="80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5.75" customHeight="1">
      <c r="A378" s="16"/>
      <c r="B378" s="16"/>
      <c r="C378" s="80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5.75" customHeight="1">
      <c r="A379" s="16"/>
      <c r="B379" s="16"/>
      <c r="C379" s="80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5.75" customHeight="1">
      <c r="A380" s="16"/>
      <c r="B380" s="16"/>
      <c r="C380" s="80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5.75" customHeight="1">
      <c r="A381" s="16"/>
      <c r="B381" s="16"/>
      <c r="C381" s="80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5.75" customHeight="1">
      <c r="A382" s="16"/>
      <c r="B382" s="16"/>
      <c r="C382" s="80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5.75" customHeight="1">
      <c r="A383" s="16"/>
      <c r="B383" s="16"/>
      <c r="C383" s="80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5.75" customHeight="1">
      <c r="A384" s="16"/>
      <c r="B384" s="16"/>
      <c r="C384" s="80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5.75" customHeight="1">
      <c r="A385" s="16"/>
      <c r="B385" s="16"/>
      <c r="C385" s="80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5.75" customHeight="1">
      <c r="A386" s="16"/>
      <c r="B386" s="16"/>
      <c r="C386" s="80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5.75" customHeight="1">
      <c r="A387" s="16"/>
      <c r="B387" s="16"/>
      <c r="C387" s="80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5.75" customHeight="1">
      <c r="A388" s="16"/>
      <c r="B388" s="16"/>
      <c r="C388" s="80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5.75" customHeight="1">
      <c r="A389" s="16"/>
      <c r="B389" s="16"/>
      <c r="C389" s="80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5.75" customHeight="1">
      <c r="A390" s="16"/>
      <c r="B390" s="16"/>
      <c r="C390" s="80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5.75" customHeight="1">
      <c r="A391" s="16"/>
      <c r="B391" s="16"/>
      <c r="C391" s="80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5.75" customHeight="1">
      <c r="A392" s="16"/>
      <c r="B392" s="16"/>
      <c r="C392" s="80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5.75" customHeight="1">
      <c r="A393" s="16"/>
      <c r="B393" s="16"/>
      <c r="C393" s="80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5.75" customHeight="1">
      <c r="A394" s="16"/>
      <c r="B394" s="16"/>
      <c r="C394" s="80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5.75" customHeight="1">
      <c r="A395" s="16"/>
      <c r="B395" s="16"/>
      <c r="C395" s="80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5.75" customHeight="1">
      <c r="A396" s="16"/>
      <c r="B396" s="16"/>
      <c r="C396" s="80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5.75" customHeight="1">
      <c r="A397" s="16"/>
      <c r="B397" s="16"/>
      <c r="C397" s="80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5.75" customHeight="1">
      <c r="A398" s="16"/>
      <c r="B398" s="16"/>
      <c r="C398" s="80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5.75" customHeight="1">
      <c r="A399" s="16"/>
      <c r="B399" s="16"/>
      <c r="C399" s="80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5.75" customHeight="1">
      <c r="A400" s="16"/>
      <c r="B400" s="16"/>
      <c r="C400" s="80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5.75" customHeight="1">
      <c r="A401" s="16"/>
      <c r="B401" s="16"/>
      <c r="C401" s="80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5.75" customHeight="1">
      <c r="A402" s="16"/>
      <c r="B402" s="16"/>
      <c r="C402" s="80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5.75" customHeight="1">
      <c r="A403" s="16"/>
      <c r="B403" s="16"/>
      <c r="C403" s="80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5.75" customHeight="1">
      <c r="A404" s="16"/>
      <c r="B404" s="16"/>
      <c r="C404" s="80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5.75" customHeight="1">
      <c r="A405" s="16"/>
      <c r="B405" s="16"/>
      <c r="C405" s="80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5.75" customHeight="1">
      <c r="A406" s="16"/>
      <c r="B406" s="16"/>
      <c r="C406" s="80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5.75" customHeight="1">
      <c r="A407" s="16"/>
      <c r="B407" s="16"/>
      <c r="C407" s="80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5.75" customHeight="1">
      <c r="A408" s="16"/>
      <c r="B408" s="16"/>
      <c r="C408" s="80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5.75" customHeight="1">
      <c r="A409" s="16"/>
      <c r="B409" s="16"/>
      <c r="C409" s="80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5.75" customHeight="1">
      <c r="A410" s="16"/>
      <c r="B410" s="16"/>
      <c r="C410" s="80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5.75" customHeight="1">
      <c r="A411" s="16"/>
      <c r="B411" s="16"/>
      <c r="C411" s="80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5.75" customHeight="1">
      <c r="A412" s="16"/>
      <c r="B412" s="16"/>
      <c r="C412" s="80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5.75" customHeight="1">
      <c r="A413" s="16"/>
      <c r="B413" s="16"/>
      <c r="C413" s="80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5.75" customHeight="1">
      <c r="A414" s="16"/>
      <c r="B414" s="16"/>
      <c r="C414" s="80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5.75" customHeight="1">
      <c r="A415" s="16"/>
      <c r="B415" s="16"/>
      <c r="C415" s="80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5.75" customHeight="1">
      <c r="A416" s="16"/>
      <c r="B416" s="16"/>
      <c r="C416" s="80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5.75" customHeight="1">
      <c r="A417" s="16"/>
      <c r="B417" s="16"/>
      <c r="C417" s="80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5.75" customHeight="1">
      <c r="A418" s="16"/>
      <c r="B418" s="16"/>
      <c r="C418" s="80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5.75" customHeight="1">
      <c r="A419" s="16"/>
      <c r="B419" s="16"/>
      <c r="C419" s="80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5.75" customHeight="1">
      <c r="A420" s="16"/>
      <c r="B420" s="16"/>
      <c r="C420" s="80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5.75" customHeight="1">
      <c r="A421" s="16"/>
      <c r="B421" s="16"/>
      <c r="C421" s="80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5.75" customHeight="1">
      <c r="A422" s="16"/>
      <c r="B422" s="16"/>
      <c r="C422" s="80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5.75" customHeight="1">
      <c r="A423" s="16"/>
      <c r="B423" s="16"/>
      <c r="C423" s="80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5.75" customHeight="1">
      <c r="A424" s="16"/>
      <c r="B424" s="16"/>
      <c r="C424" s="80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5.75" customHeight="1">
      <c r="A425" s="16"/>
      <c r="B425" s="16"/>
      <c r="C425" s="80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5.75" customHeight="1">
      <c r="A426" s="16"/>
      <c r="B426" s="16"/>
      <c r="C426" s="80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5.75" customHeight="1">
      <c r="A427" s="16"/>
      <c r="B427" s="16"/>
      <c r="C427" s="80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5.75" customHeight="1">
      <c r="A428" s="16"/>
      <c r="B428" s="16"/>
      <c r="C428" s="80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5.75" customHeight="1">
      <c r="A429" s="16"/>
      <c r="B429" s="16"/>
      <c r="C429" s="80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5.75" customHeight="1">
      <c r="A430" s="16"/>
      <c r="B430" s="16"/>
      <c r="C430" s="80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5.75" customHeight="1">
      <c r="A431" s="16"/>
      <c r="B431" s="16"/>
      <c r="C431" s="80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5.75" customHeight="1">
      <c r="A432" s="16"/>
      <c r="B432" s="16"/>
      <c r="C432" s="80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5.75" customHeight="1">
      <c r="A433" s="16"/>
      <c r="B433" s="16"/>
      <c r="C433" s="80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5.75" customHeight="1">
      <c r="A434" s="16"/>
      <c r="B434" s="16"/>
      <c r="C434" s="80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5.75" customHeight="1">
      <c r="A435" s="16"/>
      <c r="B435" s="16"/>
      <c r="C435" s="80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5.75" customHeight="1">
      <c r="A436" s="16"/>
      <c r="B436" s="16"/>
      <c r="C436" s="80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5.75" customHeight="1">
      <c r="A437" s="16"/>
      <c r="B437" s="16"/>
      <c r="C437" s="80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5.75" customHeight="1">
      <c r="A438" s="16"/>
      <c r="B438" s="16"/>
      <c r="C438" s="80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5.75" customHeight="1">
      <c r="A439" s="16"/>
      <c r="B439" s="16"/>
      <c r="C439" s="80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5.75" customHeight="1">
      <c r="A440" s="16"/>
      <c r="B440" s="16"/>
      <c r="C440" s="80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5.75" customHeight="1">
      <c r="A441" s="16"/>
      <c r="B441" s="16"/>
      <c r="C441" s="80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5.75" customHeight="1">
      <c r="A442" s="16"/>
      <c r="B442" s="16"/>
      <c r="C442" s="80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5.75" customHeight="1">
      <c r="A443" s="16"/>
      <c r="B443" s="16"/>
      <c r="C443" s="80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5.75" customHeight="1">
      <c r="A444" s="16"/>
      <c r="B444" s="16"/>
      <c r="C444" s="80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5.75" customHeight="1">
      <c r="A445" s="16"/>
      <c r="B445" s="16"/>
      <c r="C445" s="80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5.75" customHeight="1">
      <c r="A446" s="16"/>
      <c r="B446" s="16"/>
      <c r="C446" s="80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5.75" customHeight="1">
      <c r="A447" s="16"/>
      <c r="B447" s="16"/>
      <c r="C447" s="80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5.75" customHeight="1">
      <c r="A448" s="16"/>
      <c r="B448" s="16"/>
      <c r="C448" s="80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5.75" customHeight="1">
      <c r="A449" s="16"/>
      <c r="B449" s="16"/>
      <c r="C449" s="80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5.75" customHeight="1">
      <c r="A450" s="16"/>
      <c r="B450" s="16"/>
      <c r="C450" s="80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5.75" customHeight="1">
      <c r="A451" s="16"/>
      <c r="B451" s="16"/>
      <c r="C451" s="80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5.75" customHeight="1">
      <c r="A452" s="16"/>
      <c r="B452" s="16"/>
      <c r="C452" s="80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5.75" customHeight="1">
      <c r="A453" s="16"/>
      <c r="B453" s="16"/>
      <c r="C453" s="80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5.75" customHeight="1">
      <c r="A454" s="16"/>
      <c r="B454" s="16"/>
      <c r="C454" s="80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5.75" customHeight="1">
      <c r="A455" s="16"/>
      <c r="B455" s="16"/>
      <c r="C455" s="80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5.75" customHeight="1">
      <c r="A456" s="16"/>
      <c r="B456" s="16"/>
      <c r="C456" s="80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5.75" customHeight="1">
      <c r="A457" s="16"/>
      <c r="B457" s="16"/>
      <c r="C457" s="80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5.75" customHeight="1">
      <c r="A458" s="16"/>
      <c r="B458" s="16"/>
      <c r="C458" s="80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5.75" customHeight="1">
      <c r="A459" s="16"/>
      <c r="B459" s="16"/>
      <c r="C459" s="80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5.75" customHeight="1">
      <c r="A460" s="16"/>
      <c r="B460" s="16"/>
      <c r="C460" s="80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5.75" customHeight="1">
      <c r="A461" s="16"/>
      <c r="B461" s="16"/>
      <c r="C461" s="80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5.75" customHeight="1">
      <c r="A462" s="16"/>
      <c r="B462" s="16"/>
      <c r="C462" s="80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5.75" customHeight="1">
      <c r="A463" s="16"/>
      <c r="B463" s="16"/>
      <c r="C463" s="80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5.75" customHeight="1">
      <c r="A464" s="16"/>
      <c r="B464" s="16"/>
      <c r="C464" s="80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5.75" customHeight="1">
      <c r="A465" s="16"/>
      <c r="B465" s="16"/>
      <c r="C465" s="80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5.75" customHeight="1">
      <c r="A466" s="16"/>
      <c r="B466" s="16"/>
      <c r="C466" s="80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5.75" customHeight="1">
      <c r="A467" s="16"/>
      <c r="B467" s="16"/>
      <c r="C467" s="80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5.75" customHeight="1">
      <c r="A468" s="16"/>
      <c r="B468" s="16"/>
      <c r="C468" s="80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5.75" customHeight="1">
      <c r="A469" s="16"/>
      <c r="B469" s="16"/>
      <c r="C469" s="80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5.75" customHeight="1">
      <c r="A470" s="16"/>
      <c r="B470" s="16"/>
      <c r="C470" s="80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5.75" customHeight="1">
      <c r="A471" s="16"/>
      <c r="B471" s="16"/>
      <c r="C471" s="80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5.75" customHeight="1">
      <c r="A472" s="16"/>
      <c r="B472" s="16"/>
      <c r="C472" s="80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5.75" customHeight="1">
      <c r="A473" s="16"/>
      <c r="B473" s="16"/>
      <c r="C473" s="80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5.75" customHeight="1">
      <c r="A474" s="16"/>
      <c r="B474" s="16"/>
      <c r="C474" s="80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5.75" customHeight="1">
      <c r="A475" s="16"/>
      <c r="B475" s="16"/>
      <c r="C475" s="80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5.75" customHeight="1">
      <c r="A476" s="16"/>
      <c r="B476" s="16"/>
      <c r="C476" s="80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5.75" customHeight="1">
      <c r="A477" s="16"/>
      <c r="B477" s="16"/>
      <c r="C477" s="80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5.75" customHeight="1">
      <c r="A478" s="16"/>
      <c r="B478" s="16"/>
      <c r="C478" s="80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5.75" customHeight="1">
      <c r="A479" s="16"/>
      <c r="B479" s="16"/>
      <c r="C479" s="80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5.75" customHeight="1">
      <c r="A480" s="16"/>
      <c r="B480" s="16"/>
      <c r="C480" s="80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5.75" customHeight="1">
      <c r="A481" s="16"/>
      <c r="B481" s="16"/>
      <c r="C481" s="80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5.75" customHeight="1">
      <c r="A482" s="16"/>
      <c r="B482" s="16"/>
      <c r="C482" s="80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5.75" customHeight="1">
      <c r="A483" s="16"/>
      <c r="B483" s="16"/>
      <c r="C483" s="80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5.75" customHeight="1">
      <c r="A484" s="16"/>
      <c r="B484" s="16"/>
      <c r="C484" s="80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5.75" customHeight="1">
      <c r="A485" s="16"/>
      <c r="B485" s="16"/>
      <c r="C485" s="80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5.75" customHeight="1">
      <c r="A486" s="16"/>
      <c r="B486" s="16"/>
      <c r="C486" s="80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5.75" customHeight="1">
      <c r="A487" s="16"/>
      <c r="B487" s="16"/>
      <c r="C487" s="80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5.75" customHeight="1">
      <c r="A488" s="16"/>
      <c r="B488" s="16"/>
      <c r="C488" s="80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5.75" customHeight="1">
      <c r="A489" s="16"/>
      <c r="B489" s="16"/>
      <c r="C489" s="80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5.75" customHeight="1">
      <c r="A490" s="16"/>
      <c r="B490" s="16"/>
      <c r="C490" s="80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5.75" customHeight="1">
      <c r="A491" s="16"/>
      <c r="B491" s="16"/>
      <c r="C491" s="80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5.75" customHeight="1">
      <c r="A492" s="16"/>
      <c r="B492" s="16"/>
      <c r="C492" s="80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5.75" customHeight="1">
      <c r="A493" s="16"/>
      <c r="B493" s="16"/>
      <c r="C493" s="80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5.75" customHeight="1">
      <c r="A494" s="16"/>
      <c r="B494" s="16"/>
      <c r="C494" s="80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5.75" customHeight="1">
      <c r="A495" s="16"/>
      <c r="B495" s="16"/>
      <c r="C495" s="80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5.75" customHeight="1">
      <c r="A496" s="16"/>
      <c r="B496" s="16"/>
      <c r="C496" s="80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5.75" customHeight="1">
      <c r="A497" s="16"/>
      <c r="B497" s="16"/>
      <c r="C497" s="80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5.75" customHeight="1">
      <c r="A498" s="16"/>
      <c r="B498" s="16"/>
      <c r="C498" s="80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5.75" customHeight="1">
      <c r="A499" s="16"/>
      <c r="B499" s="16"/>
      <c r="C499" s="80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5.75" customHeight="1">
      <c r="A500" s="16"/>
      <c r="B500" s="16"/>
      <c r="C500" s="80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5.75" customHeight="1">
      <c r="A501" s="16"/>
      <c r="B501" s="16"/>
      <c r="C501" s="80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5.75" customHeight="1">
      <c r="A502" s="16"/>
      <c r="B502" s="16"/>
      <c r="C502" s="80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5.75" customHeight="1">
      <c r="A503" s="16"/>
      <c r="B503" s="16"/>
      <c r="C503" s="80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5.75" customHeight="1">
      <c r="A504" s="16"/>
      <c r="B504" s="16"/>
      <c r="C504" s="80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5.75" customHeight="1">
      <c r="A505" s="16"/>
      <c r="B505" s="16"/>
      <c r="C505" s="80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5.75" customHeight="1">
      <c r="A506" s="16"/>
      <c r="B506" s="16"/>
      <c r="C506" s="80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5.75" customHeight="1">
      <c r="A507" s="16"/>
      <c r="B507" s="16"/>
      <c r="C507" s="80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5.75" customHeight="1">
      <c r="A508" s="16"/>
      <c r="B508" s="16"/>
      <c r="C508" s="80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5.75" customHeight="1">
      <c r="A509" s="16"/>
      <c r="B509" s="16"/>
      <c r="C509" s="80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5.75" customHeight="1">
      <c r="A510" s="16"/>
      <c r="B510" s="16"/>
      <c r="C510" s="80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5.75" customHeight="1">
      <c r="A511" s="16"/>
      <c r="B511" s="16"/>
      <c r="C511" s="80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5.75" customHeight="1">
      <c r="A512" s="16"/>
      <c r="B512" s="16"/>
      <c r="C512" s="80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5.75" customHeight="1">
      <c r="A513" s="16"/>
      <c r="B513" s="16"/>
      <c r="C513" s="80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5.75" customHeight="1">
      <c r="A514" s="16"/>
      <c r="B514" s="16"/>
      <c r="C514" s="80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15.75" customHeight="1">
      <c r="A515" s="16"/>
      <c r="B515" s="16"/>
      <c r="C515" s="80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15.75" customHeight="1">
      <c r="A516" s="16"/>
      <c r="B516" s="16"/>
      <c r="C516" s="80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15.75" customHeight="1">
      <c r="A517" s="16"/>
      <c r="B517" s="16"/>
      <c r="C517" s="80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</row>
    <row r="518" spans="1:16" ht="15.75" customHeight="1">
      <c r="A518" s="16"/>
      <c r="B518" s="16"/>
      <c r="C518" s="80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</row>
    <row r="519" spans="1:16" ht="15.75" customHeight="1">
      <c r="A519" s="16"/>
      <c r="B519" s="16"/>
      <c r="C519" s="80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</row>
    <row r="520" spans="1:16" ht="15.75" customHeight="1">
      <c r="A520" s="16"/>
      <c r="B520" s="16"/>
      <c r="C520" s="80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</row>
    <row r="521" spans="1:16" ht="15.75" customHeight="1">
      <c r="A521" s="16"/>
      <c r="B521" s="16"/>
      <c r="C521" s="80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</row>
    <row r="522" spans="1:16" ht="15.75" customHeight="1">
      <c r="A522" s="16"/>
      <c r="B522" s="16"/>
      <c r="C522" s="80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</row>
    <row r="523" spans="1:16" ht="15.75" customHeight="1">
      <c r="A523" s="16"/>
      <c r="B523" s="16"/>
      <c r="C523" s="80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</row>
    <row r="524" spans="1:16" ht="15.75" customHeight="1">
      <c r="A524" s="16"/>
      <c r="B524" s="16"/>
      <c r="C524" s="80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</row>
    <row r="525" spans="1:16" ht="15.75" customHeight="1">
      <c r="A525" s="16"/>
      <c r="B525" s="16"/>
      <c r="C525" s="80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</row>
    <row r="526" spans="1:16" ht="15.75" customHeight="1">
      <c r="A526" s="16"/>
      <c r="B526" s="16"/>
      <c r="C526" s="80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</row>
    <row r="527" spans="1:16" ht="15.75" customHeight="1">
      <c r="A527" s="16"/>
      <c r="B527" s="16"/>
      <c r="C527" s="80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</row>
    <row r="528" spans="1:16" ht="15.75" customHeight="1">
      <c r="A528" s="16"/>
      <c r="B528" s="16"/>
      <c r="C528" s="80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</row>
    <row r="529" spans="1:16" ht="15.75" customHeight="1">
      <c r="A529" s="16"/>
      <c r="B529" s="16"/>
      <c r="C529" s="80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</row>
    <row r="530" spans="1:16" ht="15.75" customHeight="1">
      <c r="A530" s="16"/>
      <c r="B530" s="16"/>
      <c r="C530" s="80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</row>
    <row r="531" spans="1:16" ht="15.75" customHeight="1">
      <c r="A531" s="16"/>
      <c r="B531" s="16"/>
      <c r="C531" s="80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</row>
    <row r="532" spans="1:16" ht="15.75" customHeight="1">
      <c r="A532" s="16"/>
      <c r="B532" s="16"/>
      <c r="C532" s="80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 ht="15.75" customHeight="1">
      <c r="A533" s="16"/>
      <c r="B533" s="16"/>
      <c r="C533" s="80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</row>
    <row r="534" spans="1:16" ht="15.75" customHeight="1">
      <c r="A534" s="16"/>
      <c r="B534" s="16"/>
      <c r="C534" s="80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</row>
    <row r="535" spans="1:16" ht="15.75" customHeight="1">
      <c r="A535" s="16"/>
      <c r="B535" s="16"/>
      <c r="C535" s="80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</row>
    <row r="536" spans="1:16" ht="15.75" customHeight="1">
      <c r="A536" s="16"/>
      <c r="B536" s="16"/>
      <c r="C536" s="80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</row>
    <row r="537" spans="1:16" ht="15.75" customHeight="1">
      <c r="A537" s="16"/>
      <c r="B537" s="16"/>
      <c r="C537" s="80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</row>
    <row r="538" spans="1:16" ht="15.75" customHeight="1">
      <c r="A538" s="16"/>
      <c r="B538" s="16"/>
      <c r="C538" s="80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</row>
    <row r="539" spans="1:16" ht="15.75" customHeight="1">
      <c r="A539" s="16"/>
      <c r="B539" s="16"/>
      <c r="C539" s="80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</row>
    <row r="540" spans="1:16" ht="15.75" customHeight="1">
      <c r="A540" s="16"/>
      <c r="B540" s="16"/>
      <c r="C540" s="80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</row>
    <row r="541" spans="1:16" ht="15.75" customHeight="1">
      <c r="A541" s="16"/>
      <c r="B541" s="16"/>
      <c r="C541" s="80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</row>
    <row r="542" spans="1:16" ht="15.75" customHeight="1">
      <c r="A542" s="16"/>
      <c r="B542" s="16"/>
      <c r="C542" s="80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</row>
    <row r="543" spans="1:16" ht="15.75" customHeight="1">
      <c r="A543" s="16"/>
      <c r="B543" s="16"/>
      <c r="C543" s="80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</row>
    <row r="544" spans="1:16" ht="15.75" customHeight="1">
      <c r="A544" s="16"/>
      <c r="B544" s="16"/>
      <c r="C544" s="80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</row>
    <row r="545" spans="1:16" ht="15.75" customHeight="1">
      <c r="A545" s="16"/>
      <c r="B545" s="16"/>
      <c r="C545" s="80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</row>
    <row r="546" spans="1:16" ht="15.75" customHeight="1">
      <c r="A546" s="16"/>
      <c r="B546" s="16"/>
      <c r="C546" s="80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</row>
    <row r="547" spans="1:16" ht="15.75" customHeight="1">
      <c r="A547" s="16"/>
      <c r="B547" s="16"/>
      <c r="C547" s="80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</row>
    <row r="548" spans="1:16" ht="15.75" customHeight="1">
      <c r="A548" s="16"/>
      <c r="B548" s="16"/>
      <c r="C548" s="80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</row>
    <row r="549" spans="1:16" ht="15.75" customHeight="1">
      <c r="A549" s="16"/>
      <c r="B549" s="16"/>
      <c r="C549" s="80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</row>
    <row r="550" spans="1:16" ht="15.75" customHeight="1">
      <c r="A550" s="16"/>
      <c r="B550" s="16"/>
      <c r="C550" s="80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</row>
    <row r="551" spans="1:16" ht="15.75" customHeight="1">
      <c r="A551" s="16"/>
      <c r="B551" s="16"/>
      <c r="C551" s="80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</row>
    <row r="552" spans="1:16" ht="15.75" customHeight="1">
      <c r="A552" s="16"/>
      <c r="B552" s="16"/>
      <c r="C552" s="80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</row>
    <row r="553" spans="1:16" ht="15.75" customHeight="1">
      <c r="A553" s="16"/>
      <c r="B553" s="16"/>
      <c r="C553" s="80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</row>
    <row r="554" spans="1:16" ht="15.75" customHeight="1">
      <c r="A554" s="16"/>
      <c r="B554" s="16"/>
      <c r="C554" s="80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</row>
    <row r="555" spans="1:16" ht="15.75" customHeight="1">
      <c r="A555" s="16"/>
      <c r="B555" s="16"/>
      <c r="C555" s="80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</row>
    <row r="556" spans="1:16" ht="15.75" customHeight="1">
      <c r="A556" s="16"/>
      <c r="B556" s="16"/>
      <c r="C556" s="80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</row>
    <row r="557" spans="1:16" ht="15.75" customHeight="1">
      <c r="A557" s="16"/>
      <c r="B557" s="16"/>
      <c r="C557" s="80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</row>
    <row r="558" spans="1:16" ht="15.75" customHeight="1">
      <c r="A558" s="16"/>
      <c r="B558" s="16"/>
      <c r="C558" s="80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</row>
    <row r="559" spans="1:16" ht="15.75" customHeight="1">
      <c r="A559" s="16"/>
      <c r="B559" s="16"/>
      <c r="C559" s="80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</row>
    <row r="560" spans="1:16" ht="15.75" customHeight="1">
      <c r="A560" s="16"/>
      <c r="B560" s="16"/>
      <c r="C560" s="80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</row>
    <row r="561" spans="1:16" ht="15.75" customHeight="1">
      <c r="A561" s="16"/>
      <c r="B561" s="16"/>
      <c r="C561" s="80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</row>
    <row r="562" spans="1:16" ht="15.75" customHeight="1">
      <c r="A562" s="16"/>
      <c r="B562" s="16"/>
      <c r="C562" s="80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</row>
    <row r="563" spans="1:16" ht="15.75" customHeight="1">
      <c r="A563" s="16"/>
      <c r="B563" s="16"/>
      <c r="C563" s="80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</row>
    <row r="564" spans="1:16" ht="15.75" customHeight="1">
      <c r="A564" s="16"/>
      <c r="B564" s="16"/>
      <c r="C564" s="80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</row>
    <row r="565" spans="1:16" ht="15.75" customHeight="1">
      <c r="A565" s="16"/>
      <c r="B565" s="16"/>
      <c r="C565" s="80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</row>
    <row r="566" spans="1:16" ht="15.75" customHeight="1">
      <c r="A566" s="16"/>
      <c r="B566" s="16"/>
      <c r="C566" s="80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</row>
    <row r="567" spans="1:16" ht="15.75" customHeight="1">
      <c r="A567" s="16"/>
      <c r="B567" s="16"/>
      <c r="C567" s="80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</row>
    <row r="568" spans="1:16" ht="15.75" customHeight="1">
      <c r="A568" s="16"/>
      <c r="B568" s="16"/>
      <c r="C568" s="80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</row>
    <row r="569" spans="1:16" ht="15.75" customHeight="1">
      <c r="A569" s="16"/>
      <c r="B569" s="16"/>
      <c r="C569" s="80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</row>
    <row r="570" spans="1:16" ht="15.75" customHeight="1">
      <c r="A570" s="16"/>
      <c r="B570" s="16"/>
      <c r="C570" s="80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</row>
    <row r="571" spans="1:16" ht="15.75" customHeight="1">
      <c r="A571" s="16"/>
      <c r="B571" s="16"/>
      <c r="C571" s="80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</row>
    <row r="572" spans="1:16" ht="15.75" customHeight="1">
      <c r="A572" s="16"/>
      <c r="B572" s="16"/>
      <c r="C572" s="80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</row>
    <row r="573" spans="1:16" ht="15.75" customHeight="1">
      <c r="A573" s="16"/>
      <c r="B573" s="16"/>
      <c r="C573" s="80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</row>
    <row r="574" spans="1:16" ht="15.75" customHeight="1">
      <c r="A574" s="16"/>
      <c r="B574" s="16"/>
      <c r="C574" s="80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</row>
    <row r="575" spans="1:16" ht="15.75" customHeight="1">
      <c r="A575" s="16"/>
      <c r="B575" s="16"/>
      <c r="C575" s="80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</row>
    <row r="576" spans="1:16" ht="15.75" customHeight="1">
      <c r="A576" s="16"/>
      <c r="B576" s="16"/>
      <c r="C576" s="80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</row>
    <row r="577" spans="1:16" ht="15.75" customHeight="1">
      <c r="A577" s="16"/>
      <c r="B577" s="16"/>
      <c r="C577" s="80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</row>
    <row r="578" spans="1:16" ht="15.75" customHeight="1">
      <c r="A578" s="16"/>
      <c r="B578" s="16"/>
      <c r="C578" s="80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</row>
    <row r="579" spans="1:16" ht="15.75" customHeight="1">
      <c r="A579" s="16"/>
      <c r="B579" s="16"/>
      <c r="C579" s="80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</row>
    <row r="580" spans="1:16" ht="15.75" customHeight="1">
      <c r="A580" s="16"/>
      <c r="B580" s="16"/>
      <c r="C580" s="80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</row>
    <row r="581" spans="1:16" ht="15.75" customHeight="1">
      <c r="A581" s="16"/>
      <c r="B581" s="16"/>
      <c r="C581" s="80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</row>
    <row r="582" spans="1:16" ht="15.75" customHeight="1">
      <c r="A582" s="16"/>
      <c r="B582" s="16"/>
      <c r="C582" s="80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</row>
    <row r="583" spans="1:16" ht="15.75" customHeight="1">
      <c r="A583" s="16"/>
      <c r="B583" s="16"/>
      <c r="C583" s="80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</row>
    <row r="584" spans="1:16" ht="15.75" customHeight="1">
      <c r="A584" s="16"/>
      <c r="B584" s="16"/>
      <c r="C584" s="80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</row>
    <row r="585" spans="1:16" ht="15.75" customHeight="1">
      <c r="A585" s="16"/>
      <c r="B585" s="16"/>
      <c r="C585" s="80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</row>
    <row r="586" spans="1:16" ht="15.75" customHeight="1">
      <c r="A586" s="16"/>
      <c r="B586" s="16"/>
      <c r="C586" s="80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</row>
    <row r="587" spans="1:16" ht="15.75" customHeight="1">
      <c r="A587" s="16"/>
      <c r="B587" s="16"/>
      <c r="C587" s="80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</row>
    <row r="588" spans="1:16" ht="15.75" customHeight="1">
      <c r="A588" s="16"/>
      <c r="B588" s="16"/>
      <c r="C588" s="80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</row>
    <row r="589" spans="1:16" ht="15.75" customHeight="1">
      <c r="A589" s="16"/>
      <c r="B589" s="16"/>
      <c r="C589" s="80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</row>
    <row r="590" spans="1:16" ht="15.75" customHeight="1">
      <c r="A590" s="16"/>
      <c r="B590" s="16"/>
      <c r="C590" s="80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</row>
    <row r="591" spans="1:16" ht="15.75" customHeight="1">
      <c r="A591" s="16"/>
      <c r="B591" s="16"/>
      <c r="C591" s="80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</row>
    <row r="592" spans="1:16" ht="15.75" customHeight="1">
      <c r="A592" s="16"/>
      <c r="B592" s="16"/>
      <c r="C592" s="80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</row>
    <row r="593" spans="1:16" ht="15.75" customHeight="1">
      <c r="A593" s="16"/>
      <c r="B593" s="16"/>
      <c r="C593" s="80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</row>
    <row r="594" spans="1:16" ht="15.75" customHeight="1">
      <c r="A594" s="16"/>
      <c r="B594" s="16"/>
      <c r="C594" s="80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</row>
    <row r="595" spans="1:16" ht="15.75" customHeight="1">
      <c r="A595" s="16"/>
      <c r="B595" s="16"/>
      <c r="C595" s="80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</row>
    <row r="596" spans="1:16" ht="15.75" customHeight="1">
      <c r="A596" s="16"/>
      <c r="B596" s="16"/>
      <c r="C596" s="80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</row>
    <row r="597" spans="1:16" ht="15.75" customHeight="1">
      <c r="A597" s="16"/>
      <c r="B597" s="16"/>
      <c r="C597" s="80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</row>
    <row r="598" spans="1:16" ht="15.75" customHeight="1">
      <c r="A598" s="16"/>
      <c r="B598" s="16"/>
      <c r="C598" s="80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</row>
    <row r="599" spans="1:16" ht="15.75" customHeight="1">
      <c r="A599" s="16"/>
      <c r="B599" s="16"/>
      <c r="C599" s="80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</row>
    <row r="600" spans="1:16" ht="15.75" customHeight="1">
      <c r="A600" s="16"/>
      <c r="B600" s="16"/>
      <c r="C600" s="80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</row>
    <row r="601" spans="1:16" ht="15.75" customHeight="1">
      <c r="A601" s="16"/>
      <c r="B601" s="16"/>
      <c r="C601" s="80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</row>
    <row r="602" spans="1:16" ht="15.75" customHeight="1">
      <c r="A602" s="16"/>
      <c r="B602" s="16"/>
      <c r="C602" s="80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</row>
    <row r="603" spans="1:16" ht="15.75" customHeight="1">
      <c r="A603" s="16"/>
      <c r="B603" s="16"/>
      <c r="C603" s="80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</row>
    <row r="604" spans="1:16" ht="15.75" customHeight="1">
      <c r="A604" s="16"/>
      <c r="B604" s="16"/>
      <c r="C604" s="80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</row>
    <row r="605" spans="1:16" ht="15.75" customHeight="1">
      <c r="A605" s="16"/>
      <c r="B605" s="16"/>
      <c r="C605" s="80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</row>
    <row r="606" spans="1:16" ht="15.75" customHeight="1">
      <c r="A606" s="16"/>
      <c r="B606" s="16"/>
      <c r="C606" s="80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</row>
    <row r="607" spans="1:16" ht="15.75" customHeight="1">
      <c r="A607" s="16"/>
      <c r="B607" s="16"/>
      <c r="C607" s="80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</row>
    <row r="608" spans="1:16" ht="15.75" customHeight="1">
      <c r="A608" s="16"/>
      <c r="B608" s="16"/>
      <c r="C608" s="80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</row>
    <row r="609" spans="1:16" ht="15.75" customHeight="1">
      <c r="A609" s="16"/>
      <c r="B609" s="16"/>
      <c r="C609" s="80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</row>
    <row r="610" spans="1:16" ht="15.75" customHeight="1">
      <c r="A610" s="16"/>
      <c r="B610" s="16"/>
      <c r="C610" s="80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</row>
    <row r="611" spans="1:16" ht="15.75" customHeight="1">
      <c r="A611" s="16"/>
      <c r="B611" s="16"/>
      <c r="C611" s="80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</row>
    <row r="612" spans="1:16" ht="15.75" customHeight="1">
      <c r="A612" s="16"/>
      <c r="B612" s="16"/>
      <c r="C612" s="80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</row>
    <row r="613" spans="1:16" ht="15.75" customHeight="1">
      <c r="A613" s="16"/>
      <c r="B613" s="16"/>
      <c r="C613" s="80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</row>
    <row r="614" spans="1:16" ht="15.75" customHeight="1">
      <c r="A614" s="16"/>
      <c r="B614" s="16"/>
      <c r="C614" s="80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</row>
    <row r="615" spans="1:16" ht="15.75" customHeight="1">
      <c r="A615" s="16"/>
      <c r="B615" s="16"/>
      <c r="C615" s="80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</row>
    <row r="616" spans="1:16" ht="15.75" customHeight="1">
      <c r="A616" s="16"/>
      <c r="B616" s="16"/>
      <c r="C616" s="80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</row>
    <row r="617" spans="1:16" ht="15.75" customHeight="1">
      <c r="A617" s="16"/>
      <c r="B617" s="16"/>
      <c r="C617" s="80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</row>
    <row r="618" spans="1:16" ht="15.75" customHeight="1">
      <c r="A618" s="16"/>
      <c r="B618" s="16"/>
      <c r="C618" s="80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</row>
    <row r="619" spans="1:16" ht="15.75" customHeight="1">
      <c r="A619" s="16"/>
      <c r="B619" s="16"/>
      <c r="C619" s="80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</row>
    <row r="620" spans="1:16" ht="15.75" customHeight="1">
      <c r="A620" s="16"/>
      <c r="B620" s="16"/>
      <c r="C620" s="80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</row>
    <row r="621" spans="1:16" ht="15.75" customHeight="1">
      <c r="A621" s="16"/>
      <c r="B621" s="16"/>
      <c r="C621" s="80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</row>
    <row r="622" spans="1:16" ht="15.75" customHeight="1">
      <c r="A622" s="16"/>
      <c r="B622" s="16"/>
      <c r="C622" s="80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</row>
    <row r="623" spans="1:16" ht="15.75" customHeight="1">
      <c r="A623" s="16"/>
      <c r="B623" s="16"/>
      <c r="C623" s="80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</row>
    <row r="624" spans="1:16" ht="15.75" customHeight="1">
      <c r="A624" s="16"/>
      <c r="B624" s="16"/>
      <c r="C624" s="80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</row>
    <row r="625" spans="1:16" ht="15.75" customHeight="1">
      <c r="A625" s="16"/>
      <c r="B625" s="16"/>
      <c r="C625" s="80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</row>
    <row r="626" spans="1:16" ht="15.75" customHeight="1">
      <c r="A626" s="16"/>
      <c r="B626" s="16"/>
      <c r="C626" s="80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</row>
    <row r="627" spans="1:16" ht="15.75" customHeight="1">
      <c r="A627" s="16"/>
      <c r="B627" s="16"/>
      <c r="C627" s="80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</row>
    <row r="628" spans="1:16" ht="15.75" customHeight="1">
      <c r="A628" s="16"/>
      <c r="B628" s="16"/>
      <c r="C628" s="80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</row>
    <row r="629" spans="1:16" ht="15.75" customHeight="1">
      <c r="A629" s="16"/>
      <c r="B629" s="16"/>
      <c r="C629" s="80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</row>
    <row r="630" spans="1:16" ht="15.75" customHeight="1">
      <c r="A630" s="16"/>
      <c r="B630" s="16"/>
      <c r="C630" s="80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</row>
    <row r="631" spans="1:16" ht="15.75" customHeight="1">
      <c r="A631" s="16"/>
      <c r="B631" s="16"/>
      <c r="C631" s="80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</row>
    <row r="632" spans="1:16" ht="15.75" customHeight="1">
      <c r="A632" s="16"/>
      <c r="B632" s="16"/>
      <c r="C632" s="80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</row>
    <row r="633" spans="1:16" ht="15.75" customHeight="1">
      <c r="A633" s="16"/>
      <c r="B633" s="16"/>
      <c r="C633" s="80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</row>
    <row r="634" spans="1:16" ht="15.75" customHeight="1">
      <c r="A634" s="16"/>
      <c r="B634" s="16"/>
      <c r="C634" s="80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</row>
    <row r="635" spans="1:16" ht="15.75" customHeight="1">
      <c r="A635" s="16"/>
      <c r="B635" s="16"/>
      <c r="C635" s="80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</row>
    <row r="636" spans="1:16" ht="15.75" customHeight="1">
      <c r="A636" s="16"/>
      <c r="B636" s="16"/>
      <c r="C636" s="80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</row>
    <row r="637" spans="1:16" ht="15.75" customHeight="1">
      <c r="A637" s="16"/>
      <c r="B637" s="16"/>
      <c r="C637" s="80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</row>
    <row r="638" spans="1:16" ht="15.75" customHeight="1">
      <c r="A638" s="16"/>
      <c r="B638" s="16"/>
      <c r="C638" s="80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</row>
    <row r="639" spans="1:16" ht="15.75" customHeight="1">
      <c r="A639" s="16"/>
      <c r="B639" s="16"/>
      <c r="C639" s="80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</row>
    <row r="640" spans="1:16" ht="15.75" customHeight="1">
      <c r="A640" s="16"/>
      <c r="B640" s="16"/>
      <c r="C640" s="80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</row>
    <row r="641" spans="1:16" ht="15.75" customHeight="1">
      <c r="A641" s="16"/>
      <c r="B641" s="16"/>
      <c r="C641" s="80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</row>
    <row r="642" spans="1:16" ht="15.75" customHeight="1">
      <c r="A642" s="16"/>
      <c r="B642" s="16"/>
      <c r="C642" s="80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</row>
    <row r="643" spans="1:16" ht="15.75" customHeight="1">
      <c r="A643" s="16"/>
      <c r="B643" s="16"/>
      <c r="C643" s="80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</row>
    <row r="644" spans="1:16" ht="15.75" customHeight="1">
      <c r="A644" s="16"/>
      <c r="B644" s="16"/>
      <c r="C644" s="80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</row>
    <row r="645" spans="1:16" ht="15.75" customHeight="1">
      <c r="A645" s="16"/>
      <c r="B645" s="16"/>
      <c r="C645" s="80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</row>
    <row r="646" spans="1:16" ht="15.75" customHeight="1">
      <c r="A646" s="16"/>
      <c r="B646" s="16"/>
      <c r="C646" s="80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</row>
    <row r="647" spans="1:16" ht="15.75" customHeight="1">
      <c r="A647" s="16"/>
      <c r="B647" s="16"/>
      <c r="C647" s="80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</row>
    <row r="648" spans="1:16" ht="15.75" customHeight="1">
      <c r="A648" s="16"/>
      <c r="B648" s="16"/>
      <c r="C648" s="80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</row>
    <row r="649" spans="1:16" ht="15.75" customHeight="1">
      <c r="A649" s="16"/>
      <c r="B649" s="16"/>
      <c r="C649" s="80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</row>
    <row r="650" spans="1:16" ht="15.75" customHeight="1">
      <c r="A650" s="16"/>
      <c r="B650" s="16"/>
      <c r="C650" s="80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</row>
    <row r="651" spans="1:16" ht="15.75" customHeight="1">
      <c r="A651" s="16"/>
      <c r="B651" s="16"/>
      <c r="C651" s="80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</row>
    <row r="652" spans="1:16" ht="15.75" customHeight="1">
      <c r="A652" s="16"/>
      <c r="B652" s="16"/>
      <c r="C652" s="80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</row>
    <row r="653" spans="1:16" ht="15.75" customHeight="1">
      <c r="A653" s="16"/>
      <c r="B653" s="16"/>
      <c r="C653" s="80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</row>
    <row r="654" spans="1:16" ht="15.75" customHeight="1">
      <c r="A654" s="16"/>
      <c r="B654" s="16"/>
      <c r="C654" s="80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</row>
    <row r="655" spans="1:16" ht="15.75" customHeight="1">
      <c r="A655" s="16"/>
      <c r="B655" s="16"/>
      <c r="C655" s="80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</row>
    <row r="656" spans="1:16" ht="15.75" customHeight="1">
      <c r="A656" s="16"/>
      <c r="B656" s="16"/>
      <c r="C656" s="80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</row>
    <row r="657" spans="1:16" ht="15.75" customHeight="1">
      <c r="A657" s="16"/>
      <c r="B657" s="16"/>
      <c r="C657" s="80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</row>
    <row r="658" spans="1:16" ht="15.75" customHeight="1">
      <c r="A658" s="16"/>
      <c r="B658" s="16"/>
      <c r="C658" s="80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</row>
    <row r="659" spans="1:16" ht="15.75" customHeight="1">
      <c r="A659" s="16"/>
      <c r="B659" s="16"/>
      <c r="C659" s="80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</row>
    <row r="660" spans="1:16" ht="15.75" customHeight="1">
      <c r="A660" s="16"/>
      <c r="B660" s="16"/>
      <c r="C660" s="80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</row>
    <row r="661" spans="1:16" ht="15.75" customHeight="1">
      <c r="A661" s="16"/>
      <c r="B661" s="16"/>
      <c r="C661" s="80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</row>
    <row r="662" spans="1:16" ht="15.75" customHeight="1">
      <c r="A662" s="16"/>
      <c r="B662" s="16"/>
      <c r="C662" s="80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</row>
    <row r="663" spans="1:16" ht="15.75" customHeight="1">
      <c r="A663" s="16"/>
      <c r="B663" s="16"/>
      <c r="C663" s="80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</row>
    <row r="664" spans="1:16" ht="15.75" customHeight="1">
      <c r="A664" s="16"/>
      <c r="B664" s="16"/>
      <c r="C664" s="80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</row>
    <row r="665" spans="1:16" ht="15.75" customHeight="1">
      <c r="A665" s="16"/>
      <c r="B665" s="16"/>
      <c r="C665" s="80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</row>
    <row r="666" spans="1:16" ht="15.75" customHeight="1">
      <c r="A666" s="16"/>
      <c r="B666" s="16"/>
      <c r="C666" s="80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</row>
    <row r="667" spans="1:16" ht="15.75" customHeight="1">
      <c r="A667" s="16"/>
      <c r="B667" s="16"/>
      <c r="C667" s="80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</row>
    <row r="668" spans="1:16" ht="15.75" customHeight="1">
      <c r="A668" s="16"/>
      <c r="B668" s="16"/>
      <c r="C668" s="80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</row>
    <row r="669" spans="1:16" ht="15.75" customHeight="1">
      <c r="A669" s="16"/>
      <c r="B669" s="16"/>
      <c r="C669" s="80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</row>
    <row r="670" spans="1:16" ht="15.75" customHeight="1">
      <c r="A670" s="16"/>
      <c r="B670" s="16"/>
      <c r="C670" s="80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</row>
    <row r="671" spans="1:16" ht="15.75" customHeight="1">
      <c r="A671" s="16"/>
      <c r="B671" s="16"/>
      <c r="C671" s="80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</row>
    <row r="672" spans="1:16" ht="15.75" customHeight="1">
      <c r="A672" s="16"/>
      <c r="B672" s="16"/>
      <c r="C672" s="80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</row>
    <row r="673" spans="1:16" ht="15.75" customHeight="1">
      <c r="A673" s="16"/>
      <c r="B673" s="16"/>
      <c r="C673" s="80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</row>
    <row r="674" spans="1:16" ht="15.75" customHeight="1">
      <c r="A674" s="16"/>
      <c r="B674" s="16"/>
      <c r="C674" s="80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</row>
    <row r="675" spans="1:16" ht="15.75" customHeight="1">
      <c r="A675" s="16"/>
      <c r="B675" s="16"/>
      <c r="C675" s="80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</row>
    <row r="676" spans="1:16" ht="15.75" customHeight="1">
      <c r="A676" s="16"/>
      <c r="B676" s="16"/>
      <c r="C676" s="80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</row>
    <row r="677" spans="1:16" ht="15.75" customHeight="1">
      <c r="A677" s="16"/>
      <c r="B677" s="16"/>
      <c r="C677" s="80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</row>
    <row r="678" spans="1:16" ht="15.75" customHeight="1">
      <c r="A678" s="16"/>
      <c r="B678" s="16"/>
      <c r="C678" s="80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</row>
    <row r="679" spans="1:16" ht="15.75" customHeight="1">
      <c r="A679" s="16"/>
      <c r="B679" s="16"/>
      <c r="C679" s="80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</row>
    <row r="680" spans="1:16" ht="15.75" customHeight="1">
      <c r="A680" s="16"/>
      <c r="B680" s="16"/>
      <c r="C680" s="80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</row>
    <row r="681" spans="1:16" ht="15.75" customHeight="1">
      <c r="A681" s="16"/>
      <c r="B681" s="16"/>
      <c r="C681" s="80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</row>
    <row r="682" spans="1:16" ht="15.75" customHeight="1">
      <c r="A682" s="16"/>
      <c r="B682" s="16"/>
      <c r="C682" s="80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</row>
    <row r="683" spans="1:16" ht="15.75" customHeight="1">
      <c r="A683" s="16"/>
      <c r="B683" s="16"/>
      <c r="C683" s="80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</row>
    <row r="684" spans="1:16" ht="15.75" customHeight="1">
      <c r="A684" s="16"/>
      <c r="B684" s="16"/>
      <c r="C684" s="80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</row>
    <row r="685" spans="1:16" ht="15.75" customHeight="1">
      <c r="A685" s="16"/>
      <c r="B685" s="16"/>
      <c r="C685" s="80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</row>
    <row r="686" spans="1:16" ht="15.75" customHeight="1">
      <c r="A686" s="16"/>
      <c r="B686" s="16"/>
      <c r="C686" s="80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</row>
    <row r="687" spans="1:16" ht="15.75" customHeight="1">
      <c r="A687" s="16"/>
      <c r="B687" s="16"/>
      <c r="C687" s="80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</row>
    <row r="688" spans="1:16" ht="15.75" customHeight="1">
      <c r="A688" s="16"/>
      <c r="B688" s="16"/>
      <c r="C688" s="80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</row>
    <row r="689" spans="1:16" ht="15.75" customHeight="1">
      <c r="A689" s="16"/>
      <c r="B689" s="16"/>
      <c r="C689" s="80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</row>
    <row r="690" spans="1:16" ht="15.75" customHeight="1">
      <c r="A690" s="16"/>
      <c r="B690" s="16"/>
      <c r="C690" s="80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</row>
    <row r="691" spans="1:16" ht="15.75" customHeight="1">
      <c r="A691" s="16"/>
      <c r="B691" s="16"/>
      <c r="C691" s="80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</row>
    <row r="692" spans="1:16" ht="15.75" customHeight="1">
      <c r="A692" s="16"/>
      <c r="B692" s="16"/>
      <c r="C692" s="80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</row>
    <row r="693" spans="1:16" ht="15.75" customHeight="1">
      <c r="A693" s="16"/>
      <c r="B693" s="16"/>
      <c r="C693" s="80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</row>
    <row r="694" spans="1:16" ht="15.75" customHeight="1">
      <c r="A694" s="16"/>
      <c r="B694" s="16"/>
      <c r="C694" s="80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</row>
    <row r="695" spans="1:16" ht="15.75" customHeight="1">
      <c r="A695" s="16"/>
      <c r="B695" s="16"/>
      <c r="C695" s="80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</row>
    <row r="696" spans="1:16" ht="15.75" customHeight="1">
      <c r="A696" s="16"/>
      <c r="B696" s="16"/>
      <c r="C696" s="80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</row>
    <row r="697" spans="1:16" ht="15.75" customHeight="1">
      <c r="A697" s="16"/>
      <c r="B697" s="16"/>
      <c r="C697" s="80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</row>
    <row r="698" spans="1:16" ht="15.75" customHeight="1">
      <c r="A698" s="16"/>
      <c r="B698" s="16"/>
      <c r="C698" s="80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</row>
    <row r="699" spans="1:16" ht="15.75" customHeight="1">
      <c r="A699" s="16"/>
      <c r="B699" s="16"/>
      <c r="C699" s="80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</row>
    <row r="700" spans="1:16" ht="15.75" customHeight="1">
      <c r="A700" s="16"/>
      <c r="B700" s="16"/>
      <c r="C700" s="80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</row>
    <row r="701" spans="1:16" ht="15.75" customHeight="1">
      <c r="A701" s="16"/>
      <c r="B701" s="16"/>
      <c r="C701" s="80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</row>
    <row r="702" spans="1:16" ht="15.75" customHeight="1">
      <c r="A702" s="16"/>
      <c r="B702" s="16"/>
      <c r="C702" s="80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</row>
    <row r="703" spans="1:16" ht="15.75" customHeight="1">
      <c r="A703" s="16"/>
      <c r="B703" s="16"/>
      <c r="C703" s="80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</row>
    <row r="704" spans="1:16" ht="15.75" customHeight="1">
      <c r="A704" s="16"/>
      <c r="B704" s="16"/>
      <c r="C704" s="80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</row>
    <row r="705" spans="1:16" ht="15.75" customHeight="1">
      <c r="A705" s="16"/>
      <c r="B705" s="16"/>
      <c r="C705" s="80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</row>
    <row r="706" spans="1:16" ht="15.75" customHeight="1">
      <c r="A706" s="16"/>
      <c r="B706" s="16"/>
      <c r="C706" s="80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</row>
    <row r="707" spans="1:16" ht="15.75" customHeight="1">
      <c r="A707" s="16"/>
      <c r="B707" s="16"/>
      <c r="C707" s="80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</row>
    <row r="708" spans="1:16" ht="15.75" customHeight="1">
      <c r="A708" s="16"/>
      <c r="B708" s="16"/>
      <c r="C708" s="80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</row>
    <row r="709" spans="1:16" ht="15.75" customHeight="1">
      <c r="A709" s="16"/>
      <c r="B709" s="16"/>
      <c r="C709" s="80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</row>
    <row r="710" spans="1:16" ht="15.75" customHeight="1">
      <c r="A710" s="16"/>
      <c r="B710" s="16"/>
      <c r="C710" s="80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</row>
    <row r="711" spans="1:16" ht="15.75" customHeight="1">
      <c r="A711" s="16"/>
      <c r="B711" s="16"/>
      <c r="C711" s="80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</row>
    <row r="712" spans="1:16" ht="15.75" customHeight="1">
      <c r="A712" s="16"/>
      <c r="B712" s="16"/>
      <c r="C712" s="80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</row>
    <row r="713" spans="1:16" ht="15.75" customHeight="1">
      <c r="A713" s="16"/>
      <c r="B713" s="16"/>
      <c r="C713" s="80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</row>
    <row r="714" spans="1:16" ht="15.75" customHeight="1">
      <c r="A714" s="16"/>
      <c r="B714" s="16"/>
      <c r="C714" s="80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</row>
    <row r="715" spans="1:16" ht="15.75" customHeight="1">
      <c r="A715" s="16"/>
      <c r="B715" s="16"/>
      <c r="C715" s="80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</row>
    <row r="716" spans="1:16" ht="15.75" customHeight="1">
      <c r="A716" s="16"/>
      <c r="B716" s="16"/>
      <c r="C716" s="80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</row>
    <row r="717" spans="1:16" ht="15.75" customHeight="1">
      <c r="A717" s="16"/>
      <c r="B717" s="16"/>
      <c r="C717" s="80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</row>
    <row r="718" spans="1:16" ht="15.75" customHeight="1">
      <c r="A718" s="16"/>
      <c r="B718" s="16"/>
      <c r="C718" s="80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</row>
    <row r="719" spans="1:16" ht="15.75" customHeight="1">
      <c r="A719" s="16"/>
      <c r="B719" s="16"/>
      <c r="C719" s="80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</row>
    <row r="720" spans="1:16" ht="15.75" customHeight="1">
      <c r="A720" s="16"/>
      <c r="B720" s="16"/>
      <c r="C720" s="80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</row>
    <row r="721" spans="1:16" ht="15.75" customHeight="1">
      <c r="A721" s="16"/>
      <c r="B721" s="16"/>
      <c r="C721" s="80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</row>
    <row r="722" spans="1:16" ht="15.75" customHeight="1">
      <c r="A722" s="16"/>
      <c r="B722" s="16"/>
      <c r="C722" s="80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</row>
    <row r="723" spans="1:16" ht="15.75" customHeight="1">
      <c r="A723" s="16"/>
      <c r="B723" s="16"/>
      <c r="C723" s="80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</row>
    <row r="724" spans="1:16" ht="15.75" customHeight="1">
      <c r="A724" s="16"/>
      <c r="B724" s="16"/>
      <c r="C724" s="80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</row>
    <row r="725" spans="1:16" ht="15.75" customHeight="1">
      <c r="A725" s="16"/>
      <c r="B725" s="16"/>
      <c r="C725" s="80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</row>
    <row r="726" spans="1:16" ht="15.75" customHeight="1">
      <c r="A726" s="16"/>
      <c r="B726" s="16"/>
      <c r="C726" s="80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</row>
    <row r="727" spans="1:16" ht="15.75" customHeight="1">
      <c r="A727" s="16"/>
      <c r="B727" s="16"/>
      <c r="C727" s="80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</row>
    <row r="728" spans="1:16" ht="15.75" customHeight="1">
      <c r="A728" s="16"/>
      <c r="B728" s="16"/>
      <c r="C728" s="80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</row>
    <row r="729" spans="1:16" ht="15.75" customHeight="1">
      <c r="A729" s="16"/>
      <c r="B729" s="16"/>
      <c r="C729" s="80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</row>
    <row r="730" spans="1:16" ht="15.75" customHeight="1">
      <c r="A730" s="16"/>
      <c r="B730" s="16"/>
      <c r="C730" s="80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</row>
    <row r="731" spans="1:16" ht="15.75" customHeight="1">
      <c r="A731" s="16"/>
      <c r="B731" s="16"/>
      <c r="C731" s="80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</row>
    <row r="732" spans="1:16" ht="15.75" customHeight="1">
      <c r="A732" s="16"/>
      <c r="B732" s="16"/>
      <c r="C732" s="80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</row>
    <row r="733" spans="1:16" ht="15.75" customHeight="1">
      <c r="A733" s="16"/>
      <c r="B733" s="16"/>
      <c r="C733" s="80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</row>
    <row r="734" spans="1:16" ht="15.75" customHeight="1">
      <c r="A734" s="16"/>
      <c r="B734" s="16"/>
      <c r="C734" s="80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</row>
    <row r="735" spans="1:16" ht="15.75" customHeight="1">
      <c r="A735" s="16"/>
      <c r="B735" s="16"/>
      <c r="C735" s="80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</row>
    <row r="736" spans="1:16" ht="15.75" customHeight="1">
      <c r="A736" s="16"/>
      <c r="B736" s="16"/>
      <c r="C736" s="80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</row>
    <row r="737" spans="1:16" ht="15.75" customHeight="1">
      <c r="A737" s="16"/>
      <c r="B737" s="16"/>
      <c r="C737" s="80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</row>
    <row r="738" spans="1:16" ht="15.75" customHeight="1">
      <c r="A738" s="16"/>
      <c r="B738" s="16"/>
      <c r="C738" s="80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</row>
    <row r="739" spans="1:16" ht="15.75" customHeight="1">
      <c r="A739" s="16"/>
      <c r="B739" s="16"/>
      <c r="C739" s="80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</row>
    <row r="740" spans="1:16" ht="15.75" customHeight="1">
      <c r="A740" s="16"/>
      <c r="B740" s="16"/>
      <c r="C740" s="80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</row>
    <row r="741" spans="1:16" ht="15.75" customHeight="1">
      <c r="A741" s="16"/>
      <c r="B741" s="16"/>
      <c r="C741" s="80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</row>
    <row r="742" spans="1:16" ht="15.75" customHeight="1">
      <c r="A742" s="16"/>
      <c r="B742" s="16"/>
      <c r="C742" s="80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</row>
    <row r="743" spans="1:16" ht="15.75" customHeight="1">
      <c r="A743" s="16"/>
      <c r="B743" s="16"/>
      <c r="C743" s="80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</row>
    <row r="744" spans="1:16" ht="15.75" customHeight="1">
      <c r="A744" s="16"/>
      <c r="B744" s="16"/>
      <c r="C744" s="80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</row>
    <row r="745" spans="1:16" ht="15.75" customHeight="1">
      <c r="A745" s="16"/>
      <c r="B745" s="16"/>
      <c r="C745" s="80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</row>
    <row r="746" spans="1:16" ht="15.75" customHeight="1">
      <c r="A746" s="16"/>
      <c r="B746" s="16"/>
      <c r="C746" s="80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</row>
    <row r="747" spans="1:16" ht="15.75" customHeight="1">
      <c r="A747" s="16"/>
      <c r="B747" s="16"/>
      <c r="C747" s="80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</row>
    <row r="748" spans="1:16" ht="15.75" customHeight="1">
      <c r="A748" s="16"/>
      <c r="B748" s="16"/>
      <c r="C748" s="80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</row>
    <row r="749" spans="1:16" ht="15.75" customHeight="1">
      <c r="A749" s="16"/>
      <c r="B749" s="16"/>
      <c r="C749" s="80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</row>
    <row r="750" spans="1:16" ht="15.75" customHeight="1">
      <c r="A750" s="16"/>
      <c r="B750" s="16"/>
      <c r="C750" s="80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</row>
    <row r="751" spans="1:16" ht="15.75" customHeight="1">
      <c r="A751" s="16"/>
      <c r="B751" s="16"/>
      <c r="C751" s="80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</row>
    <row r="752" spans="1:16" ht="15.75" customHeight="1">
      <c r="A752" s="16"/>
      <c r="B752" s="16"/>
      <c r="C752" s="80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</row>
    <row r="753" spans="1:16" ht="15.75" customHeight="1">
      <c r="A753" s="16"/>
      <c r="B753" s="16"/>
      <c r="C753" s="80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</row>
    <row r="754" spans="1:16" ht="15.75" customHeight="1">
      <c r="A754" s="16"/>
      <c r="B754" s="16"/>
      <c r="C754" s="80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</row>
    <row r="755" spans="1:16" ht="15.75" customHeight="1">
      <c r="A755" s="16"/>
      <c r="B755" s="16"/>
      <c r="C755" s="80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</row>
    <row r="756" spans="1:16" ht="15.75" customHeight="1">
      <c r="A756" s="16"/>
      <c r="B756" s="16"/>
      <c r="C756" s="80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</row>
    <row r="757" spans="1:16" ht="15.75" customHeight="1">
      <c r="A757" s="16"/>
      <c r="B757" s="16"/>
      <c r="C757" s="80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</row>
    <row r="758" spans="1:16" ht="15.75" customHeight="1">
      <c r="A758" s="16"/>
      <c r="B758" s="16"/>
      <c r="C758" s="80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</row>
    <row r="759" spans="1:16" ht="15.75" customHeight="1">
      <c r="A759" s="16"/>
      <c r="B759" s="16"/>
      <c r="C759" s="80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</row>
    <row r="760" spans="1:16" ht="15.75" customHeight="1">
      <c r="A760" s="16"/>
      <c r="B760" s="16"/>
      <c r="C760" s="80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</row>
    <row r="761" spans="1:16" ht="15.75" customHeight="1">
      <c r="A761" s="16"/>
      <c r="B761" s="16"/>
      <c r="C761" s="80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</row>
    <row r="762" spans="1:16" ht="15.75" customHeight="1">
      <c r="A762" s="16"/>
      <c r="B762" s="16"/>
      <c r="C762" s="80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</row>
    <row r="763" spans="1:16" ht="15.75" customHeight="1">
      <c r="A763" s="16"/>
      <c r="B763" s="16"/>
      <c r="C763" s="80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</row>
    <row r="764" spans="1:16" ht="15.75" customHeight="1">
      <c r="A764" s="16"/>
      <c r="B764" s="16"/>
      <c r="C764" s="80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</row>
    <row r="765" spans="1:16" ht="15.75" customHeight="1">
      <c r="A765" s="16"/>
      <c r="B765" s="16"/>
      <c r="C765" s="80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</row>
    <row r="766" spans="1:16" ht="15.75" customHeight="1">
      <c r="A766" s="16"/>
      <c r="B766" s="16"/>
      <c r="C766" s="80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</row>
    <row r="767" spans="1:16" ht="15.75" customHeight="1">
      <c r="A767" s="16"/>
      <c r="B767" s="16"/>
      <c r="C767" s="80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</row>
    <row r="768" spans="1:16" ht="15.75" customHeight="1">
      <c r="A768" s="16"/>
      <c r="B768" s="16"/>
      <c r="C768" s="80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</row>
    <row r="769" spans="1:16" ht="15.75" customHeight="1">
      <c r="A769" s="16"/>
      <c r="B769" s="16"/>
      <c r="C769" s="80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</row>
    <row r="770" spans="1:16" ht="15.75" customHeight="1">
      <c r="A770" s="16"/>
      <c r="B770" s="16"/>
      <c r="C770" s="80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</row>
    <row r="771" spans="1:16" ht="15.75" customHeight="1">
      <c r="A771" s="16"/>
      <c r="B771" s="16"/>
      <c r="C771" s="80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</row>
    <row r="772" spans="1:16" ht="15.75" customHeight="1">
      <c r="A772" s="16"/>
      <c r="B772" s="16"/>
      <c r="C772" s="80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</row>
    <row r="773" spans="1:16" ht="15.75" customHeight="1">
      <c r="A773" s="16"/>
      <c r="B773" s="16"/>
      <c r="C773" s="80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</row>
    <row r="774" spans="1:16" ht="15.75" customHeight="1">
      <c r="A774" s="16"/>
      <c r="B774" s="16"/>
      <c r="C774" s="80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</row>
    <row r="775" spans="1:16" ht="15.75" customHeight="1">
      <c r="A775" s="16"/>
      <c r="B775" s="16"/>
      <c r="C775" s="80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</row>
    <row r="776" spans="1:16" ht="15.75" customHeight="1">
      <c r="A776" s="16"/>
      <c r="B776" s="16"/>
      <c r="C776" s="80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</row>
    <row r="777" spans="1:16" ht="15.75" customHeight="1">
      <c r="A777" s="16"/>
      <c r="B777" s="16"/>
      <c r="C777" s="80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</row>
    <row r="778" spans="1:16" ht="15.75" customHeight="1">
      <c r="A778" s="16"/>
      <c r="B778" s="16"/>
      <c r="C778" s="80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</row>
    <row r="779" spans="1:16" ht="15.75" customHeight="1">
      <c r="A779" s="16"/>
      <c r="B779" s="16"/>
      <c r="C779" s="80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</row>
    <row r="780" spans="1:16" ht="15.75" customHeight="1">
      <c r="A780" s="16"/>
      <c r="B780" s="16"/>
      <c r="C780" s="80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</row>
    <row r="781" spans="1:16" ht="15.75" customHeight="1">
      <c r="A781" s="16"/>
      <c r="B781" s="16"/>
      <c r="C781" s="80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</row>
    <row r="782" spans="1:16" ht="15.75" customHeight="1">
      <c r="A782" s="16"/>
      <c r="B782" s="16"/>
      <c r="C782" s="80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</row>
    <row r="783" spans="1:16" ht="15.75" customHeight="1">
      <c r="A783" s="16"/>
      <c r="B783" s="16"/>
      <c r="C783" s="80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</row>
    <row r="784" spans="1:16" ht="15.75" customHeight="1">
      <c r="A784" s="16"/>
      <c r="B784" s="16"/>
      <c r="C784" s="80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</row>
    <row r="785" spans="1:16" ht="15.75" customHeight="1">
      <c r="A785" s="16"/>
      <c r="B785" s="16"/>
      <c r="C785" s="80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</row>
    <row r="786" spans="1:16" ht="15.75" customHeight="1">
      <c r="A786" s="16"/>
      <c r="B786" s="16"/>
      <c r="C786" s="80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</row>
    <row r="787" spans="1:16" ht="15.75" customHeight="1">
      <c r="A787" s="16"/>
      <c r="B787" s="16"/>
      <c r="C787" s="80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</row>
    <row r="788" spans="1:16" ht="15.75" customHeight="1">
      <c r="A788" s="16"/>
      <c r="B788" s="16"/>
      <c r="C788" s="80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</row>
    <row r="789" spans="1:16" ht="15.75" customHeight="1">
      <c r="A789" s="16"/>
      <c r="B789" s="16"/>
      <c r="C789" s="80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</row>
    <row r="790" spans="1:16" ht="15.75" customHeight="1">
      <c r="A790" s="16"/>
      <c r="B790" s="16"/>
      <c r="C790" s="80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</row>
    <row r="791" spans="1:16" ht="15.75" customHeight="1">
      <c r="A791" s="16"/>
      <c r="B791" s="16"/>
      <c r="C791" s="80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</row>
    <row r="792" spans="1:16" ht="15.75" customHeight="1">
      <c r="A792" s="16"/>
      <c r="B792" s="16"/>
      <c r="C792" s="80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</row>
    <row r="793" spans="1:16" ht="15.75" customHeight="1">
      <c r="A793" s="16"/>
      <c r="B793" s="16"/>
      <c r="C793" s="80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</row>
    <row r="794" spans="1:16" ht="15.75" customHeight="1">
      <c r="A794" s="16"/>
      <c r="B794" s="16"/>
      <c r="C794" s="80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</row>
    <row r="795" spans="1:16" ht="15.75" customHeight="1">
      <c r="A795" s="16"/>
      <c r="B795" s="16"/>
      <c r="C795" s="80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</row>
    <row r="796" spans="1:16" ht="15.75" customHeight="1">
      <c r="A796" s="16"/>
      <c r="B796" s="16"/>
      <c r="C796" s="80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</row>
    <row r="797" spans="1:16" ht="15.75" customHeight="1">
      <c r="A797" s="16"/>
      <c r="B797" s="16"/>
      <c r="C797" s="80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</row>
    <row r="798" spans="1:16" ht="15.75" customHeight="1">
      <c r="A798" s="16"/>
      <c r="B798" s="16"/>
      <c r="C798" s="80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</row>
    <row r="799" spans="1:16" ht="15.75" customHeight="1">
      <c r="A799" s="16"/>
      <c r="B799" s="16"/>
      <c r="C799" s="80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</row>
    <row r="800" spans="1:16" ht="15.75" customHeight="1">
      <c r="A800" s="16"/>
      <c r="B800" s="16"/>
      <c r="C800" s="80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</row>
    <row r="801" spans="1:16" ht="15.75" customHeight="1">
      <c r="A801" s="16"/>
      <c r="B801" s="16"/>
      <c r="C801" s="80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</row>
    <row r="802" spans="1:16" ht="15.75" customHeight="1">
      <c r="A802" s="16"/>
      <c r="B802" s="16"/>
      <c r="C802" s="80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</row>
    <row r="803" spans="1:16" ht="15.75" customHeight="1">
      <c r="A803" s="16"/>
      <c r="B803" s="16"/>
      <c r="C803" s="80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</row>
    <row r="804" spans="1:16" ht="15.75" customHeight="1">
      <c r="A804" s="16"/>
      <c r="B804" s="16"/>
      <c r="C804" s="80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</row>
    <row r="805" spans="1:16" ht="15.75" customHeight="1">
      <c r="A805" s="16"/>
      <c r="B805" s="16"/>
      <c r="C805" s="80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</row>
    <row r="806" spans="1:16" ht="15.75" customHeight="1">
      <c r="A806" s="16"/>
      <c r="B806" s="16"/>
      <c r="C806" s="80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</row>
    <row r="807" spans="1:16" ht="15.75" customHeight="1">
      <c r="A807" s="16"/>
      <c r="B807" s="16"/>
      <c r="C807" s="80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</row>
    <row r="808" spans="1:16" ht="15.75" customHeight="1">
      <c r="A808" s="16"/>
      <c r="B808" s="16"/>
      <c r="C808" s="80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</row>
    <row r="809" spans="1:16" ht="15.75" customHeight="1">
      <c r="A809" s="16"/>
      <c r="B809" s="16"/>
      <c r="C809" s="80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</row>
    <row r="810" spans="1:16" ht="15.75" customHeight="1">
      <c r="A810" s="16"/>
      <c r="B810" s="16"/>
      <c r="C810" s="80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</row>
    <row r="811" spans="1:16" ht="15.75" customHeight="1">
      <c r="A811" s="16"/>
      <c r="B811" s="16"/>
      <c r="C811" s="80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</row>
    <row r="812" spans="1:16" ht="15.75" customHeight="1">
      <c r="A812" s="16"/>
      <c r="B812" s="16"/>
      <c r="C812" s="80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</row>
    <row r="813" spans="1:16" ht="15.75" customHeight="1">
      <c r="A813" s="16"/>
      <c r="B813" s="16"/>
      <c r="C813" s="80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</row>
    <row r="814" spans="1:16" ht="15.75" customHeight="1">
      <c r="A814" s="16"/>
      <c r="B814" s="16"/>
      <c r="C814" s="80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</row>
    <row r="815" spans="1:16" ht="15.75" customHeight="1">
      <c r="A815" s="16"/>
      <c r="B815" s="16"/>
      <c r="C815" s="80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</row>
    <row r="816" spans="1:16" ht="15.75" customHeight="1">
      <c r="A816" s="16"/>
      <c r="B816" s="16"/>
      <c r="C816" s="80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</row>
    <row r="817" spans="1:16" ht="15.75" customHeight="1">
      <c r="A817" s="16"/>
      <c r="B817" s="16"/>
      <c r="C817" s="80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</row>
    <row r="818" spans="1:16" ht="15.75" customHeight="1">
      <c r="A818" s="16"/>
      <c r="B818" s="16"/>
      <c r="C818" s="80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</row>
    <row r="819" spans="1:16" ht="15.75" customHeight="1">
      <c r="A819" s="16"/>
      <c r="B819" s="16"/>
      <c r="C819" s="80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</row>
    <row r="820" spans="1:16" ht="15.75" customHeight="1">
      <c r="A820" s="16"/>
      <c r="B820" s="16"/>
      <c r="C820" s="80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</row>
    <row r="821" spans="1:16" ht="15.75" customHeight="1">
      <c r="A821" s="16"/>
      <c r="B821" s="16"/>
      <c r="C821" s="80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</row>
    <row r="822" spans="1:16" ht="15.75" customHeight="1">
      <c r="A822" s="16"/>
      <c r="B822" s="16"/>
      <c r="C822" s="80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</row>
    <row r="823" spans="1:16" ht="15.75" customHeight="1">
      <c r="A823" s="16"/>
      <c r="B823" s="16"/>
      <c r="C823" s="80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</row>
    <row r="824" spans="1:16" ht="15.75" customHeight="1">
      <c r="A824" s="16"/>
      <c r="B824" s="16"/>
      <c r="C824" s="80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</row>
    <row r="825" spans="1:16" ht="15.75" customHeight="1">
      <c r="A825" s="16"/>
      <c r="B825" s="16"/>
      <c r="C825" s="80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</row>
    <row r="826" spans="1:16" ht="15.75" customHeight="1">
      <c r="A826" s="16"/>
      <c r="B826" s="16"/>
      <c r="C826" s="80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</row>
    <row r="827" spans="1:16" ht="15.75" customHeight="1">
      <c r="A827" s="16"/>
      <c r="B827" s="16"/>
      <c r="C827" s="80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</row>
    <row r="828" spans="1:16" ht="15.75" customHeight="1">
      <c r="A828" s="16"/>
      <c r="B828" s="16"/>
      <c r="C828" s="80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</row>
    <row r="829" spans="1:16" ht="15.75" customHeight="1">
      <c r="A829" s="16"/>
      <c r="B829" s="16"/>
      <c r="C829" s="80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</row>
    <row r="830" spans="1:16" ht="15.75" customHeight="1">
      <c r="A830" s="16"/>
      <c r="B830" s="16"/>
      <c r="C830" s="80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</row>
    <row r="831" spans="1:16" ht="15.75" customHeight="1">
      <c r="A831" s="16"/>
      <c r="B831" s="16"/>
      <c r="C831" s="80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</row>
    <row r="832" spans="1:16" ht="15.75" customHeight="1">
      <c r="A832" s="16"/>
      <c r="B832" s="16"/>
      <c r="C832" s="80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</row>
    <row r="833" spans="1:16" ht="15.75" customHeight="1">
      <c r="A833" s="16"/>
      <c r="B833" s="16"/>
      <c r="C833" s="80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</row>
    <row r="834" spans="1:16" ht="15.75" customHeight="1">
      <c r="A834" s="16"/>
      <c r="B834" s="16"/>
      <c r="C834" s="80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</row>
    <row r="835" spans="1:16" ht="15.75" customHeight="1">
      <c r="A835" s="16"/>
      <c r="B835" s="16"/>
      <c r="C835" s="80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</row>
    <row r="836" spans="1:16" ht="15.75" customHeight="1">
      <c r="A836" s="16"/>
      <c r="B836" s="16"/>
      <c r="C836" s="80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</row>
    <row r="837" spans="1:16" ht="15.75" customHeight="1">
      <c r="A837" s="16"/>
      <c r="B837" s="16"/>
      <c r="C837" s="80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</row>
    <row r="838" spans="1:16" ht="15.75" customHeight="1">
      <c r="A838" s="16"/>
      <c r="B838" s="16"/>
      <c r="C838" s="80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</row>
    <row r="839" spans="1:16" ht="15.75" customHeight="1">
      <c r="A839" s="16"/>
      <c r="B839" s="16"/>
      <c r="C839" s="80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</row>
    <row r="840" spans="1:16" ht="15.75" customHeight="1">
      <c r="A840" s="16"/>
      <c r="B840" s="16"/>
      <c r="C840" s="80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</row>
    <row r="841" spans="1:16" ht="15.75" customHeight="1">
      <c r="A841" s="16"/>
      <c r="B841" s="16"/>
      <c r="C841" s="80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</row>
    <row r="842" spans="1:16" ht="15.75" customHeight="1">
      <c r="A842" s="16"/>
      <c r="B842" s="16"/>
      <c r="C842" s="80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</row>
    <row r="843" spans="1:16" ht="15.75" customHeight="1">
      <c r="A843" s="16"/>
      <c r="B843" s="16"/>
      <c r="C843" s="80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</row>
    <row r="844" spans="1:16" ht="15.75" customHeight="1">
      <c r="A844" s="16"/>
      <c r="B844" s="16"/>
      <c r="C844" s="80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</row>
    <row r="845" spans="1:16" ht="15.75" customHeight="1">
      <c r="A845" s="16"/>
      <c r="B845" s="16"/>
      <c r="C845" s="80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</row>
    <row r="846" spans="1:16" ht="15.75" customHeight="1">
      <c r="A846" s="16"/>
      <c r="B846" s="16"/>
      <c r="C846" s="80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</row>
    <row r="847" spans="1:16" ht="15.75" customHeight="1">
      <c r="A847" s="16"/>
      <c r="B847" s="16"/>
      <c r="C847" s="80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</row>
    <row r="848" spans="1:16" ht="15.75" customHeight="1">
      <c r="A848" s="16"/>
      <c r="B848" s="16"/>
      <c r="C848" s="80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</row>
    <row r="849" spans="1:16" ht="15.75" customHeight="1">
      <c r="A849" s="16"/>
      <c r="B849" s="16"/>
      <c r="C849" s="80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</row>
    <row r="850" spans="1:16" ht="15.75" customHeight="1">
      <c r="A850" s="16"/>
      <c r="B850" s="16"/>
      <c r="C850" s="80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</row>
    <row r="851" spans="1:16" ht="15.75" customHeight="1">
      <c r="A851" s="16"/>
      <c r="B851" s="16"/>
      <c r="C851" s="80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</row>
    <row r="852" spans="1:16" ht="15.75" customHeight="1">
      <c r="A852" s="16"/>
      <c r="B852" s="16"/>
      <c r="C852" s="80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</row>
    <row r="853" spans="1:16" ht="15.75" customHeight="1">
      <c r="A853" s="16"/>
      <c r="B853" s="16"/>
      <c r="C853" s="80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</row>
    <row r="854" spans="1:16" ht="15.75" customHeight="1">
      <c r="A854" s="16"/>
      <c r="B854" s="16"/>
      <c r="C854" s="80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</row>
    <row r="855" spans="1:16" ht="15.75" customHeight="1">
      <c r="A855" s="16"/>
      <c r="B855" s="16"/>
      <c r="C855" s="80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</row>
    <row r="856" spans="1:16" ht="15.75" customHeight="1">
      <c r="A856" s="16"/>
      <c r="B856" s="16"/>
      <c r="C856" s="80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</row>
    <row r="857" spans="1:16" ht="15.75" customHeight="1">
      <c r="A857" s="16"/>
      <c r="B857" s="16"/>
      <c r="C857" s="80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</row>
    <row r="858" spans="1:16" ht="15.75" customHeight="1">
      <c r="A858" s="16"/>
      <c r="B858" s="16"/>
      <c r="C858" s="80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</row>
    <row r="859" spans="1:16" ht="15.75" customHeight="1">
      <c r="A859" s="16"/>
      <c r="B859" s="16"/>
      <c r="C859" s="80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</row>
    <row r="860" spans="1:16" ht="15.75" customHeight="1">
      <c r="A860" s="16"/>
      <c r="B860" s="16"/>
      <c r="C860" s="80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</row>
    <row r="861" spans="1:16" ht="15.75" customHeight="1">
      <c r="A861" s="16"/>
      <c r="B861" s="16"/>
      <c r="C861" s="80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</row>
    <row r="862" spans="1:16" ht="15.75" customHeight="1">
      <c r="A862" s="16"/>
      <c r="B862" s="16"/>
      <c r="C862" s="80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</row>
    <row r="863" spans="1:16" ht="15.75" customHeight="1">
      <c r="A863" s="16"/>
      <c r="B863" s="16"/>
      <c r="C863" s="80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</row>
    <row r="864" spans="1:16" ht="15.75" customHeight="1">
      <c r="A864" s="16"/>
      <c r="B864" s="16"/>
      <c r="C864" s="80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</row>
    <row r="865" spans="1:16" ht="15.75" customHeight="1">
      <c r="A865" s="16"/>
      <c r="B865" s="16"/>
      <c r="C865" s="80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</row>
    <row r="866" spans="1:16" ht="15.75" customHeight="1">
      <c r="A866" s="16"/>
      <c r="B866" s="16"/>
      <c r="C866" s="80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</row>
    <row r="867" spans="1:16" ht="15.75" customHeight="1">
      <c r="A867" s="16"/>
      <c r="B867" s="16"/>
      <c r="C867" s="80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</row>
    <row r="868" spans="1:16" ht="15.75" customHeight="1">
      <c r="A868" s="16"/>
      <c r="B868" s="16"/>
      <c r="C868" s="80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</row>
    <row r="869" spans="1:16" ht="15.75" customHeight="1">
      <c r="A869" s="16"/>
      <c r="B869" s="16"/>
      <c r="C869" s="80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</row>
    <row r="870" spans="1:16" ht="15.75" customHeight="1">
      <c r="A870" s="16"/>
      <c r="B870" s="16"/>
      <c r="C870" s="80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</row>
    <row r="871" spans="1:16" ht="15.75" customHeight="1">
      <c r="A871" s="16"/>
      <c r="B871" s="16"/>
      <c r="C871" s="80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</row>
    <row r="872" spans="1:16" ht="15.75" customHeight="1">
      <c r="A872" s="16"/>
      <c r="B872" s="16"/>
      <c r="C872" s="80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</row>
    <row r="873" spans="1:16" ht="15.75" customHeight="1">
      <c r="A873" s="16"/>
      <c r="B873" s="16"/>
      <c r="C873" s="80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</row>
    <row r="874" spans="1:16" ht="15.75" customHeight="1">
      <c r="A874" s="16"/>
      <c r="B874" s="16"/>
      <c r="C874" s="80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</row>
    <row r="875" spans="1:16" ht="15.75" customHeight="1">
      <c r="A875" s="16"/>
      <c r="B875" s="16"/>
      <c r="C875" s="80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</row>
    <row r="876" spans="1:16" ht="15.75" customHeight="1">
      <c r="A876" s="16"/>
      <c r="B876" s="16"/>
      <c r="C876" s="80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</row>
    <row r="877" spans="1:16" ht="15.75" customHeight="1">
      <c r="A877" s="16"/>
      <c r="B877" s="16"/>
      <c r="C877" s="80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</row>
    <row r="878" spans="1:16" ht="15.75" customHeight="1">
      <c r="A878" s="16"/>
      <c r="B878" s="16"/>
      <c r="C878" s="80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</row>
    <row r="879" spans="1:16" ht="15.75" customHeight="1">
      <c r="A879" s="16"/>
      <c r="B879" s="16"/>
      <c r="C879" s="80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</row>
    <row r="880" spans="1:16" ht="15.75" customHeight="1">
      <c r="A880" s="16"/>
      <c r="B880" s="16"/>
      <c r="C880" s="80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</row>
    <row r="881" spans="1:16" ht="15.75" customHeight="1">
      <c r="A881" s="16"/>
      <c r="B881" s="16"/>
      <c r="C881" s="80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</row>
    <row r="882" spans="1:16" ht="15.75" customHeight="1">
      <c r="A882" s="16"/>
      <c r="B882" s="16"/>
      <c r="C882" s="80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</row>
    <row r="883" spans="1:16" ht="15.75" customHeight="1">
      <c r="A883" s="16"/>
      <c r="B883" s="16"/>
      <c r="C883" s="80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</row>
    <row r="884" spans="1:16" ht="15.75" customHeight="1">
      <c r="A884" s="16"/>
      <c r="B884" s="16"/>
      <c r="C884" s="80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</row>
    <row r="885" spans="1:16" ht="15.75" customHeight="1">
      <c r="A885" s="16"/>
      <c r="B885" s="16"/>
      <c r="C885" s="80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</row>
    <row r="886" spans="1:16" ht="15.75" customHeight="1">
      <c r="A886" s="16"/>
      <c r="B886" s="16"/>
      <c r="C886" s="80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</row>
    <row r="887" spans="1:16" ht="15.75" customHeight="1">
      <c r="A887" s="16"/>
      <c r="B887" s="16"/>
      <c r="C887" s="80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</row>
    <row r="888" spans="1:16" ht="15.75" customHeight="1">
      <c r="A888" s="16"/>
      <c r="B888" s="16"/>
      <c r="C888" s="80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</row>
    <row r="889" spans="1:16" ht="15.75" customHeight="1">
      <c r="A889" s="16"/>
      <c r="B889" s="16"/>
      <c r="C889" s="80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</row>
    <row r="890" spans="1:16" ht="15.75" customHeight="1">
      <c r="A890" s="16"/>
      <c r="B890" s="16"/>
      <c r="C890" s="80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</row>
    <row r="891" spans="1:16" ht="15.75" customHeight="1">
      <c r="A891" s="16"/>
      <c r="B891" s="16"/>
      <c r="C891" s="80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</row>
    <row r="892" spans="1:16" ht="15.75" customHeight="1">
      <c r="A892" s="16"/>
      <c r="B892" s="16"/>
      <c r="C892" s="80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</row>
    <row r="893" spans="1:16" ht="15.75" customHeight="1">
      <c r="A893" s="16"/>
      <c r="B893" s="16"/>
      <c r="C893" s="80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</row>
    <row r="894" spans="1:16" ht="15.75" customHeight="1">
      <c r="A894" s="16"/>
      <c r="B894" s="16"/>
      <c r="C894" s="80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</row>
    <row r="895" spans="1:16" ht="15.75" customHeight="1">
      <c r="A895" s="16"/>
      <c r="B895" s="16"/>
      <c r="C895" s="80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</row>
    <row r="896" spans="1:16" ht="15.75" customHeight="1">
      <c r="A896" s="16"/>
      <c r="B896" s="16"/>
      <c r="C896" s="80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</row>
    <row r="897" spans="1:16" ht="15.75" customHeight="1">
      <c r="A897" s="16"/>
      <c r="B897" s="16"/>
      <c r="C897" s="80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</row>
    <row r="898" spans="1:16" ht="15.75" customHeight="1">
      <c r="A898" s="16"/>
      <c r="B898" s="16"/>
      <c r="C898" s="80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</row>
    <row r="899" spans="1:16" ht="15.75" customHeight="1">
      <c r="A899" s="16"/>
      <c r="B899" s="16"/>
      <c r="C899" s="80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</row>
    <row r="900" spans="1:16" ht="15.75" customHeight="1">
      <c r="A900" s="16"/>
      <c r="B900" s="16"/>
      <c r="C900" s="80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</row>
    <row r="901" spans="1:16" ht="15.75" customHeight="1">
      <c r="A901" s="16"/>
      <c r="B901" s="16"/>
      <c r="C901" s="80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</row>
    <row r="902" spans="1:16" ht="15.75" customHeight="1">
      <c r="A902" s="16"/>
      <c r="B902" s="16"/>
      <c r="C902" s="80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</row>
    <row r="903" spans="1:16" ht="15.75" customHeight="1">
      <c r="A903" s="16"/>
      <c r="B903" s="16"/>
      <c r="C903" s="80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</row>
    <row r="904" spans="1:16" ht="15.75" customHeight="1">
      <c r="A904" s="16"/>
      <c r="B904" s="16"/>
      <c r="C904" s="80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</row>
    <row r="905" spans="1:16" ht="15.75" customHeight="1">
      <c r="A905" s="16"/>
      <c r="B905" s="16"/>
      <c r="C905" s="80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</row>
    <row r="906" spans="1:16" ht="15.75" customHeight="1">
      <c r="A906" s="16"/>
      <c r="B906" s="16"/>
      <c r="C906" s="80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</row>
    <row r="907" spans="1:16" ht="15.75" customHeight="1">
      <c r="A907" s="16"/>
      <c r="B907" s="16"/>
      <c r="C907" s="80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</row>
    <row r="908" spans="1:16" ht="15.75" customHeight="1">
      <c r="A908" s="16"/>
      <c r="B908" s="16"/>
      <c r="C908" s="80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</row>
    <row r="909" spans="1:16" ht="15.75" customHeight="1">
      <c r="A909" s="16"/>
      <c r="B909" s="16"/>
      <c r="C909" s="80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</row>
    <row r="910" spans="1:16" ht="15.75" customHeight="1">
      <c r="A910" s="16"/>
      <c r="B910" s="16"/>
      <c r="C910" s="80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</row>
    <row r="911" spans="1:16" ht="15.75" customHeight="1">
      <c r="A911" s="16"/>
      <c r="B911" s="16"/>
      <c r="C911" s="80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</row>
    <row r="912" spans="1:16" ht="15.75" customHeight="1">
      <c r="A912" s="16"/>
      <c r="B912" s="16"/>
      <c r="C912" s="80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</row>
    <row r="913" spans="1:16" ht="15.75" customHeight="1">
      <c r="A913" s="16"/>
      <c r="B913" s="16"/>
      <c r="C913" s="80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</row>
    <row r="914" spans="1:16" ht="15.75" customHeight="1">
      <c r="A914" s="16"/>
      <c r="B914" s="16"/>
      <c r="C914" s="80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</row>
    <row r="915" spans="1:16" ht="15.75" customHeight="1">
      <c r="A915" s="16"/>
      <c r="B915" s="16"/>
      <c r="C915" s="80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</row>
    <row r="916" spans="1:16" ht="15.75" customHeight="1">
      <c r="A916" s="16"/>
      <c r="B916" s="16"/>
      <c r="C916" s="80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</row>
    <row r="917" spans="1:16" ht="15.75" customHeight="1">
      <c r="A917" s="16"/>
      <c r="B917" s="16"/>
      <c r="C917" s="80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</row>
    <row r="918" spans="1:16" ht="15.75" customHeight="1">
      <c r="A918" s="16"/>
      <c r="B918" s="16"/>
      <c r="C918" s="80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</row>
    <row r="919" spans="1:16" ht="15.75" customHeight="1">
      <c r="A919" s="16"/>
      <c r="B919" s="16"/>
      <c r="C919" s="80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</row>
    <row r="920" spans="1:16" ht="15.75" customHeight="1">
      <c r="A920" s="16"/>
      <c r="B920" s="16"/>
      <c r="C920" s="80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</row>
    <row r="921" spans="1:16" ht="15.75" customHeight="1">
      <c r="A921" s="16"/>
      <c r="B921" s="16"/>
      <c r="C921" s="80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</row>
    <row r="922" spans="1:16" ht="15.75" customHeight="1">
      <c r="A922" s="16"/>
      <c r="B922" s="16"/>
      <c r="C922" s="80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</row>
    <row r="923" spans="1:16" ht="15.75" customHeight="1">
      <c r="A923" s="16"/>
      <c r="B923" s="16"/>
      <c r="C923" s="80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</row>
    <row r="924" spans="1:16" ht="15.75" customHeight="1">
      <c r="A924" s="16"/>
      <c r="B924" s="16"/>
      <c r="C924" s="80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</row>
    <row r="925" spans="1:16" ht="15.75" customHeight="1">
      <c r="A925" s="16"/>
      <c r="B925" s="16"/>
      <c r="C925" s="80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</row>
    <row r="926" spans="1:16" ht="15.75" customHeight="1">
      <c r="A926" s="16"/>
      <c r="B926" s="16"/>
      <c r="C926" s="80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</row>
    <row r="927" spans="1:16" ht="15.75" customHeight="1">
      <c r="A927" s="16"/>
      <c r="B927" s="16"/>
      <c r="C927" s="80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</row>
    <row r="928" spans="1:16" ht="15.75" customHeight="1">
      <c r="A928" s="16"/>
      <c r="B928" s="16"/>
      <c r="C928" s="80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</row>
    <row r="929" spans="1:16" ht="15.75" customHeight="1">
      <c r="A929" s="16"/>
      <c r="B929" s="16"/>
      <c r="C929" s="80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</row>
    <row r="930" spans="1:16" ht="15.75" customHeight="1">
      <c r="A930" s="16"/>
      <c r="B930" s="16"/>
      <c r="C930" s="80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</row>
    <row r="931" spans="1:16" ht="15.75" customHeight="1">
      <c r="A931" s="16"/>
      <c r="B931" s="16"/>
      <c r="C931" s="80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</row>
    <row r="932" spans="1:16" ht="15.75" customHeight="1">
      <c r="A932" s="16"/>
      <c r="B932" s="16"/>
      <c r="C932" s="80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</row>
    <row r="933" spans="1:16" ht="15.75" customHeight="1">
      <c r="A933" s="16"/>
      <c r="B933" s="16"/>
      <c r="C933" s="80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</row>
    <row r="934" spans="1:16" ht="15.75" customHeight="1">
      <c r="A934" s="16"/>
      <c r="B934" s="16"/>
      <c r="C934" s="80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</row>
    <row r="935" spans="1:16" ht="15.75" customHeight="1">
      <c r="A935" s="16"/>
      <c r="B935" s="16"/>
      <c r="C935" s="80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</row>
    <row r="936" spans="1:16" ht="15.75" customHeight="1">
      <c r="A936" s="16"/>
      <c r="B936" s="16"/>
      <c r="C936" s="80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</row>
    <row r="937" spans="1:16" ht="15.75" customHeight="1">
      <c r="A937" s="16"/>
      <c r="B937" s="16"/>
      <c r="C937" s="80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</row>
    <row r="938" spans="1:16" ht="15.75" customHeight="1">
      <c r="A938" s="16"/>
      <c r="B938" s="16"/>
      <c r="C938" s="80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</row>
    <row r="939" spans="1:16" ht="15.75" customHeight="1">
      <c r="A939" s="16"/>
      <c r="B939" s="16"/>
      <c r="C939" s="80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</row>
    <row r="940" spans="1:16" ht="15.75" customHeight="1">
      <c r="A940" s="16"/>
      <c r="B940" s="16"/>
      <c r="C940" s="80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</row>
    <row r="941" spans="1:16" ht="15.75" customHeight="1">
      <c r="A941" s="16"/>
      <c r="B941" s="16"/>
      <c r="C941" s="80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</row>
    <row r="942" spans="1:16" ht="15.75" customHeight="1">
      <c r="A942" s="16"/>
      <c r="B942" s="16"/>
      <c r="C942" s="80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</row>
    <row r="943" spans="1:16" ht="15.75" customHeight="1">
      <c r="A943" s="16"/>
      <c r="B943" s="16"/>
      <c r="C943" s="80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</row>
    <row r="944" spans="1:16" ht="15.75" customHeight="1">
      <c r="A944" s="16"/>
      <c r="B944" s="16"/>
      <c r="C944" s="80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</row>
    <row r="945" spans="1:16" ht="15.75" customHeight="1">
      <c r="A945" s="16"/>
      <c r="B945" s="16"/>
      <c r="C945" s="80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</row>
    <row r="946" spans="1:16" ht="15.75" customHeight="1">
      <c r="A946" s="16"/>
      <c r="B946" s="16"/>
      <c r="C946" s="80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</row>
    <row r="947" spans="1:16" ht="15.75" customHeight="1">
      <c r="A947" s="16"/>
      <c r="B947" s="16"/>
      <c r="C947" s="80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</row>
    <row r="948" spans="1:16" ht="15.75" customHeight="1">
      <c r="A948" s="16"/>
      <c r="B948" s="16"/>
      <c r="C948" s="80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</row>
    <row r="949" spans="1:16" ht="15.75" customHeight="1">
      <c r="A949" s="16"/>
      <c r="B949" s="16"/>
      <c r="C949" s="80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</row>
    <row r="950" spans="1:16" ht="15.75" customHeight="1">
      <c r="A950" s="16"/>
      <c r="B950" s="16"/>
      <c r="C950" s="80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</row>
    <row r="951" spans="1:16" ht="15.75" customHeight="1">
      <c r="A951" s="16"/>
      <c r="B951" s="16"/>
      <c r="C951" s="80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</row>
    <row r="952" spans="1:16" ht="15.75" customHeight="1">
      <c r="A952" s="16"/>
      <c r="B952" s="16"/>
      <c r="C952" s="80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</row>
    <row r="953" spans="1:16" ht="15.75" customHeight="1">
      <c r="A953" s="16"/>
      <c r="B953" s="16"/>
      <c r="C953" s="80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</row>
    <row r="954" spans="1:16" ht="15.75" customHeight="1">
      <c r="A954" s="16"/>
      <c r="B954" s="16"/>
      <c r="C954" s="80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</row>
    <row r="955" spans="1:16" ht="15.75" customHeight="1">
      <c r="A955" s="16"/>
      <c r="B955" s="16"/>
      <c r="C955" s="80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</row>
    <row r="956" spans="1:16" ht="15.75" customHeight="1">
      <c r="A956" s="16"/>
      <c r="B956" s="16"/>
      <c r="C956" s="80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</row>
    <row r="957" spans="1:16" ht="15.75" customHeight="1">
      <c r="A957" s="16"/>
      <c r="B957" s="16"/>
      <c r="C957" s="80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</row>
    <row r="958" spans="1:16" ht="15.75" customHeight="1">
      <c r="A958" s="16"/>
      <c r="B958" s="16"/>
      <c r="C958" s="80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</row>
    <row r="959" spans="1:16" ht="15.75" customHeight="1">
      <c r="A959" s="16"/>
      <c r="B959" s="16"/>
      <c r="C959" s="80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</row>
    <row r="960" spans="1:16" ht="15.75" customHeight="1">
      <c r="A960" s="16"/>
      <c r="B960" s="16"/>
      <c r="C960" s="80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</row>
    <row r="961" spans="1:16" ht="15.75" customHeight="1">
      <c r="A961" s="16"/>
      <c r="B961" s="16"/>
      <c r="C961" s="80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</row>
    <row r="962" spans="1:16" ht="15.75" customHeight="1">
      <c r="A962" s="16"/>
      <c r="B962" s="16"/>
      <c r="C962" s="80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</row>
    <row r="963" spans="1:16" ht="15.75" customHeight="1">
      <c r="A963" s="16"/>
      <c r="B963" s="16"/>
      <c r="C963" s="80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</row>
    <row r="964" spans="1:16" ht="15.75" customHeight="1">
      <c r="A964" s="16"/>
      <c r="B964" s="16"/>
      <c r="C964" s="80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</row>
    <row r="965" spans="1:16" ht="15.75" customHeight="1">
      <c r="A965" s="16"/>
      <c r="B965" s="16"/>
      <c r="C965" s="80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</row>
    <row r="966" spans="1:16" ht="15.75" customHeight="1">
      <c r="A966" s="16"/>
      <c r="B966" s="16"/>
      <c r="C966" s="80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</row>
    <row r="967" spans="1:16" ht="15.75" customHeight="1">
      <c r="A967" s="16"/>
      <c r="B967" s="16"/>
      <c r="C967" s="80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</row>
    <row r="968" spans="1:16" ht="15.75" customHeight="1">
      <c r="A968" s="16"/>
      <c r="B968" s="16"/>
      <c r="C968" s="80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</row>
    <row r="969" spans="1:16" ht="15.75" customHeight="1">
      <c r="A969" s="16"/>
      <c r="B969" s="16"/>
      <c r="C969" s="80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</row>
    <row r="970" spans="1:16" ht="15.75" customHeight="1">
      <c r="A970" s="16"/>
      <c r="B970" s="16"/>
      <c r="C970" s="80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</row>
    <row r="971" spans="1:16" ht="15.75" customHeight="1">
      <c r="A971" s="16"/>
      <c r="B971" s="16"/>
      <c r="C971" s="80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</row>
    <row r="972" spans="1:16" ht="15.75" customHeight="1">
      <c r="A972" s="16"/>
      <c r="B972" s="16"/>
      <c r="C972" s="80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</row>
    <row r="973" spans="1:16" ht="15.75" customHeight="1">
      <c r="A973" s="16"/>
      <c r="B973" s="16"/>
      <c r="C973" s="80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</row>
    <row r="974" spans="1:16" ht="15.75" customHeight="1">
      <c r="A974" s="16"/>
      <c r="B974" s="16"/>
      <c r="C974" s="80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</row>
    <row r="975" spans="1:16" ht="15.75" customHeight="1">
      <c r="A975" s="16"/>
      <c r="B975" s="16"/>
      <c r="C975" s="80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</row>
    <row r="976" spans="1:16" ht="15.75" customHeight="1">
      <c r="A976" s="16"/>
      <c r="B976" s="16"/>
      <c r="C976" s="80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</row>
    <row r="977" spans="1:16" ht="15.75" customHeight="1">
      <c r="A977" s="16"/>
      <c r="B977" s="16"/>
      <c r="C977" s="80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</row>
    <row r="978" spans="1:16" ht="15.75" customHeight="1">
      <c r="A978" s="16"/>
      <c r="B978" s="16"/>
      <c r="C978" s="80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</row>
    <row r="979" spans="1:16" ht="15.75" customHeight="1">
      <c r="A979" s="16"/>
      <c r="B979" s="16"/>
      <c r="C979" s="80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</row>
    <row r="980" spans="1:16" ht="15.75" customHeight="1">
      <c r="A980" s="16"/>
      <c r="B980" s="16"/>
      <c r="C980" s="80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</row>
    <row r="981" spans="1:16" ht="15.75" customHeight="1">
      <c r="A981" s="16"/>
      <c r="B981" s="16"/>
      <c r="C981" s="80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</row>
    <row r="982" spans="1:16" ht="15.75" customHeight="1">
      <c r="A982" s="16"/>
      <c r="B982" s="16"/>
      <c r="C982" s="80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</row>
    <row r="983" spans="1:16" ht="15.75" customHeight="1">
      <c r="A983" s="16"/>
      <c r="B983" s="16"/>
      <c r="C983" s="80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</row>
    <row r="984" spans="1:16" ht="15.75" customHeight="1">
      <c r="A984" s="16"/>
      <c r="B984" s="16"/>
      <c r="C984" s="80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</row>
    <row r="985" spans="1:16" ht="15.75" customHeight="1">
      <c r="A985" s="16"/>
      <c r="B985" s="16"/>
      <c r="C985" s="80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</row>
    <row r="986" spans="1:16" ht="15.75" customHeight="1">
      <c r="A986" s="16"/>
      <c r="B986" s="16"/>
      <c r="C986" s="80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</row>
    <row r="987" spans="1:16" ht="15.75" customHeight="1">
      <c r="A987" s="16"/>
      <c r="B987" s="16"/>
      <c r="C987" s="80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</row>
    <row r="988" spans="1:16" ht="15.75" customHeight="1">
      <c r="A988" s="16"/>
      <c r="B988" s="16"/>
      <c r="C988" s="80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</row>
    <row r="989" spans="1:16" ht="15.75" customHeight="1">
      <c r="A989" s="16"/>
      <c r="B989" s="16"/>
      <c r="C989" s="80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</row>
    <row r="990" spans="1:16" ht="15.75" customHeight="1">
      <c r="A990" s="16"/>
      <c r="B990" s="16"/>
      <c r="C990" s="80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</row>
    <row r="991" spans="1:16" ht="15.75" customHeight="1">
      <c r="A991" s="16"/>
      <c r="B991" s="16"/>
      <c r="C991" s="80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</row>
    <row r="992" spans="1:16" ht="15.75" customHeight="1">
      <c r="A992" s="16"/>
      <c r="B992" s="16"/>
      <c r="C992" s="80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</row>
  </sheetData>
  <pageMargins left="0.511811024" right="0.511811024" top="0.78740157499999996" bottom="0.78740157499999996" header="0" footer="0"/>
  <pageSetup orientation="landscape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filterMode="1"/>
  <dimension ref="A1:U4259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1" max="1" width="57.77734375" customWidth="1"/>
    <col min="2" max="2" width="15.109375" customWidth="1"/>
    <col min="3" max="3" width="15.77734375" customWidth="1"/>
    <col min="4" max="4" width="3.44140625" customWidth="1"/>
    <col min="5" max="5" width="40.44140625" customWidth="1"/>
    <col min="6" max="6" width="8.21875" customWidth="1"/>
    <col min="7" max="7" width="25" customWidth="1"/>
    <col min="8" max="8" width="32.21875" customWidth="1"/>
    <col min="9" max="9" width="9" customWidth="1"/>
    <col min="10" max="10" width="4.77734375" customWidth="1"/>
    <col min="11" max="11" width="11.44140625" customWidth="1"/>
    <col min="12" max="12" width="28.44140625" customWidth="1"/>
    <col min="13" max="13" width="15.77734375" customWidth="1"/>
    <col min="14" max="14" width="29.21875" hidden="1" customWidth="1"/>
    <col min="15" max="15" width="17.77734375" customWidth="1"/>
    <col min="16" max="16" width="15.77734375" customWidth="1"/>
    <col min="17" max="17" width="30.44140625" customWidth="1"/>
    <col min="18" max="18" width="15.21875" customWidth="1"/>
    <col min="19" max="19" width="16.5546875" customWidth="1"/>
    <col min="20" max="20" width="24" customWidth="1"/>
    <col min="21" max="21" width="13.21875" customWidth="1"/>
  </cols>
  <sheetData>
    <row r="1" spans="1:21" ht="28.8">
      <c r="A1" s="12" t="s">
        <v>79</v>
      </c>
      <c r="B1" s="12" t="s">
        <v>2062</v>
      </c>
      <c r="C1" s="12" t="s">
        <v>2063</v>
      </c>
      <c r="D1" s="12" t="s">
        <v>2064</v>
      </c>
      <c r="E1" s="12" t="s">
        <v>2065</v>
      </c>
      <c r="F1" s="12" t="s">
        <v>2066</v>
      </c>
      <c r="G1" s="12" t="s">
        <v>2067</v>
      </c>
      <c r="H1" s="12" t="s">
        <v>129</v>
      </c>
      <c r="I1" s="12" t="s">
        <v>633</v>
      </c>
      <c r="J1" s="12" t="s">
        <v>2068</v>
      </c>
      <c r="K1" s="12" t="s">
        <v>194</v>
      </c>
      <c r="L1" s="12" t="s">
        <v>5617</v>
      </c>
      <c r="M1" s="12" t="s">
        <v>1983</v>
      </c>
      <c r="N1" s="12" t="s">
        <v>1984</v>
      </c>
      <c r="O1" s="12" t="s">
        <v>2069</v>
      </c>
      <c r="P1" s="12" t="s">
        <v>5618</v>
      </c>
      <c r="Q1" s="12" t="s">
        <v>2070</v>
      </c>
      <c r="R1" s="95" t="s">
        <v>2071</v>
      </c>
      <c r="S1" s="95" t="s">
        <v>2072</v>
      </c>
      <c r="T1" s="95" t="s">
        <v>2073</v>
      </c>
      <c r="U1" s="95" t="s">
        <v>5619</v>
      </c>
    </row>
    <row r="2" spans="1:21" ht="14.4" hidden="1">
      <c r="A2" s="1" t="s">
        <v>786</v>
      </c>
      <c r="B2" s="1">
        <v>235072</v>
      </c>
      <c r="C2" s="1" t="s">
        <v>2074</v>
      </c>
      <c r="D2" s="1" t="s">
        <v>2075</v>
      </c>
      <c r="E2" s="1" t="s">
        <v>2076</v>
      </c>
      <c r="F2" s="1">
        <v>295</v>
      </c>
      <c r="G2" s="1" t="s">
        <v>2077</v>
      </c>
      <c r="H2" s="1" t="s">
        <v>664</v>
      </c>
      <c r="I2" s="1">
        <v>20521060</v>
      </c>
      <c r="J2" s="1">
        <v>21</v>
      </c>
      <c r="K2" s="1">
        <v>21592329</v>
      </c>
      <c r="L2" s="1" t="s">
        <v>46</v>
      </c>
      <c r="M2" s="1" t="s">
        <v>3</v>
      </c>
      <c r="N2" s="1">
        <v>64</v>
      </c>
      <c r="O2" s="1" t="s">
        <v>2078</v>
      </c>
      <c r="Q2" s="1"/>
    </row>
    <row r="3" spans="1:21" ht="14.4" hidden="1">
      <c r="A3" s="1" t="s">
        <v>2031</v>
      </c>
      <c r="B3" s="1">
        <v>753025</v>
      </c>
      <c r="C3" s="1" t="s">
        <v>2074</v>
      </c>
      <c r="D3" s="1" t="s">
        <v>2075</v>
      </c>
      <c r="E3" s="1" t="s">
        <v>2079</v>
      </c>
      <c r="F3" s="1">
        <v>505</v>
      </c>
      <c r="G3" s="1" t="s">
        <v>2080</v>
      </c>
      <c r="H3" s="1" t="s">
        <v>135</v>
      </c>
      <c r="I3" s="1">
        <v>22631000</v>
      </c>
      <c r="J3" s="1">
        <v>21</v>
      </c>
      <c r="K3" s="1">
        <v>24848409</v>
      </c>
      <c r="L3" s="1" t="s">
        <v>53</v>
      </c>
      <c r="M3" s="1" t="s">
        <v>5</v>
      </c>
      <c r="N3" s="1">
        <v>56</v>
      </c>
      <c r="O3" s="1" t="s">
        <v>2078</v>
      </c>
      <c r="Q3" s="1"/>
      <c r="T3" s="1" t="s">
        <v>5620</v>
      </c>
    </row>
    <row r="4" spans="1:21" ht="14.4" hidden="1">
      <c r="A4" s="1" t="s">
        <v>2081</v>
      </c>
      <c r="B4" s="1">
        <v>323511</v>
      </c>
      <c r="C4" s="1" t="s">
        <v>2074</v>
      </c>
      <c r="D4" s="1" t="s">
        <v>2075</v>
      </c>
      <c r="E4" s="1" t="s">
        <v>2082</v>
      </c>
      <c r="F4" s="1">
        <v>1149</v>
      </c>
      <c r="G4" s="1" t="s">
        <v>2083</v>
      </c>
      <c r="H4" s="1" t="s">
        <v>139</v>
      </c>
      <c r="I4" s="1">
        <v>22730001</v>
      </c>
      <c r="J4" s="1">
        <v>21</v>
      </c>
      <c r="K4" s="1">
        <v>24231477</v>
      </c>
      <c r="L4" s="1" t="s">
        <v>23</v>
      </c>
      <c r="M4" s="1" t="s">
        <v>5</v>
      </c>
      <c r="N4" s="1">
        <v>10</v>
      </c>
      <c r="O4" s="1" t="s">
        <v>2078</v>
      </c>
      <c r="Q4" s="1"/>
      <c r="T4" s="1" t="s">
        <v>5621</v>
      </c>
    </row>
    <row r="5" spans="1:21" ht="14.4" hidden="1">
      <c r="A5" s="1" t="s">
        <v>1012</v>
      </c>
      <c r="B5" s="1">
        <v>231884</v>
      </c>
      <c r="C5" s="1" t="s">
        <v>2074</v>
      </c>
      <c r="D5" s="1" t="s">
        <v>2075</v>
      </c>
      <c r="E5" s="1" t="s">
        <v>2084</v>
      </c>
      <c r="F5" s="1">
        <v>445</v>
      </c>
      <c r="G5" s="1" t="s">
        <v>2085</v>
      </c>
      <c r="H5" s="1" t="s">
        <v>672</v>
      </c>
      <c r="I5" s="1">
        <v>22270903</v>
      </c>
      <c r="J5" s="1">
        <v>21</v>
      </c>
      <c r="K5" s="1">
        <v>22862984</v>
      </c>
      <c r="L5" s="1" t="s">
        <v>38</v>
      </c>
      <c r="M5" s="1" t="s">
        <v>3</v>
      </c>
      <c r="N5" s="1">
        <v>34</v>
      </c>
      <c r="O5" s="1" t="s">
        <v>2078</v>
      </c>
      <c r="Q5" s="1"/>
    </row>
    <row r="6" spans="1:21" ht="14.4" hidden="1">
      <c r="A6" s="1" t="s">
        <v>2086</v>
      </c>
      <c r="B6" s="1">
        <v>448227</v>
      </c>
      <c r="C6" s="1" t="s">
        <v>2074</v>
      </c>
      <c r="D6" s="1" t="s">
        <v>2075</v>
      </c>
      <c r="E6" s="1" t="s">
        <v>2087</v>
      </c>
      <c r="F6" s="1">
        <v>20</v>
      </c>
      <c r="G6" s="1" t="s">
        <v>2088</v>
      </c>
      <c r="H6" s="1" t="s">
        <v>188</v>
      </c>
      <c r="I6" s="1">
        <v>20710010</v>
      </c>
      <c r="J6" s="1">
        <v>21</v>
      </c>
      <c r="K6" s="1">
        <v>22894998</v>
      </c>
      <c r="L6" s="1" t="s">
        <v>75</v>
      </c>
      <c r="M6" s="1" t="s">
        <v>4</v>
      </c>
      <c r="N6" s="1">
        <v>40</v>
      </c>
      <c r="O6" s="1" t="s">
        <v>2078</v>
      </c>
      <c r="Q6" s="1"/>
    </row>
    <row r="7" spans="1:21" ht="14.4" hidden="1">
      <c r="A7" s="1" t="s">
        <v>2089</v>
      </c>
      <c r="B7" s="1">
        <v>818151</v>
      </c>
      <c r="C7" s="1" t="s">
        <v>2074</v>
      </c>
      <c r="D7" s="1" t="s">
        <v>2075</v>
      </c>
      <c r="E7" s="1" t="s">
        <v>2079</v>
      </c>
      <c r="F7" s="1">
        <v>700</v>
      </c>
      <c r="G7" s="1" t="s">
        <v>2090</v>
      </c>
      <c r="H7" s="1" t="s">
        <v>135</v>
      </c>
      <c r="I7" s="1">
        <v>22640100</v>
      </c>
      <c r="J7" s="1">
        <v>21</v>
      </c>
      <c r="K7" s="1">
        <v>24921304</v>
      </c>
      <c r="L7" s="1" t="s">
        <v>19</v>
      </c>
      <c r="M7" s="1" t="s">
        <v>5</v>
      </c>
      <c r="N7" s="1">
        <v>18</v>
      </c>
      <c r="O7" s="1" t="s">
        <v>2078</v>
      </c>
      <c r="Q7" s="1"/>
    </row>
    <row r="8" spans="1:21" ht="14.4" hidden="1">
      <c r="A8" s="1" t="s">
        <v>2091</v>
      </c>
      <c r="B8" s="1">
        <v>362617</v>
      </c>
      <c r="C8" s="1" t="s">
        <v>2074</v>
      </c>
      <c r="D8" s="1" t="s">
        <v>2075</v>
      </c>
      <c r="E8" s="1" t="s">
        <v>2092</v>
      </c>
      <c r="F8" s="1">
        <v>39</v>
      </c>
      <c r="G8" s="1" t="s">
        <v>2093</v>
      </c>
      <c r="H8" s="1" t="s">
        <v>2094</v>
      </c>
      <c r="I8" s="1">
        <v>20050093</v>
      </c>
      <c r="J8" s="1">
        <v>21</v>
      </c>
      <c r="K8" s="1">
        <v>22214519</v>
      </c>
      <c r="L8" s="1" t="s">
        <v>50</v>
      </c>
      <c r="M8" s="1" t="s">
        <v>2</v>
      </c>
      <c r="N8" s="1">
        <v>5</v>
      </c>
      <c r="O8" s="1" t="s">
        <v>2078</v>
      </c>
      <c r="Q8" s="1"/>
    </row>
    <row r="9" spans="1:21" ht="14.4">
      <c r="A9" s="1" t="s">
        <v>2095</v>
      </c>
      <c r="B9" s="1">
        <v>375873</v>
      </c>
      <c r="C9" s="1" t="s">
        <v>2074</v>
      </c>
      <c r="D9" s="1" t="s">
        <v>2075</v>
      </c>
      <c r="E9" s="1" t="s">
        <v>2079</v>
      </c>
      <c r="F9" s="1">
        <v>19019</v>
      </c>
      <c r="G9" s="1" t="s">
        <v>2096</v>
      </c>
      <c r="H9" s="1" t="s">
        <v>133</v>
      </c>
      <c r="I9" s="1">
        <v>23050360</v>
      </c>
      <c r="J9" s="1">
        <v>21</v>
      </c>
      <c r="K9" s="1">
        <v>24154133</v>
      </c>
      <c r="L9" s="1" t="s">
        <v>16</v>
      </c>
      <c r="M9" s="1" t="s">
        <v>6</v>
      </c>
      <c r="N9" s="1">
        <v>24</v>
      </c>
      <c r="O9" s="1" t="s">
        <v>2078</v>
      </c>
      <c r="Q9" s="1"/>
    </row>
    <row r="10" spans="1:21" ht="14.4" hidden="1">
      <c r="A10" s="1" t="s">
        <v>2097</v>
      </c>
      <c r="B10" s="1">
        <v>224418</v>
      </c>
      <c r="C10" s="1" t="s">
        <v>2074</v>
      </c>
      <c r="D10" s="1" t="s">
        <v>2075</v>
      </c>
      <c r="E10" s="1" t="s">
        <v>2098</v>
      </c>
      <c r="F10" s="1">
        <v>661</v>
      </c>
      <c r="G10" s="1" t="s">
        <v>2099</v>
      </c>
      <c r="H10" s="1" t="s">
        <v>2100</v>
      </c>
      <c r="I10" s="1">
        <v>21921000</v>
      </c>
      <c r="J10" s="1">
        <v>21</v>
      </c>
      <c r="K10" s="1">
        <v>33966078</v>
      </c>
      <c r="L10" s="1" t="s">
        <v>38</v>
      </c>
      <c r="M10" s="1" t="s">
        <v>4</v>
      </c>
      <c r="N10" s="1">
        <v>16</v>
      </c>
      <c r="O10" s="1" t="s">
        <v>2078</v>
      </c>
      <c r="Q10" s="1"/>
    </row>
    <row r="11" spans="1:21" ht="14.4" hidden="1">
      <c r="A11" s="1" t="s">
        <v>1593</v>
      </c>
      <c r="B11" s="1">
        <v>164210</v>
      </c>
      <c r="C11" s="1" t="s">
        <v>2074</v>
      </c>
      <c r="D11" s="1" t="s">
        <v>2075</v>
      </c>
      <c r="E11" s="1" t="s">
        <v>2101</v>
      </c>
      <c r="F11" s="1">
        <v>550</v>
      </c>
      <c r="G11" s="1" t="s">
        <v>2102</v>
      </c>
      <c r="H11" s="1" t="s">
        <v>175</v>
      </c>
      <c r="I11" s="1">
        <v>22410901</v>
      </c>
      <c r="J11" s="1">
        <v>21</v>
      </c>
      <c r="K11" s="1">
        <v>32044295</v>
      </c>
      <c r="L11" s="1" t="s">
        <v>12</v>
      </c>
      <c r="M11" s="1" t="s">
        <v>3</v>
      </c>
      <c r="N11" s="1">
        <v>10</v>
      </c>
      <c r="O11" s="1" t="s">
        <v>2078</v>
      </c>
      <c r="Q11" s="1"/>
    </row>
    <row r="12" spans="1:21" ht="14.4" hidden="1">
      <c r="A12" s="1" t="s">
        <v>2103</v>
      </c>
      <c r="B12" s="1">
        <v>162530</v>
      </c>
      <c r="C12" s="1" t="s">
        <v>2074</v>
      </c>
      <c r="D12" s="1" t="s">
        <v>2075</v>
      </c>
      <c r="E12" s="1" t="s">
        <v>2104</v>
      </c>
      <c r="F12" s="1">
        <v>826</v>
      </c>
      <c r="G12" s="1" t="s">
        <v>2105</v>
      </c>
      <c r="H12" s="1" t="s">
        <v>2106</v>
      </c>
      <c r="I12" s="1">
        <v>21931522</v>
      </c>
      <c r="J12" s="1">
        <v>21</v>
      </c>
      <c r="K12" s="1">
        <v>30402087</v>
      </c>
      <c r="L12" s="1" t="s">
        <v>45</v>
      </c>
      <c r="M12" s="1" t="s">
        <v>4</v>
      </c>
      <c r="N12" s="1">
        <v>4</v>
      </c>
      <c r="O12" s="1" t="s">
        <v>2078</v>
      </c>
      <c r="Q12" s="1"/>
    </row>
    <row r="13" spans="1:21" ht="14.4" hidden="1">
      <c r="A13" s="66" t="s">
        <v>1029</v>
      </c>
      <c r="B13" s="66">
        <v>642851</v>
      </c>
      <c r="C13" s="66" t="s">
        <v>2074</v>
      </c>
      <c r="D13" s="66" t="s">
        <v>2075</v>
      </c>
      <c r="E13" s="66" t="s">
        <v>2107</v>
      </c>
      <c r="F13" s="66">
        <v>14</v>
      </c>
      <c r="G13" s="66" t="s">
        <v>2077</v>
      </c>
      <c r="H13" s="66" t="s">
        <v>1030</v>
      </c>
      <c r="I13" s="66">
        <v>20520170</v>
      </c>
      <c r="J13" s="66">
        <v>21</v>
      </c>
      <c r="K13" s="66">
        <v>36217777</v>
      </c>
      <c r="L13" s="66" t="s">
        <v>22</v>
      </c>
      <c r="M13" s="66" t="s">
        <v>3</v>
      </c>
      <c r="N13" s="66">
        <v>33</v>
      </c>
      <c r="O13" s="66" t="s">
        <v>2078</v>
      </c>
      <c r="P13" s="56"/>
      <c r="Q13" s="56"/>
      <c r="R13" s="56"/>
      <c r="S13" s="56"/>
      <c r="T13" s="56"/>
      <c r="U13" s="56"/>
    </row>
    <row r="14" spans="1:21" ht="14.4" hidden="1">
      <c r="A14" s="1" t="s">
        <v>2108</v>
      </c>
      <c r="B14" s="1">
        <v>439286</v>
      </c>
      <c r="C14" s="1" t="s">
        <v>2074</v>
      </c>
      <c r="D14" s="1" t="s">
        <v>2075</v>
      </c>
      <c r="E14" s="1" t="s">
        <v>2109</v>
      </c>
      <c r="F14" s="1">
        <v>2600</v>
      </c>
      <c r="G14" s="1" t="s">
        <v>2110</v>
      </c>
      <c r="H14" s="1" t="s">
        <v>135</v>
      </c>
      <c r="I14" s="1">
        <v>22775003</v>
      </c>
      <c r="J14" s="1">
        <v>21</v>
      </c>
      <c r="K14" s="1">
        <v>22568794</v>
      </c>
      <c r="L14" s="1" t="s">
        <v>45</v>
      </c>
      <c r="M14" s="1" t="s">
        <v>5</v>
      </c>
      <c r="N14" s="1">
        <v>1</v>
      </c>
      <c r="O14" s="1" t="s">
        <v>2078</v>
      </c>
      <c r="Q14" s="1"/>
    </row>
    <row r="15" spans="1:21" ht="14.4" hidden="1">
      <c r="A15" s="1" t="s">
        <v>1633</v>
      </c>
      <c r="B15" s="1">
        <v>575578</v>
      </c>
      <c r="C15" s="1" t="s">
        <v>2074</v>
      </c>
      <c r="D15" s="1" t="s">
        <v>2075</v>
      </c>
      <c r="E15" s="1" t="s">
        <v>2084</v>
      </c>
      <c r="F15" s="1">
        <v>190</v>
      </c>
      <c r="G15" s="1" t="s">
        <v>2111</v>
      </c>
      <c r="H15" s="1" t="s">
        <v>672</v>
      </c>
      <c r="I15" s="1">
        <v>22270902</v>
      </c>
      <c r="J15" s="1">
        <v>21</v>
      </c>
      <c r="K15" s="1">
        <v>22663566</v>
      </c>
      <c r="L15" s="1" t="s">
        <v>75</v>
      </c>
      <c r="M15" s="1" t="s">
        <v>3</v>
      </c>
      <c r="N15" s="1">
        <v>9</v>
      </c>
      <c r="O15" s="1" t="s">
        <v>2078</v>
      </c>
      <c r="Q15" s="1"/>
    </row>
    <row r="16" spans="1:21" ht="14.4" hidden="1">
      <c r="A16" s="1" t="s">
        <v>1982</v>
      </c>
      <c r="B16" s="1">
        <v>228103</v>
      </c>
      <c r="C16" s="1" t="s">
        <v>2074</v>
      </c>
      <c r="D16" s="1" t="s">
        <v>2075</v>
      </c>
      <c r="E16" s="1" t="s">
        <v>2112</v>
      </c>
      <c r="F16" s="1">
        <v>55</v>
      </c>
      <c r="G16" s="1" t="s">
        <v>2113</v>
      </c>
      <c r="H16" s="1" t="s">
        <v>664</v>
      </c>
      <c r="I16" s="1">
        <v>20520090</v>
      </c>
      <c r="J16" s="1">
        <v>21</v>
      </c>
      <c r="K16" s="1">
        <v>22345687</v>
      </c>
      <c r="L16" s="1" t="s">
        <v>57</v>
      </c>
      <c r="M16" s="1" t="s">
        <v>3</v>
      </c>
      <c r="N16" s="1">
        <v>1</v>
      </c>
      <c r="O16" s="1" t="s">
        <v>2078</v>
      </c>
      <c r="Q16" s="1"/>
    </row>
    <row r="17" spans="1:20" ht="14.4">
      <c r="A17" s="1" t="s">
        <v>2114</v>
      </c>
      <c r="B17" s="1">
        <v>632597</v>
      </c>
      <c r="C17" s="1" t="s">
        <v>2074</v>
      </c>
      <c r="D17" s="1" t="s">
        <v>2075</v>
      </c>
      <c r="E17" s="1" t="s">
        <v>2115</v>
      </c>
      <c r="F17" s="1">
        <v>350</v>
      </c>
      <c r="G17" s="1" t="s">
        <v>2116</v>
      </c>
      <c r="H17" s="1" t="s">
        <v>133</v>
      </c>
      <c r="I17" s="1">
        <v>23040150</v>
      </c>
      <c r="J17" s="1">
        <v>21</v>
      </c>
      <c r="K17" s="1">
        <v>24130615</v>
      </c>
      <c r="L17" s="1" t="s">
        <v>28</v>
      </c>
      <c r="M17" s="1" t="s">
        <v>6</v>
      </c>
      <c r="N17" s="1">
        <v>48</v>
      </c>
      <c r="O17" s="1" t="s">
        <v>2078</v>
      </c>
      <c r="Q17" s="1"/>
    </row>
    <row r="18" spans="1:20" ht="14.4" hidden="1">
      <c r="A18" s="1" t="s">
        <v>1333</v>
      </c>
      <c r="B18" s="1">
        <v>181510</v>
      </c>
      <c r="C18" s="1" t="s">
        <v>2074</v>
      </c>
      <c r="D18" s="1" t="s">
        <v>2075</v>
      </c>
      <c r="E18" s="1" t="s">
        <v>2117</v>
      </c>
      <c r="F18" s="1">
        <v>219</v>
      </c>
      <c r="G18" s="1" t="s">
        <v>2118</v>
      </c>
      <c r="H18" s="1" t="s">
        <v>160</v>
      </c>
      <c r="I18" s="1">
        <v>22031011</v>
      </c>
      <c r="J18" s="1">
        <v>21</v>
      </c>
      <c r="K18" s="1">
        <v>22355463</v>
      </c>
      <c r="L18" s="1" t="s">
        <v>111</v>
      </c>
      <c r="M18" s="1" t="s">
        <v>3</v>
      </c>
      <c r="N18" s="1">
        <v>18</v>
      </c>
      <c r="O18" s="1" t="s">
        <v>2078</v>
      </c>
      <c r="Q18" s="1"/>
    </row>
    <row r="19" spans="1:20" ht="14.4" hidden="1">
      <c r="A19" s="1" t="s">
        <v>2119</v>
      </c>
      <c r="B19" s="1">
        <v>443282</v>
      </c>
      <c r="C19" s="1" t="s">
        <v>2074</v>
      </c>
      <c r="D19" s="1" t="s">
        <v>2075</v>
      </c>
      <c r="E19" s="1" t="s">
        <v>2092</v>
      </c>
      <c r="F19" s="1">
        <v>39</v>
      </c>
      <c r="G19" s="1" t="s">
        <v>2120</v>
      </c>
      <c r="H19" s="1" t="s">
        <v>2094</v>
      </c>
      <c r="I19" s="1">
        <v>20050093</v>
      </c>
      <c r="J19" s="1">
        <v>21</v>
      </c>
      <c r="K19" s="1">
        <v>22338567</v>
      </c>
      <c r="L19" s="1" t="s">
        <v>38</v>
      </c>
      <c r="M19" s="1" t="s">
        <v>2</v>
      </c>
      <c r="N19" s="1">
        <v>36</v>
      </c>
      <c r="O19" s="1" t="s">
        <v>2078</v>
      </c>
      <c r="Q19" s="1"/>
    </row>
    <row r="20" spans="1:20" ht="14.4" hidden="1">
      <c r="A20" s="1" t="s">
        <v>2121</v>
      </c>
      <c r="B20" s="1">
        <v>336710</v>
      </c>
      <c r="C20" s="1" t="s">
        <v>2074</v>
      </c>
      <c r="D20" s="1" t="s">
        <v>2075</v>
      </c>
      <c r="E20" s="1" t="s">
        <v>2122</v>
      </c>
      <c r="F20" s="1">
        <v>2043</v>
      </c>
      <c r="G20" s="1" t="s">
        <v>2077</v>
      </c>
      <c r="H20" s="1" t="s">
        <v>189</v>
      </c>
      <c r="I20" s="1">
        <v>21535000</v>
      </c>
      <c r="J20" s="1">
        <v>21</v>
      </c>
      <c r="K20" s="1">
        <v>24745201</v>
      </c>
      <c r="L20" s="1" t="s">
        <v>23</v>
      </c>
      <c r="M20" s="1" t="s">
        <v>4</v>
      </c>
      <c r="N20" s="1">
        <v>14</v>
      </c>
      <c r="O20" s="1" t="s">
        <v>2078</v>
      </c>
      <c r="Q20" s="1"/>
    </row>
    <row r="21" spans="1:20" ht="15.75" hidden="1" customHeight="1">
      <c r="A21" s="1" t="s">
        <v>1144</v>
      </c>
      <c r="B21" s="1">
        <v>365076</v>
      </c>
      <c r="C21" s="1" t="s">
        <v>2074</v>
      </c>
      <c r="D21" s="1" t="s">
        <v>2075</v>
      </c>
      <c r="E21" s="1" t="s">
        <v>2117</v>
      </c>
      <c r="F21" s="1">
        <v>219</v>
      </c>
      <c r="G21" s="1" t="s">
        <v>2123</v>
      </c>
      <c r="H21" s="1" t="s">
        <v>160</v>
      </c>
      <c r="I21" s="1">
        <v>22031011</v>
      </c>
      <c r="J21" s="1">
        <v>21</v>
      </c>
      <c r="K21" s="1">
        <v>22565191</v>
      </c>
      <c r="L21" s="1" t="s">
        <v>13</v>
      </c>
      <c r="M21" s="1" t="s">
        <v>3</v>
      </c>
      <c r="N21" s="1">
        <v>26</v>
      </c>
      <c r="O21" s="1" t="s">
        <v>2078</v>
      </c>
      <c r="Q21" s="1"/>
    </row>
    <row r="22" spans="1:20" ht="15.75" hidden="1" customHeight="1">
      <c r="A22" s="1" t="s">
        <v>5622</v>
      </c>
      <c r="B22" s="1">
        <v>425077</v>
      </c>
      <c r="C22" s="1" t="s">
        <v>2074</v>
      </c>
      <c r="D22" s="1" t="s">
        <v>2075</v>
      </c>
      <c r="E22" s="1" t="s">
        <v>2144</v>
      </c>
      <c r="F22" s="1">
        <v>255</v>
      </c>
      <c r="G22" s="1" t="s">
        <v>2488</v>
      </c>
      <c r="H22" s="1" t="s">
        <v>664</v>
      </c>
      <c r="I22" s="1">
        <v>20520051</v>
      </c>
      <c r="J22" s="1">
        <v>21</v>
      </c>
      <c r="K22" s="1">
        <v>22845522</v>
      </c>
      <c r="L22" s="1" t="s">
        <v>50</v>
      </c>
      <c r="M22" s="1" t="s">
        <v>3</v>
      </c>
      <c r="N22" s="1">
        <v>37</v>
      </c>
      <c r="O22" s="1" t="s">
        <v>2078</v>
      </c>
      <c r="Q22" s="1"/>
    </row>
    <row r="23" spans="1:20" ht="15.75" hidden="1" customHeight="1">
      <c r="A23" s="1" t="s">
        <v>1288</v>
      </c>
      <c r="B23" s="1">
        <v>418539</v>
      </c>
      <c r="C23" s="1" t="s">
        <v>2074</v>
      </c>
      <c r="D23" s="1" t="s">
        <v>2075</v>
      </c>
      <c r="E23" s="1" t="s">
        <v>2112</v>
      </c>
      <c r="F23" s="1">
        <v>45</v>
      </c>
      <c r="H23" s="1" t="s">
        <v>664</v>
      </c>
      <c r="I23" s="1">
        <v>20520901</v>
      </c>
      <c r="J23" s="1">
        <v>21</v>
      </c>
      <c r="K23" s="1">
        <v>25692439</v>
      </c>
      <c r="L23" s="1" t="s">
        <v>21</v>
      </c>
      <c r="M23" s="1" t="s">
        <v>3</v>
      </c>
      <c r="N23" s="1">
        <v>20</v>
      </c>
      <c r="O23" s="1" t="s">
        <v>2078</v>
      </c>
      <c r="Q23" s="1"/>
    </row>
    <row r="24" spans="1:20" ht="15.75" hidden="1" customHeight="1">
      <c r="A24" s="1" t="s">
        <v>2127</v>
      </c>
      <c r="B24" s="1">
        <v>743879</v>
      </c>
      <c r="C24" s="1" t="s">
        <v>2074</v>
      </c>
      <c r="D24" s="1" t="s">
        <v>2075</v>
      </c>
      <c r="E24" s="1" t="s">
        <v>2128</v>
      </c>
      <c r="F24" s="1">
        <v>1</v>
      </c>
      <c r="G24" s="1" t="s">
        <v>2129</v>
      </c>
      <c r="H24" s="1" t="s">
        <v>2130</v>
      </c>
      <c r="I24" s="1">
        <v>22775022</v>
      </c>
      <c r="J24" s="1">
        <v>21</v>
      </c>
      <c r="K24" s="1">
        <v>32812141</v>
      </c>
      <c r="L24" s="1" t="s">
        <v>75</v>
      </c>
      <c r="M24" s="1" t="s">
        <v>5</v>
      </c>
      <c r="N24" s="1">
        <v>59</v>
      </c>
      <c r="O24" s="1" t="s">
        <v>2078</v>
      </c>
      <c r="Q24" s="1"/>
    </row>
    <row r="25" spans="1:20" ht="15.75" hidden="1" customHeight="1">
      <c r="A25" s="1" t="s">
        <v>2131</v>
      </c>
      <c r="B25" s="1">
        <v>684031</v>
      </c>
      <c r="C25" s="1" t="s">
        <v>2074</v>
      </c>
      <c r="D25" s="1" t="s">
        <v>2075</v>
      </c>
      <c r="E25" s="1" t="s">
        <v>2079</v>
      </c>
      <c r="F25" s="1">
        <v>700</v>
      </c>
      <c r="G25" s="1" t="s">
        <v>2132</v>
      </c>
      <c r="H25" s="1" t="s">
        <v>135</v>
      </c>
      <c r="I25" s="1">
        <v>22640100</v>
      </c>
      <c r="J25" s="1">
        <v>21</v>
      </c>
      <c r="K25" s="1">
        <v>24920310</v>
      </c>
      <c r="L25" s="1" t="s">
        <v>50</v>
      </c>
      <c r="M25" s="1" t="s">
        <v>5</v>
      </c>
      <c r="N25" s="1">
        <v>20</v>
      </c>
      <c r="O25" s="1" t="s">
        <v>2078</v>
      </c>
      <c r="Q25" s="1"/>
      <c r="T25" s="1" t="s">
        <v>5620</v>
      </c>
    </row>
    <row r="26" spans="1:20" ht="15.75" hidden="1" customHeight="1">
      <c r="A26" s="1" t="s">
        <v>1632</v>
      </c>
      <c r="B26" s="1">
        <v>708747</v>
      </c>
      <c r="C26" s="1" t="s">
        <v>2074</v>
      </c>
      <c r="D26" s="1" t="s">
        <v>2075</v>
      </c>
      <c r="E26" s="1" t="s">
        <v>2133</v>
      </c>
      <c r="F26" s="1">
        <v>680</v>
      </c>
      <c r="G26" s="1" t="s">
        <v>2134</v>
      </c>
      <c r="H26" s="1" t="s">
        <v>160</v>
      </c>
      <c r="I26" s="1">
        <v>22050001</v>
      </c>
      <c r="J26" s="1">
        <v>21</v>
      </c>
      <c r="K26" s="1">
        <v>22352848</v>
      </c>
      <c r="L26" s="1" t="s">
        <v>38</v>
      </c>
      <c r="M26" s="1" t="s">
        <v>3</v>
      </c>
      <c r="N26" s="1">
        <v>9</v>
      </c>
      <c r="O26" s="1" t="s">
        <v>2078</v>
      </c>
      <c r="Q26" s="1"/>
    </row>
    <row r="27" spans="1:20" ht="15.75" hidden="1" customHeight="1">
      <c r="A27" s="1" t="s">
        <v>2135</v>
      </c>
      <c r="B27" s="1">
        <v>674800</v>
      </c>
      <c r="C27" s="1" t="s">
        <v>2074</v>
      </c>
      <c r="D27" s="1" t="s">
        <v>2075</v>
      </c>
      <c r="E27" s="1" t="s">
        <v>2136</v>
      </c>
      <c r="F27" s="1">
        <v>160</v>
      </c>
      <c r="G27" s="1" t="s">
        <v>2137</v>
      </c>
      <c r="H27" s="1" t="s">
        <v>2138</v>
      </c>
      <c r="I27" s="1">
        <v>21321230</v>
      </c>
      <c r="J27" s="1">
        <v>21</v>
      </c>
      <c r="K27" s="1">
        <v>24536244</v>
      </c>
      <c r="L27" s="1" t="s">
        <v>28</v>
      </c>
      <c r="M27" s="1" t="s">
        <v>5</v>
      </c>
      <c r="N27" s="1">
        <v>18</v>
      </c>
      <c r="O27" s="1" t="s">
        <v>2078</v>
      </c>
      <c r="Q27" s="1"/>
      <c r="T27" s="1" t="s">
        <v>5621</v>
      </c>
    </row>
    <row r="28" spans="1:20" ht="15.75" customHeight="1">
      <c r="A28" s="1" t="s">
        <v>2139</v>
      </c>
      <c r="B28" s="1">
        <v>600776</v>
      </c>
      <c r="C28" s="1" t="s">
        <v>2074</v>
      </c>
      <c r="D28" s="1" t="s">
        <v>2075</v>
      </c>
      <c r="E28" s="1" t="s">
        <v>2140</v>
      </c>
      <c r="F28" s="1">
        <v>80</v>
      </c>
      <c r="G28" s="1" t="s">
        <v>2141</v>
      </c>
      <c r="H28" s="1" t="s">
        <v>133</v>
      </c>
      <c r="I28" s="1">
        <v>23052090</v>
      </c>
      <c r="J28" s="1">
        <v>21</v>
      </c>
      <c r="K28" s="1">
        <v>38278491</v>
      </c>
      <c r="L28" s="1" t="s">
        <v>50</v>
      </c>
      <c r="M28" s="1" t="s">
        <v>6</v>
      </c>
      <c r="N28" s="1">
        <v>21</v>
      </c>
      <c r="O28" s="1" t="s">
        <v>2078</v>
      </c>
      <c r="Q28" s="1"/>
    </row>
    <row r="29" spans="1:20" ht="15.75" hidden="1" customHeight="1">
      <c r="A29" s="1" t="s">
        <v>1377</v>
      </c>
      <c r="B29" s="1">
        <v>583833</v>
      </c>
      <c r="C29" s="1" t="s">
        <v>2074</v>
      </c>
      <c r="D29" s="1" t="s">
        <v>2075</v>
      </c>
      <c r="E29" s="1" t="s">
        <v>2142</v>
      </c>
      <c r="F29" s="1">
        <v>66</v>
      </c>
      <c r="G29" s="1" t="s">
        <v>2143</v>
      </c>
      <c r="H29" s="1" t="s">
        <v>168</v>
      </c>
      <c r="I29" s="1">
        <v>22210030</v>
      </c>
      <c r="J29" s="1">
        <v>21</v>
      </c>
      <c r="K29" s="1">
        <v>22227771</v>
      </c>
      <c r="L29" s="1" t="s">
        <v>28</v>
      </c>
      <c r="M29" s="1" t="s">
        <v>3</v>
      </c>
      <c r="N29" s="1">
        <v>17</v>
      </c>
      <c r="O29" s="1" t="s">
        <v>2078</v>
      </c>
      <c r="Q29" s="1"/>
    </row>
    <row r="30" spans="1:20" ht="15.75" hidden="1" customHeight="1">
      <c r="A30" s="1" t="s">
        <v>671</v>
      </c>
      <c r="B30" s="1">
        <v>723096</v>
      </c>
      <c r="C30" s="1" t="s">
        <v>2074</v>
      </c>
      <c r="D30" s="1" t="s">
        <v>2075</v>
      </c>
      <c r="E30" s="1" t="s">
        <v>2144</v>
      </c>
      <c r="F30" s="1">
        <v>112</v>
      </c>
      <c r="G30" s="1" t="s">
        <v>2145</v>
      </c>
      <c r="H30" s="1" t="s">
        <v>664</v>
      </c>
      <c r="I30" s="1">
        <v>20520053</v>
      </c>
      <c r="J30" s="1">
        <v>21</v>
      </c>
      <c r="K30" s="1">
        <v>39364376</v>
      </c>
      <c r="L30" s="1" t="s">
        <v>23</v>
      </c>
      <c r="M30" s="1" t="s">
        <v>3</v>
      </c>
      <c r="N30" s="1">
        <v>233</v>
      </c>
      <c r="O30" s="1" t="s">
        <v>2078</v>
      </c>
      <c r="Q30" s="1"/>
    </row>
    <row r="31" spans="1:20" ht="15.75" hidden="1" customHeight="1">
      <c r="A31" s="1" t="s">
        <v>2146</v>
      </c>
      <c r="B31" s="1">
        <v>587200</v>
      </c>
      <c r="C31" s="1" t="s">
        <v>2074</v>
      </c>
      <c r="D31" s="1" t="s">
        <v>2075</v>
      </c>
      <c r="E31" s="1" t="s">
        <v>2147</v>
      </c>
      <c r="F31" s="1">
        <v>2389</v>
      </c>
      <c r="G31" s="1" t="s">
        <v>2148</v>
      </c>
      <c r="H31" s="1" t="s">
        <v>2149</v>
      </c>
      <c r="I31" s="1">
        <v>21211007</v>
      </c>
      <c r="J31" s="1">
        <v>21</v>
      </c>
      <c r="K31" s="1">
        <v>33914007</v>
      </c>
      <c r="L31" s="1" t="s">
        <v>28</v>
      </c>
      <c r="M31" s="1" t="s">
        <v>4</v>
      </c>
      <c r="N31" s="1">
        <v>87</v>
      </c>
      <c r="O31" s="1" t="s">
        <v>2078</v>
      </c>
      <c r="Q31" s="1"/>
    </row>
    <row r="32" spans="1:20" ht="15.75" hidden="1" customHeight="1">
      <c r="A32" s="1" t="s">
        <v>740</v>
      </c>
      <c r="B32" s="1">
        <v>208031</v>
      </c>
      <c r="C32" s="1" t="s">
        <v>2074</v>
      </c>
      <c r="D32" s="1" t="s">
        <v>2075</v>
      </c>
      <c r="E32" s="1" t="s">
        <v>2133</v>
      </c>
      <c r="F32" s="1">
        <v>500</v>
      </c>
      <c r="G32" s="1" t="s">
        <v>2150</v>
      </c>
      <c r="H32" s="1" t="s">
        <v>160</v>
      </c>
      <c r="I32" s="1">
        <v>22020001</v>
      </c>
      <c r="J32" s="1">
        <v>21</v>
      </c>
      <c r="K32" s="1">
        <v>985471728</v>
      </c>
      <c r="L32" s="1" t="s">
        <v>38</v>
      </c>
      <c r="M32" s="1" t="s">
        <v>3</v>
      </c>
      <c r="N32" s="1">
        <v>83</v>
      </c>
      <c r="O32" s="1" t="s">
        <v>2078</v>
      </c>
      <c r="Q32" s="1"/>
    </row>
    <row r="33" spans="1:20" ht="15.75" hidden="1" customHeight="1">
      <c r="A33" s="1" t="s">
        <v>2151</v>
      </c>
      <c r="B33" s="1">
        <v>585803</v>
      </c>
      <c r="C33" s="1" t="s">
        <v>2074</v>
      </c>
      <c r="D33" s="1" t="s">
        <v>2075</v>
      </c>
      <c r="E33" s="1" t="s">
        <v>2079</v>
      </c>
      <c r="F33" s="1">
        <v>19019</v>
      </c>
      <c r="G33" s="1" t="s">
        <v>2152</v>
      </c>
      <c r="H33" s="1" t="s">
        <v>2153</v>
      </c>
      <c r="I33" s="1">
        <v>22791959</v>
      </c>
      <c r="J33" s="1">
        <v>21</v>
      </c>
      <c r="K33" s="1">
        <v>24372367</v>
      </c>
      <c r="L33" s="1" t="s">
        <v>50</v>
      </c>
      <c r="M33" s="1" t="s">
        <v>5</v>
      </c>
      <c r="N33" s="1">
        <v>72</v>
      </c>
      <c r="O33" s="1" t="s">
        <v>2078</v>
      </c>
      <c r="Q33" s="1"/>
      <c r="T33" s="1" t="s">
        <v>5620</v>
      </c>
    </row>
    <row r="34" spans="1:20" ht="15.75" hidden="1" customHeight="1">
      <c r="A34" s="1" t="s">
        <v>2154</v>
      </c>
      <c r="B34" s="1">
        <v>831689</v>
      </c>
      <c r="C34" s="1" t="s">
        <v>2074</v>
      </c>
      <c r="D34" s="1" t="s">
        <v>2075</v>
      </c>
      <c r="E34" s="1" t="s">
        <v>2079</v>
      </c>
      <c r="F34" s="1">
        <v>4790</v>
      </c>
      <c r="G34" s="1" t="s">
        <v>2155</v>
      </c>
      <c r="H34" s="1" t="s">
        <v>135</v>
      </c>
      <c r="I34" s="1">
        <v>22640102</v>
      </c>
      <c r="J34" s="1">
        <v>21</v>
      </c>
      <c r="K34" s="1">
        <v>22195402</v>
      </c>
      <c r="L34" s="1" t="s">
        <v>28</v>
      </c>
      <c r="M34" s="1" t="s">
        <v>5</v>
      </c>
      <c r="N34" s="1">
        <v>21</v>
      </c>
      <c r="O34" s="1" t="s">
        <v>2078</v>
      </c>
      <c r="Q34" s="1"/>
      <c r="T34" s="1" t="s">
        <v>5621</v>
      </c>
    </row>
    <row r="35" spans="1:20" ht="15.75" hidden="1" customHeight="1">
      <c r="A35" s="1" t="s">
        <v>2156</v>
      </c>
      <c r="B35" s="1">
        <v>610697</v>
      </c>
      <c r="C35" s="1" t="s">
        <v>2074</v>
      </c>
      <c r="D35" s="1" t="s">
        <v>2075</v>
      </c>
      <c r="E35" s="1" t="s">
        <v>2157</v>
      </c>
      <c r="F35" s="1">
        <v>126</v>
      </c>
      <c r="G35" s="1" t="s">
        <v>2158</v>
      </c>
      <c r="H35" s="1" t="s">
        <v>187</v>
      </c>
      <c r="I35" s="1">
        <v>20765000</v>
      </c>
      <c r="J35" s="1">
        <v>21</v>
      </c>
      <c r="K35" s="1">
        <v>25831363</v>
      </c>
      <c r="L35" s="1" t="s">
        <v>13</v>
      </c>
      <c r="M35" s="1" t="s">
        <v>4</v>
      </c>
      <c r="N35" s="1">
        <v>41</v>
      </c>
      <c r="O35" s="1" t="s">
        <v>2078</v>
      </c>
      <c r="Q35" s="1"/>
    </row>
    <row r="36" spans="1:20" ht="15.75" hidden="1" customHeight="1">
      <c r="A36" s="1" t="s">
        <v>2159</v>
      </c>
      <c r="B36" s="1">
        <v>592648</v>
      </c>
      <c r="C36" s="1" t="s">
        <v>2074</v>
      </c>
      <c r="D36" s="1" t="s">
        <v>2075</v>
      </c>
      <c r="E36" s="1" t="s">
        <v>2160</v>
      </c>
      <c r="F36" s="1">
        <v>156</v>
      </c>
      <c r="G36" s="1" t="s">
        <v>2161</v>
      </c>
      <c r="H36" s="1" t="s">
        <v>2094</v>
      </c>
      <c r="I36" s="1">
        <v>20040003</v>
      </c>
      <c r="J36" s="1">
        <v>21</v>
      </c>
      <c r="K36" s="1">
        <v>31975335</v>
      </c>
      <c r="L36" s="1" t="s">
        <v>28</v>
      </c>
      <c r="M36" s="1" t="s">
        <v>2</v>
      </c>
      <c r="N36" s="1">
        <v>71</v>
      </c>
      <c r="O36" s="1" t="s">
        <v>2078</v>
      </c>
      <c r="Q36" s="1"/>
    </row>
    <row r="37" spans="1:20" ht="15.75" hidden="1" customHeight="1">
      <c r="A37" s="1" t="s">
        <v>2162</v>
      </c>
      <c r="B37" s="1">
        <v>757837</v>
      </c>
      <c r="C37" s="1" t="s">
        <v>2074</v>
      </c>
      <c r="D37" s="1" t="s">
        <v>2075</v>
      </c>
      <c r="E37" s="1" t="s">
        <v>2160</v>
      </c>
      <c r="F37" s="1">
        <v>156</v>
      </c>
      <c r="G37" s="1" t="s">
        <v>2163</v>
      </c>
      <c r="H37" s="1" t="s">
        <v>2094</v>
      </c>
      <c r="I37" s="1">
        <v>20040003</v>
      </c>
      <c r="J37" s="1">
        <v>21</v>
      </c>
      <c r="K37" s="1">
        <v>30642366</v>
      </c>
      <c r="L37" s="1" t="s">
        <v>26</v>
      </c>
      <c r="M37" s="1" t="s">
        <v>2</v>
      </c>
      <c r="N37" s="1">
        <v>26</v>
      </c>
      <c r="O37" s="1" t="s">
        <v>2078</v>
      </c>
      <c r="Q37" s="1"/>
    </row>
    <row r="38" spans="1:20" ht="15.75" hidden="1" customHeight="1">
      <c r="A38" s="1" t="s">
        <v>879</v>
      </c>
      <c r="B38" s="1">
        <v>754161</v>
      </c>
      <c r="C38" s="1" t="s">
        <v>2074</v>
      </c>
      <c r="D38" s="1" t="s">
        <v>2075</v>
      </c>
      <c r="E38" s="1" t="s">
        <v>2164</v>
      </c>
      <c r="F38" s="1">
        <v>8</v>
      </c>
      <c r="G38" s="1" t="s">
        <v>2077</v>
      </c>
      <c r="H38" s="1" t="s">
        <v>160</v>
      </c>
      <c r="I38" s="1">
        <v>22031020</v>
      </c>
      <c r="J38" s="1">
        <v>21</v>
      </c>
      <c r="K38" s="1">
        <v>22354549</v>
      </c>
      <c r="L38" s="1" t="s">
        <v>8</v>
      </c>
      <c r="M38" s="1" t="s">
        <v>3</v>
      </c>
      <c r="N38" s="1">
        <v>48</v>
      </c>
      <c r="O38" s="1" t="s">
        <v>2078</v>
      </c>
      <c r="Q38" s="1"/>
    </row>
    <row r="39" spans="1:20" ht="15.75" hidden="1" customHeight="1">
      <c r="A39" s="1" t="s">
        <v>2165</v>
      </c>
      <c r="B39" s="1">
        <v>624993</v>
      </c>
      <c r="C39" s="1" t="s">
        <v>2074</v>
      </c>
      <c r="D39" s="1" t="s">
        <v>2075</v>
      </c>
      <c r="E39" s="1" t="s">
        <v>2087</v>
      </c>
      <c r="F39" s="1">
        <v>60</v>
      </c>
      <c r="G39" s="1" t="s">
        <v>2166</v>
      </c>
      <c r="H39" s="1" t="s">
        <v>188</v>
      </c>
      <c r="I39" s="1">
        <v>20710010</v>
      </c>
      <c r="J39" s="1">
        <v>21</v>
      </c>
      <c r="K39" s="1">
        <v>25920211</v>
      </c>
      <c r="L39" s="1" t="s">
        <v>38</v>
      </c>
      <c r="M39" s="1" t="s">
        <v>4</v>
      </c>
      <c r="N39" s="1">
        <v>10</v>
      </c>
      <c r="O39" s="1" t="s">
        <v>2078</v>
      </c>
      <c r="Q39" s="1"/>
    </row>
    <row r="40" spans="1:20" ht="15.75" hidden="1" customHeight="1">
      <c r="A40" s="1" t="s">
        <v>817</v>
      </c>
      <c r="B40" s="1">
        <v>475744</v>
      </c>
      <c r="C40" s="1" t="s">
        <v>2074</v>
      </c>
      <c r="D40" s="1" t="s">
        <v>2075</v>
      </c>
      <c r="E40" s="1" t="s">
        <v>2133</v>
      </c>
      <c r="F40" s="1">
        <v>613</v>
      </c>
      <c r="G40" s="1" t="s">
        <v>2102</v>
      </c>
      <c r="H40" s="1" t="s">
        <v>160</v>
      </c>
      <c r="I40" s="1">
        <v>22050002</v>
      </c>
      <c r="J40" s="1">
        <v>21</v>
      </c>
      <c r="K40" s="1">
        <v>34766284</v>
      </c>
      <c r="L40" s="1" t="s">
        <v>28</v>
      </c>
      <c r="M40" s="1" t="s">
        <v>3</v>
      </c>
      <c r="N40" s="1">
        <v>58</v>
      </c>
      <c r="O40" s="1" t="s">
        <v>2078</v>
      </c>
      <c r="Q40" s="1"/>
    </row>
    <row r="41" spans="1:20" ht="15.75" hidden="1" customHeight="1">
      <c r="A41" s="1" t="s">
        <v>741</v>
      </c>
      <c r="B41" s="1">
        <v>626368</v>
      </c>
      <c r="C41" s="1" t="s">
        <v>2074</v>
      </c>
      <c r="D41" s="1" t="s">
        <v>2075</v>
      </c>
      <c r="E41" s="1" t="s">
        <v>2144</v>
      </c>
      <c r="F41" s="1">
        <v>377</v>
      </c>
      <c r="G41" s="1" t="s">
        <v>2167</v>
      </c>
      <c r="H41" s="1" t="s">
        <v>664</v>
      </c>
      <c r="I41" s="1">
        <v>20520051</v>
      </c>
      <c r="J41" s="1">
        <v>21</v>
      </c>
      <c r="K41" s="1">
        <v>22082897</v>
      </c>
      <c r="L41" s="1" t="s">
        <v>28</v>
      </c>
      <c r="M41" s="1" t="s">
        <v>3</v>
      </c>
      <c r="N41" s="1">
        <v>82</v>
      </c>
      <c r="O41" s="1" t="s">
        <v>2078</v>
      </c>
      <c r="Q41" s="1"/>
    </row>
    <row r="42" spans="1:20" ht="15.75" hidden="1" customHeight="1">
      <c r="A42" s="1" t="s">
        <v>2168</v>
      </c>
      <c r="B42" s="1">
        <v>620599</v>
      </c>
      <c r="C42" s="1" t="s">
        <v>2074</v>
      </c>
      <c r="D42" s="1" t="s">
        <v>2075</v>
      </c>
      <c r="E42" s="1" t="s">
        <v>2136</v>
      </c>
      <c r="F42" s="1">
        <v>160</v>
      </c>
      <c r="G42" s="1" t="s">
        <v>2169</v>
      </c>
      <c r="H42" s="1" t="s">
        <v>2138</v>
      </c>
      <c r="I42" s="1">
        <v>21321230</v>
      </c>
      <c r="J42" s="1">
        <v>21</v>
      </c>
      <c r="K42" s="1">
        <v>33404651</v>
      </c>
      <c r="L42" s="1" t="s">
        <v>50</v>
      </c>
      <c r="M42" s="1" t="s">
        <v>5</v>
      </c>
      <c r="N42" s="1">
        <v>51</v>
      </c>
      <c r="O42" s="1" t="s">
        <v>2078</v>
      </c>
      <c r="Q42" s="1"/>
      <c r="T42" s="1" t="s">
        <v>5620</v>
      </c>
    </row>
    <row r="43" spans="1:20" ht="15.75" hidden="1" customHeight="1">
      <c r="A43" s="1" t="s">
        <v>1494</v>
      </c>
      <c r="B43" s="1">
        <v>599550</v>
      </c>
      <c r="C43" s="1" t="s">
        <v>2074</v>
      </c>
      <c r="D43" s="1" t="s">
        <v>2075</v>
      </c>
      <c r="E43" s="1" t="s">
        <v>2170</v>
      </c>
      <c r="F43" s="1">
        <v>53</v>
      </c>
      <c r="G43" s="1" t="s">
        <v>2171</v>
      </c>
      <c r="H43" s="1" t="s">
        <v>160</v>
      </c>
      <c r="I43" s="1">
        <v>22071000</v>
      </c>
      <c r="J43" s="1">
        <v>21</v>
      </c>
      <c r="K43" s="1">
        <v>22679945</v>
      </c>
      <c r="L43" s="1" t="s">
        <v>53</v>
      </c>
      <c r="M43" s="1" t="s">
        <v>3</v>
      </c>
      <c r="N43" s="1">
        <v>13</v>
      </c>
      <c r="O43" s="1" t="s">
        <v>2078</v>
      </c>
      <c r="Q43" s="1"/>
    </row>
    <row r="44" spans="1:20" ht="15.75" hidden="1" customHeight="1">
      <c r="A44" s="1" t="s">
        <v>2172</v>
      </c>
      <c r="B44" s="1">
        <v>366087</v>
      </c>
      <c r="C44" s="1" t="s">
        <v>2074</v>
      </c>
      <c r="D44" s="1" t="s">
        <v>2075</v>
      </c>
      <c r="E44" s="1" t="s">
        <v>2173</v>
      </c>
      <c r="F44" s="1">
        <v>41</v>
      </c>
      <c r="G44" s="1" t="s">
        <v>2077</v>
      </c>
      <c r="H44" s="1" t="s">
        <v>152</v>
      </c>
      <c r="I44" s="1">
        <v>21351120</v>
      </c>
      <c r="J44" s="1">
        <v>21</v>
      </c>
      <c r="K44" s="1">
        <v>24881512</v>
      </c>
      <c r="L44" s="1" t="s">
        <v>53</v>
      </c>
      <c r="M44" s="1" t="s">
        <v>4</v>
      </c>
      <c r="N44" s="1">
        <v>4</v>
      </c>
      <c r="O44" s="1" t="s">
        <v>2078</v>
      </c>
      <c r="Q44" s="1"/>
    </row>
    <row r="45" spans="1:20" ht="15.75" hidden="1" customHeight="1">
      <c r="A45" s="1" t="s">
        <v>2174</v>
      </c>
      <c r="B45" s="1">
        <v>524569</v>
      </c>
      <c r="C45" s="1" t="s">
        <v>2074</v>
      </c>
      <c r="D45" s="1" t="s">
        <v>2075</v>
      </c>
      <c r="E45" s="1" t="s">
        <v>2079</v>
      </c>
      <c r="F45" s="1">
        <v>500</v>
      </c>
      <c r="G45" s="1" t="s">
        <v>2175</v>
      </c>
      <c r="H45" s="1" t="s">
        <v>135</v>
      </c>
      <c r="I45" s="1">
        <v>22640100</v>
      </c>
      <c r="J45" s="1">
        <v>21</v>
      </c>
      <c r="K45" s="1">
        <v>31537522</v>
      </c>
      <c r="L45" s="1" t="s">
        <v>38</v>
      </c>
      <c r="M45" s="1" t="s">
        <v>5</v>
      </c>
      <c r="N45" s="1">
        <v>4</v>
      </c>
      <c r="O45" s="1" t="s">
        <v>2078</v>
      </c>
      <c r="Q45" s="1"/>
      <c r="T45" s="1" t="s">
        <v>5620</v>
      </c>
    </row>
    <row r="46" spans="1:20" ht="15.75" hidden="1" customHeight="1">
      <c r="A46" s="1" t="s">
        <v>1716</v>
      </c>
      <c r="B46" s="1">
        <v>234983</v>
      </c>
      <c r="C46" s="1" t="s">
        <v>2074</v>
      </c>
      <c r="D46" s="1" t="s">
        <v>2075</v>
      </c>
      <c r="E46" s="1" t="s">
        <v>2176</v>
      </c>
      <c r="F46" s="1">
        <v>75</v>
      </c>
      <c r="G46" s="1" t="s">
        <v>2166</v>
      </c>
      <c r="H46" s="1" t="s">
        <v>160</v>
      </c>
      <c r="I46" s="1">
        <v>22041011</v>
      </c>
      <c r="J46" s="1">
        <v>21</v>
      </c>
      <c r="K46" s="1">
        <v>22361074</v>
      </c>
      <c r="L46" s="1" t="s">
        <v>38</v>
      </c>
      <c r="M46" s="1" t="s">
        <v>3</v>
      </c>
      <c r="N46" s="1">
        <v>7</v>
      </c>
      <c r="O46" s="1" t="s">
        <v>2078</v>
      </c>
      <c r="Q46" s="1"/>
    </row>
    <row r="47" spans="1:20" ht="15.75" hidden="1" customHeight="1">
      <c r="A47" s="1" t="s">
        <v>2177</v>
      </c>
      <c r="B47" s="1">
        <v>841439</v>
      </c>
      <c r="C47" s="1" t="s">
        <v>2074</v>
      </c>
      <c r="D47" s="1" t="s">
        <v>2075</v>
      </c>
      <c r="E47" s="1" t="s">
        <v>2178</v>
      </c>
      <c r="F47" s="1">
        <v>1173</v>
      </c>
      <c r="G47" s="1" t="s">
        <v>2179</v>
      </c>
      <c r="H47" s="1" t="s">
        <v>2180</v>
      </c>
      <c r="I47" s="1">
        <v>22745004</v>
      </c>
      <c r="J47" s="1">
        <v>21</v>
      </c>
      <c r="K47" s="1">
        <v>996564568</v>
      </c>
      <c r="L47" s="1" t="s">
        <v>75</v>
      </c>
      <c r="M47" s="1" t="s">
        <v>5</v>
      </c>
      <c r="N47" s="1">
        <v>43</v>
      </c>
      <c r="O47" s="1" t="s">
        <v>2078</v>
      </c>
      <c r="Q47" s="1"/>
    </row>
    <row r="48" spans="1:20" ht="15.75" hidden="1" customHeight="1">
      <c r="A48" s="1" t="s">
        <v>1715</v>
      </c>
      <c r="B48" s="1">
        <v>327265</v>
      </c>
      <c r="C48" s="1" t="s">
        <v>2074</v>
      </c>
      <c r="D48" s="1" t="s">
        <v>2075</v>
      </c>
      <c r="E48" s="1" t="s">
        <v>2144</v>
      </c>
      <c r="F48" s="1">
        <v>255</v>
      </c>
      <c r="G48" s="1" t="s">
        <v>2181</v>
      </c>
      <c r="H48" s="1" t="s">
        <v>664</v>
      </c>
      <c r="I48" s="1">
        <v>20520051</v>
      </c>
      <c r="J48" s="1">
        <v>21</v>
      </c>
      <c r="K48" s="1">
        <v>25673432</v>
      </c>
      <c r="L48" s="1" t="s">
        <v>13</v>
      </c>
      <c r="M48" s="1" t="s">
        <v>3</v>
      </c>
      <c r="N48" s="1">
        <v>7</v>
      </c>
      <c r="O48" s="1" t="s">
        <v>2078</v>
      </c>
      <c r="Q48" s="1"/>
    </row>
    <row r="49" spans="1:17" ht="15.75" hidden="1" customHeight="1">
      <c r="A49" s="1" t="s">
        <v>1053</v>
      </c>
      <c r="B49" s="1">
        <v>913391</v>
      </c>
      <c r="C49" s="1" t="s">
        <v>2074</v>
      </c>
      <c r="D49" s="1" t="s">
        <v>2075</v>
      </c>
      <c r="E49" s="1" t="s">
        <v>2144</v>
      </c>
      <c r="F49" s="1">
        <v>255</v>
      </c>
      <c r="G49" s="1" t="s">
        <v>2182</v>
      </c>
      <c r="H49" s="1" t="s">
        <v>664</v>
      </c>
      <c r="I49" s="1">
        <v>20520051</v>
      </c>
      <c r="J49" s="1">
        <v>21</v>
      </c>
      <c r="K49" s="1">
        <v>22640496</v>
      </c>
      <c r="L49" s="1" t="s">
        <v>53</v>
      </c>
      <c r="M49" s="1" t="s">
        <v>3</v>
      </c>
      <c r="N49" s="1">
        <v>32</v>
      </c>
      <c r="O49" s="1" t="s">
        <v>2078</v>
      </c>
      <c r="Q49" s="1"/>
    </row>
    <row r="50" spans="1:17" ht="15.75" hidden="1" customHeight="1">
      <c r="A50" s="1" t="s">
        <v>2183</v>
      </c>
      <c r="B50" s="1">
        <v>559438</v>
      </c>
      <c r="C50" s="1" t="s">
        <v>2074</v>
      </c>
      <c r="D50" s="1" t="s">
        <v>2075</v>
      </c>
      <c r="E50" s="1" t="s">
        <v>2184</v>
      </c>
      <c r="F50" s="1">
        <v>101</v>
      </c>
      <c r="G50" s="1" t="s">
        <v>2185</v>
      </c>
      <c r="H50" s="1" t="s">
        <v>2094</v>
      </c>
      <c r="I50" s="1">
        <v>20051040</v>
      </c>
      <c r="J50" s="1">
        <v>21</v>
      </c>
      <c r="K50" s="1">
        <v>22336916</v>
      </c>
      <c r="L50" s="1" t="s">
        <v>50</v>
      </c>
      <c r="M50" s="1" t="s">
        <v>2</v>
      </c>
      <c r="N50" s="1">
        <v>3</v>
      </c>
      <c r="O50" s="1" t="s">
        <v>2078</v>
      </c>
      <c r="Q50" s="1"/>
    </row>
    <row r="51" spans="1:17" ht="15.75" hidden="1" customHeight="1">
      <c r="A51" s="1" t="s">
        <v>2186</v>
      </c>
      <c r="B51" s="1">
        <v>534480</v>
      </c>
      <c r="C51" s="1" t="s">
        <v>2074</v>
      </c>
      <c r="D51" s="1" t="s">
        <v>2075</v>
      </c>
      <c r="E51" s="1" t="s">
        <v>2187</v>
      </c>
      <c r="F51" s="1">
        <v>35</v>
      </c>
      <c r="G51" s="1" t="s">
        <v>2188</v>
      </c>
      <c r="H51" s="1" t="s">
        <v>2094</v>
      </c>
      <c r="I51" s="1">
        <v>20031040</v>
      </c>
      <c r="J51" s="1">
        <v>21</v>
      </c>
      <c r="K51" s="1">
        <v>22105375</v>
      </c>
      <c r="L51" s="1" t="s">
        <v>8</v>
      </c>
      <c r="M51" s="1" t="s">
        <v>2</v>
      </c>
      <c r="N51" s="1">
        <v>2</v>
      </c>
      <c r="O51" s="1" t="s">
        <v>2078</v>
      </c>
      <c r="Q51" s="1"/>
    </row>
    <row r="52" spans="1:17" ht="15.75" hidden="1" customHeight="1">
      <c r="A52" s="1" t="s">
        <v>2189</v>
      </c>
      <c r="B52" s="1">
        <v>283421</v>
      </c>
      <c r="C52" s="1" t="s">
        <v>2074</v>
      </c>
      <c r="D52" s="1" t="s">
        <v>2075</v>
      </c>
      <c r="E52" s="1" t="s">
        <v>2190</v>
      </c>
      <c r="F52" s="1">
        <v>93</v>
      </c>
      <c r="G52" s="1" t="s">
        <v>2191</v>
      </c>
      <c r="H52" s="1" t="s">
        <v>2094</v>
      </c>
      <c r="I52" s="1">
        <v>20070021</v>
      </c>
      <c r="J52" s="1">
        <v>21</v>
      </c>
      <c r="K52" s="1">
        <v>25090053</v>
      </c>
      <c r="L52" s="1" t="s">
        <v>21</v>
      </c>
      <c r="M52" s="1" t="s">
        <v>2</v>
      </c>
      <c r="N52" s="1">
        <v>10</v>
      </c>
      <c r="O52" s="1" t="s">
        <v>2078</v>
      </c>
      <c r="Q52" s="1"/>
    </row>
    <row r="53" spans="1:17" ht="15.75" customHeight="1">
      <c r="A53" s="1" t="s">
        <v>2192</v>
      </c>
      <c r="B53" s="1">
        <v>397478</v>
      </c>
      <c r="C53" s="1" t="s">
        <v>2074</v>
      </c>
      <c r="D53" s="1" t="s">
        <v>2075</v>
      </c>
      <c r="E53" s="1" t="s">
        <v>2193</v>
      </c>
      <c r="F53" s="1">
        <v>2787</v>
      </c>
      <c r="G53" s="1" t="s">
        <v>2077</v>
      </c>
      <c r="H53" s="1" t="s">
        <v>133</v>
      </c>
      <c r="I53" s="1">
        <v>23052102</v>
      </c>
      <c r="J53" s="1">
        <v>21</v>
      </c>
      <c r="K53" s="1">
        <v>33944451</v>
      </c>
      <c r="L53" s="1" t="s">
        <v>13</v>
      </c>
      <c r="M53" s="1" t="s">
        <v>6</v>
      </c>
      <c r="N53" s="1">
        <v>83</v>
      </c>
      <c r="O53" s="1" t="s">
        <v>2078</v>
      </c>
      <c r="Q53" s="1"/>
    </row>
    <row r="54" spans="1:17" ht="15.75" hidden="1" customHeight="1">
      <c r="A54" s="1" t="s">
        <v>2194</v>
      </c>
      <c r="B54" s="1">
        <v>288909</v>
      </c>
      <c r="C54" s="1" t="s">
        <v>2074</v>
      </c>
      <c r="D54" s="1" t="s">
        <v>2075</v>
      </c>
      <c r="E54" s="1" t="s">
        <v>2173</v>
      </c>
      <c r="F54" s="1">
        <v>41</v>
      </c>
      <c r="G54" s="1" t="s">
        <v>2088</v>
      </c>
      <c r="H54" s="1" t="s">
        <v>152</v>
      </c>
      <c r="I54" s="1">
        <v>21351120</v>
      </c>
      <c r="J54" s="1">
        <v>21</v>
      </c>
      <c r="K54" s="1">
        <v>24881259</v>
      </c>
      <c r="L54" s="1" t="s">
        <v>53</v>
      </c>
      <c r="M54" s="1" t="s">
        <v>4</v>
      </c>
      <c r="N54" s="1">
        <v>45</v>
      </c>
      <c r="O54" s="1" t="s">
        <v>2078</v>
      </c>
      <c r="Q54" s="1"/>
    </row>
    <row r="55" spans="1:17" ht="15.75" hidden="1" customHeight="1">
      <c r="A55" s="1" t="s">
        <v>2195</v>
      </c>
      <c r="B55" s="1">
        <v>201276</v>
      </c>
      <c r="C55" s="1" t="s">
        <v>2074</v>
      </c>
      <c r="D55" s="1" t="s">
        <v>2075</v>
      </c>
      <c r="E55" s="1" t="s">
        <v>2196</v>
      </c>
      <c r="F55" s="1">
        <v>122</v>
      </c>
      <c r="G55" s="1" t="s">
        <v>2077</v>
      </c>
      <c r="H55" s="1" t="s">
        <v>152</v>
      </c>
      <c r="I55" s="1">
        <v>21310150</v>
      </c>
      <c r="J55" s="1">
        <v>21</v>
      </c>
      <c r="K55" s="1">
        <v>24547171</v>
      </c>
      <c r="L55" s="1" t="s">
        <v>50</v>
      </c>
      <c r="M55" s="1" t="s">
        <v>4</v>
      </c>
      <c r="N55" s="1">
        <v>59</v>
      </c>
      <c r="O55" s="1" t="s">
        <v>2078</v>
      </c>
      <c r="Q55" s="1"/>
    </row>
    <row r="56" spans="1:17" ht="15.75" hidden="1" customHeight="1">
      <c r="A56" s="1" t="s">
        <v>905</v>
      </c>
      <c r="B56" s="1">
        <v>502131</v>
      </c>
      <c r="C56" s="1" t="s">
        <v>2074</v>
      </c>
      <c r="D56" s="1" t="s">
        <v>2075</v>
      </c>
      <c r="E56" s="1" t="s">
        <v>2144</v>
      </c>
      <c r="F56" s="1">
        <v>232</v>
      </c>
      <c r="G56" s="1" t="s">
        <v>2197</v>
      </c>
      <c r="H56" s="1" t="s">
        <v>664</v>
      </c>
      <c r="I56" s="1">
        <v>20520054</v>
      </c>
      <c r="J56" s="1">
        <v>21</v>
      </c>
      <c r="K56" s="1">
        <v>39783710</v>
      </c>
      <c r="L56" s="1" t="s">
        <v>13</v>
      </c>
      <c r="M56" s="1" t="s">
        <v>3</v>
      </c>
      <c r="N56" s="1">
        <v>44</v>
      </c>
      <c r="O56" s="1" t="s">
        <v>2078</v>
      </c>
      <c r="Q56" s="1"/>
    </row>
    <row r="57" spans="1:17" ht="15.75" hidden="1" customHeight="1">
      <c r="A57" s="1" t="s">
        <v>2198</v>
      </c>
      <c r="B57" s="1">
        <v>564362</v>
      </c>
      <c r="C57" s="1" t="s">
        <v>2074</v>
      </c>
      <c r="D57" s="1" t="s">
        <v>2075</v>
      </c>
      <c r="E57" s="1" t="s">
        <v>2199</v>
      </c>
      <c r="F57" s="1">
        <v>50</v>
      </c>
      <c r="G57" s="1" t="s">
        <v>2200</v>
      </c>
      <c r="H57" s="1" t="s">
        <v>2094</v>
      </c>
      <c r="I57" s="1">
        <v>20020100</v>
      </c>
      <c r="J57" s="1">
        <v>21</v>
      </c>
      <c r="K57" s="1">
        <v>22409081</v>
      </c>
      <c r="L57" s="1" t="s">
        <v>50</v>
      </c>
      <c r="M57" s="1" t="s">
        <v>2</v>
      </c>
      <c r="N57" s="1">
        <v>52</v>
      </c>
      <c r="O57" s="1" t="s">
        <v>2078</v>
      </c>
      <c r="Q57" s="1"/>
    </row>
    <row r="58" spans="1:17" ht="15.75" hidden="1" customHeight="1">
      <c r="A58" s="1" t="s">
        <v>2201</v>
      </c>
      <c r="B58" s="1">
        <v>355511</v>
      </c>
      <c r="C58" s="1" t="s">
        <v>2074</v>
      </c>
      <c r="D58" s="1" t="s">
        <v>2075</v>
      </c>
      <c r="E58" s="1" t="s">
        <v>2202</v>
      </c>
      <c r="F58" s="1">
        <v>134</v>
      </c>
      <c r="G58" s="1" t="s">
        <v>2141</v>
      </c>
      <c r="H58" s="1" t="s">
        <v>2203</v>
      </c>
      <c r="I58" s="1">
        <v>21041000</v>
      </c>
      <c r="J58" s="1">
        <v>21</v>
      </c>
      <c r="K58" s="1">
        <v>39778489</v>
      </c>
      <c r="L58" s="1" t="s">
        <v>59</v>
      </c>
      <c r="M58" s="1" t="s">
        <v>4</v>
      </c>
      <c r="N58" s="1">
        <v>39</v>
      </c>
      <c r="O58" s="1" t="s">
        <v>2078</v>
      </c>
      <c r="Q58" s="1"/>
    </row>
    <row r="59" spans="1:17" ht="15.75" hidden="1" customHeight="1">
      <c r="A59" s="1" t="s">
        <v>2204</v>
      </c>
      <c r="B59" s="1">
        <v>753807</v>
      </c>
      <c r="C59" s="1" t="s">
        <v>2074</v>
      </c>
      <c r="D59" s="1" t="s">
        <v>2075</v>
      </c>
      <c r="E59" s="1" t="s">
        <v>2079</v>
      </c>
      <c r="F59" s="1">
        <v>4801</v>
      </c>
      <c r="G59" s="1" t="s">
        <v>2205</v>
      </c>
      <c r="H59" s="1" t="s">
        <v>135</v>
      </c>
      <c r="I59" s="1">
        <v>22631004</v>
      </c>
      <c r="J59" s="1">
        <v>21</v>
      </c>
      <c r="K59" s="1">
        <v>22267461</v>
      </c>
      <c r="L59" s="1" t="s">
        <v>21</v>
      </c>
      <c r="M59" s="1" t="s">
        <v>5</v>
      </c>
      <c r="N59" s="1">
        <v>10</v>
      </c>
      <c r="O59" s="1" t="s">
        <v>2078</v>
      </c>
      <c r="Q59" s="1"/>
    </row>
    <row r="60" spans="1:17" ht="15.75" hidden="1" customHeight="1">
      <c r="A60" s="1" t="s">
        <v>2206</v>
      </c>
      <c r="B60" s="1">
        <v>253220</v>
      </c>
      <c r="C60" s="1" t="s">
        <v>2074</v>
      </c>
      <c r="D60" s="1" t="s">
        <v>2075</v>
      </c>
      <c r="E60" s="1" t="s">
        <v>2207</v>
      </c>
      <c r="F60" s="1">
        <v>324</v>
      </c>
      <c r="G60" s="1" t="s">
        <v>2208</v>
      </c>
      <c r="H60" s="1" t="s">
        <v>188</v>
      </c>
      <c r="I60" s="1">
        <v>20770000</v>
      </c>
      <c r="J60" s="1">
        <v>21</v>
      </c>
      <c r="K60" s="1">
        <v>22610447</v>
      </c>
      <c r="L60" s="1" t="s">
        <v>53</v>
      </c>
      <c r="M60" s="1" t="s">
        <v>4</v>
      </c>
      <c r="N60" s="1">
        <v>14</v>
      </c>
      <c r="O60" s="1" t="s">
        <v>2078</v>
      </c>
      <c r="Q60" s="1"/>
    </row>
    <row r="61" spans="1:17" ht="15.75" hidden="1" customHeight="1">
      <c r="A61" s="1" t="s">
        <v>2209</v>
      </c>
      <c r="B61" s="1">
        <v>409977</v>
      </c>
      <c r="C61" s="1" t="s">
        <v>2074</v>
      </c>
      <c r="D61" s="1" t="s">
        <v>2075</v>
      </c>
      <c r="E61" s="1" t="s">
        <v>2210</v>
      </c>
      <c r="F61" s="1">
        <v>181</v>
      </c>
      <c r="G61" s="1" t="s">
        <v>2211</v>
      </c>
      <c r="H61" s="1" t="s">
        <v>2212</v>
      </c>
      <c r="I61" s="1">
        <v>21931380</v>
      </c>
      <c r="J61" s="1">
        <v>21</v>
      </c>
      <c r="K61" s="1">
        <v>33933144</v>
      </c>
      <c r="L61" s="1" t="s">
        <v>13</v>
      </c>
      <c r="M61" s="1" t="s">
        <v>4</v>
      </c>
      <c r="N61" s="1">
        <v>26</v>
      </c>
      <c r="O61" s="1" t="s">
        <v>2078</v>
      </c>
      <c r="Q61" s="1"/>
    </row>
    <row r="62" spans="1:17" ht="15.75" hidden="1" customHeight="1">
      <c r="A62" s="1" t="s">
        <v>2213</v>
      </c>
      <c r="B62" s="1">
        <v>308569</v>
      </c>
      <c r="C62" s="1" t="s">
        <v>2074</v>
      </c>
      <c r="D62" s="1" t="s">
        <v>2075</v>
      </c>
      <c r="E62" s="1" t="s">
        <v>2092</v>
      </c>
      <c r="F62" s="1">
        <v>10</v>
      </c>
      <c r="G62" s="1" t="s">
        <v>2214</v>
      </c>
      <c r="H62" s="1" t="s">
        <v>2094</v>
      </c>
      <c r="I62" s="1">
        <v>20050090</v>
      </c>
      <c r="J62" s="1">
        <v>21</v>
      </c>
      <c r="K62" s="1">
        <v>971518617</v>
      </c>
      <c r="L62" s="1" t="s">
        <v>38</v>
      </c>
      <c r="M62" s="1" t="s">
        <v>2</v>
      </c>
      <c r="N62" s="1">
        <v>77</v>
      </c>
      <c r="O62" s="1" t="s">
        <v>2078</v>
      </c>
      <c r="Q62" s="1"/>
    </row>
    <row r="63" spans="1:17" ht="15.75" hidden="1" customHeight="1">
      <c r="A63" s="1" t="s">
        <v>1432</v>
      </c>
      <c r="B63" s="1">
        <v>209094</v>
      </c>
      <c r="C63" s="1" t="s">
        <v>2074</v>
      </c>
      <c r="D63" s="1" t="s">
        <v>2075</v>
      </c>
      <c r="E63" s="1" t="s">
        <v>2215</v>
      </c>
      <c r="F63" s="1">
        <v>78</v>
      </c>
      <c r="G63" s="1" t="s">
        <v>2216</v>
      </c>
      <c r="H63" s="1" t="s">
        <v>168</v>
      </c>
      <c r="I63" s="1">
        <v>22220040</v>
      </c>
      <c r="J63" s="1">
        <v>21</v>
      </c>
      <c r="K63" s="1">
        <v>25575440</v>
      </c>
      <c r="L63" s="1" t="s">
        <v>38</v>
      </c>
      <c r="M63" s="1" t="s">
        <v>3</v>
      </c>
      <c r="N63" s="1">
        <v>15</v>
      </c>
      <c r="O63" s="1" t="s">
        <v>2078</v>
      </c>
      <c r="Q63" s="1"/>
    </row>
    <row r="64" spans="1:17" ht="15.75" hidden="1" customHeight="1">
      <c r="A64" s="1" t="s">
        <v>2217</v>
      </c>
      <c r="B64" s="1">
        <v>775762</v>
      </c>
      <c r="C64" s="1" t="s">
        <v>2074</v>
      </c>
      <c r="D64" s="1" t="s">
        <v>2075</v>
      </c>
      <c r="E64" s="1" t="s">
        <v>2218</v>
      </c>
      <c r="F64" s="1">
        <v>516</v>
      </c>
      <c r="G64" s="1" t="s">
        <v>2219</v>
      </c>
      <c r="H64" s="1" t="s">
        <v>2203</v>
      </c>
      <c r="I64" s="1">
        <v>21042112</v>
      </c>
      <c r="J64" s="1">
        <v>21</v>
      </c>
      <c r="K64" s="1">
        <v>39055448</v>
      </c>
      <c r="L64" s="1" t="s">
        <v>46</v>
      </c>
      <c r="M64" s="1" t="s">
        <v>4</v>
      </c>
      <c r="N64" s="1">
        <v>9</v>
      </c>
      <c r="O64" s="1" t="s">
        <v>2078</v>
      </c>
      <c r="Q64" s="1"/>
    </row>
    <row r="65" spans="1:21" ht="15.75" hidden="1" customHeight="1">
      <c r="A65" s="1" t="s">
        <v>1332</v>
      </c>
      <c r="B65" s="1">
        <v>196339</v>
      </c>
      <c r="C65" s="1" t="s">
        <v>2074</v>
      </c>
      <c r="D65" s="1" t="s">
        <v>2075</v>
      </c>
      <c r="E65" s="1" t="s">
        <v>2220</v>
      </c>
      <c r="F65" s="1">
        <v>29</v>
      </c>
      <c r="G65" s="1" t="s">
        <v>2221</v>
      </c>
      <c r="H65" s="1" t="s">
        <v>669</v>
      </c>
      <c r="I65" s="1">
        <v>22221901</v>
      </c>
      <c r="J65" s="1">
        <v>21</v>
      </c>
      <c r="K65" s="1">
        <v>22656847</v>
      </c>
      <c r="L65" s="1" t="s">
        <v>27</v>
      </c>
      <c r="M65" s="1" t="s">
        <v>3</v>
      </c>
      <c r="N65" s="1">
        <v>18</v>
      </c>
      <c r="O65" s="1" t="s">
        <v>2078</v>
      </c>
      <c r="Q65" s="1"/>
    </row>
    <row r="66" spans="1:21" ht="15.75" hidden="1" customHeight="1">
      <c r="A66" s="1" t="s">
        <v>687</v>
      </c>
      <c r="B66" s="1">
        <v>420097</v>
      </c>
      <c r="C66" s="1" t="s">
        <v>2074</v>
      </c>
      <c r="D66" s="1" t="s">
        <v>2075</v>
      </c>
      <c r="E66" s="1" t="s">
        <v>2084</v>
      </c>
      <c r="F66" s="1">
        <v>445</v>
      </c>
      <c r="G66" s="1" t="s">
        <v>2222</v>
      </c>
      <c r="H66" s="1" t="s">
        <v>672</v>
      </c>
      <c r="I66" s="1">
        <v>22270005</v>
      </c>
      <c r="J66" s="1">
        <v>21</v>
      </c>
      <c r="K66" s="1">
        <v>25272127</v>
      </c>
      <c r="L66" s="1" t="s">
        <v>38</v>
      </c>
      <c r="M66" s="1" t="s">
        <v>3</v>
      </c>
      <c r="N66" s="1">
        <v>162</v>
      </c>
      <c r="O66" s="1" t="s">
        <v>2078</v>
      </c>
      <c r="Q66" s="1"/>
    </row>
    <row r="67" spans="1:21" ht="15.75" hidden="1" customHeight="1">
      <c r="A67" s="1" t="s">
        <v>2223</v>
      </c>
      <c r="B67" s="1">
        <v>429112</v>
      </c>
      <c r="C67" s="1" t="s">
        <v>2074</v>
      </c>
      <c r="D67" s="1" t="s">
        <v>2075</v>
      </c>
      <c r="E67" s="1" t="s">
        <v>2207</v>
      </c>
      <c r="F67" s="1">
        <v>324</v>
      </c>
      <c r="G67" s="1" t="s">
        <v>2224</v>
      </c>
      <c r="H67" s="1" t="s">
        <v>188</v>
      </c>
      <c r="I67" s="1">
        <v>20770000</v>
      </c>
      <c r="J67" s="1">
        <v>21</v>
      </c>
      <c r="K67" s="1">
        <v>22694839</v>
      </c>
      <c r="L67" s="1" t="s">
        <v>13</v>
      </c>
      <c r="M67" s="1" t="s">
        <v>4</v>
      </c>
      <c r="N67" s="1">
        <v>22</v>
      </c>
      <c r="O67" s="1" t="s">
        <v>2078</v>
      </c>
      <c r="Q67" s="1"/>
    </row>
    <row r="68" spans="1:21" ht="15.75" hidden="1" customHeight="1">
      <c r="A68" s="1" t="s">
        <v>1431</v>
      </c>
      <c r="B68" s="1">
        <v>675652</v>
      </c>
      <c r="C68" s="1" t="s">
        <v>2074</v>
      </c>
      <c r="D68" s="1" t="s">
        <v>2075</v>
      </c>
      <c r="E68" s="1" t="s">
        <v>2101</v>
      </c>
      <c r="F68" s="1">
        <v>550</v>
      </c>
      <c r="G68" s="1" t="s">
        <v>2225</v>
      </c>
      <c r="H68" s="1" t="s">
        <v>175</v>
      </c>
      <c r="I68" s="1">
        <v>22410901</v>
      </c>
      <c r="J68" s="1">
        <v>21</v>
      </c>
      <c r="K68" s="1">
        <v>996254770</v>
      </c>
      <c r="L68" s="1" t="s">
        <v>42</v>
      </c>
      <c r="M68" s="1" t="s">
        <v>3</v>
      </c>
      <c r="N68" s="1">
        <v>15</v>
      </c>
      <c r="O68" s="1" t="s">
        <v>2078</v>
      </c>
      <c r="Q68" s="1"/>
    </row>
    <row r="69" spans="1:21" ht="15.75" hidden="1" customHeight="1">
      <c r="A69" s="1" t="s">
        <v>872</v>
      </c>
      <c r="B69" s="1">
        <v>715883</v>
      </c>
      <c r="C69" s="1" t="s">
        <v>2074</v>
      </c>
      <c r="D69" s="1" t="s">
        <v>2075</v>
      </c>
      <c r="E69" s="1" t="s">
        <v>2226</v>
      </c>
      <c r="F69" s="1">
        <v>400</v>
      </c>
      <c r="G69" s="1" t="s">
        <v>2227</v>
      </c>
      <c r="H69" s="1" t="s">
        <v>664</v>
      </c>
      <c r="I69" s="1">
        <v>20511190</v>
      </c>
      <c r="J69" s="1">
        <v>21</v>
      </c>
      <c r="K69" s="1">
        <v>25706292</v>
      </c>
      <c r="L69" s="1" t="s">
        <v>53</v>
      </c>
      <c r="M69" s="1" t="s">
        <v>3</v>
      </c>
      <c r="N69" s="1">
        <v>49</v>
      </c>
      <c r="O69" s="1" t="s">
        <v>2078</v>
      </c>
      <c r="Q69" s="1"/>
    </row>
    <row r="70" spans="1:21" ht="15.75" hidden="1" customHeight="1">
      <c r="A70" s="1" t="s">
        <v>2228</v>
      </c>
      <c r="B70" s="1">
        <v>618411</v>
      </c>
      <c r="C70" s="1" t="s">
        <v>2074</v>
      </c>
      <c r="D70" s="1" t="s">
        <v>2075</v>
      </c>
      <c r="E70" s="1" t="s">
        <v>2079</v>
      </c>
      <c r="F70" s="1">
        <v>500</v>
      </c>
      <c r="G70" s="1" t="s">
        <v>2229</v>
      </c>
      <c r="H70" s="1" t="s">
        <v>135</v>
      </c>
      <c r="I70" s="1">
        <v>22640100</v>
      </c>
      <c r="J70" s="1">
        <v>21</v>
      </c>
      <c r="K70" s="1">
        <v>31713171</v>
      </c>
      <c r="L70" s="1" t="s">
        <v>35</v>
      </c>
      <c r="M70" s="1" t="s">
        <v>5</v>
      </c>
      <c r="N70" s="1">
        <v>43</v>
      </c>
      <c r="O70" s="1" t="s">
        <v>2078</v>
      </c>
      <c r="Q70" s="1"/>
    </row>
    <row r="71" spans="1:21" ht="15.75" hidden="1" customHeight="1">
      <c r="A71" s="1" t="s">
        <v>2230</v>
      </c>
      <c r="B71" s="1">
        <v>680095</v>
      </c>
      <c r="C71" s="1" t="s">
        <v>2074</v>
      </c>
      <c r="D71" s="1" t="s">
        <v>2075</v>
      </c>
      <c r="E71" s="1" t="s">
        <v>2231</v>
      </c>
      <c r="F71" s="1">
        <v>151</v>
      </c>
      <c r="G71" s="1" t="s">
        <v>2232</v>
      </c>
      <c r="H71" s="1" t="s">
        <v>2094</v>
      </c>
      <c r="I71" s="1">
        <v>20041005</v>
      </c>
      <c r="J71" s="1">
        <v>21</v>
      </c>
      <c r="K71" s="1">
        <v>35646495</v>
      </c>
      <c r="L71" s="1" t="s">
        <v>38</v>
      </c>
      <c r="M71" s="1" t="s">
        <v>2</v>
      </c>
      <c r="N71" s="1">
        <v>9</v>
      </c>
      <c r="O71" s="1" t="s">
        <v>2078</v>
      </c>
      <c r="Q71" s="1"/>
    </row>
    <row r="72" spans="1:21" ht="15.75" hidden="1" customHeight="1">
      <c r="A72" s="1" t="s">
        <v>1592</v>
      </c>
      <c r="B72" s="1">
        <v>602781</v>
      </c>
      <c r="C72" s="1" t="s">
        <v>2074</v>
      </c>
      <c r="D72" s="1" t="s">
        <v>2075</v>
      </c>
      <c r="E72" s="1" t="s">
        <v>2170</v>
      </c>
      <c r="F72" s="1">
        <v>53</v>
      </c>
      <c r="G72" s="1" t="s">
        <v>2145</v>
      </c>
      <c r="H72" s="1" t="s">
        <v>160</v>
      </c>
      <c r="I72" s="1">
        <v>22071000</v>
      </c>
      <c r="J72" s="1">
        <v>21</v>
      </c>
      <c r="K72" s="1">
        <v>22679945</v>
      </c>
      <c r="L72" s="1" t="s">
        <v>53</v>
      </c>
      <c r="M72" s="1" t="s">
        <v>3</v>
      </c>
      <c r="N72" s="1">
        <v>10</v>
      </c>
      <c r="O72" s="1" t="s">
        <v>2078</v>
      </c>
      <c r="Q72" s="1"/>
    </row>
    <row r="73" spans="1:21" ht="15.75" hidden="1" customHeight="1">
      <c r="A73" s="1" t="s">
        <v>1886</v>
      </c>
      <c r="B73" s="1">
        <v>729396</v>
      </c>
      <c r="C73" s="1" t="s">
        <v>2074</v>
      </c>
      <c r="D73" s="1" t="s">
        <v>2075</v>
      </c>
      <c r="E73" s="1" t="s">
        <v>2233</v>
      </c>
      <c r="F73" s="1">
        <v>135</v>
      </c>
      <c r="G73" s="1" t="s">
        <v>2234</v>
      </c>
      <c r="H73" s="1" t="s">
        <v>674</v>
      </c>
      <c r="I73" s="1">
        <v>22440901</v>
      </c>
      <c r="J73" s="1">
        <v>21</v>
      </c>
      <c r="K73" s="1">
        <v>31145223</v>
      </c>
      <c r="L73" s="1" t="s">
        <v>19</v>
      </c>
      <c r="M73" s="1" t="s">
        <v>3</v>
      </c>
      <c r="N73" s="1">
        <v>3</v>
      </c>
      <c r="O73" s="1" t="s">
        <v>2078</v>
      </c>
      <c r="Q73" s="1"/>
    </row>
    <row r="74" spans="1:21" ht="15.75" customHeight="1">
      <c r="A74" s="67" t="s">
        <v>2235</v>
      </c>
      <c r="B74" s="67">
        <v>613537</v>
      </c>
      <c r="C74" s="67" t="s">
        <v>2074</v>
      </c>
      <c r="D74" s="67" t="s">
        <v>2075</v>
      </c>
      <c r="E74" s="67" t="s">
        <v>2193</v>
      </c>
      <c r="F74" s="67">
        <v>2623</v>
      </c>
      <c r="G74" s="67" t="s">
        <v>2236</v>
      </c>
      <c r="H74" s="67" t="s">
        <v>133</v>
      </c>
      <c r="I74" s="67">
        <v>23052102</v>
      </c>
      <c r="J74" s="67">
        <v>21</v>
      </c>
      <c r="K74" s="67">
        <v>24131214</v>
      </c>
      <c r="L74" s="67" t="s">
        <v>55</v>
      </c>
      <c r="M74" s="67" t="s">
        <v>6</v>
      </c>
      <c r="N74" s="67">
        <v>42</v>
      </c>
      <c r="O74" s="67" t="s">
        <v>2078</v>
      </c>
      <c r="P74" s="67"/>
      <c r="Q74" s="67"/>
      <c r="R74" s="67"/>
      <c r="S74" s="67"/>
      <c r="T74" s="67"/>
      <c r="U74" s="67"/>
    </row>
    <row r="75" spans="1:21" ht="15.75" hidden="1" customHeight="1">
      <c r="A75" s="1" t="s">
        <v>2237</v>
      </c>
      <c r="B75" s="1">
        <v>742104</v>
      </c>
      <c r="C75" s="1" t="s">
        <v>2074</v>
      </c>
      <c r="D75" s="1" t="s">
        <v>2075</v>
      </c>
      <c r="E75" s="1" t="s">
        <v>2190</v>
      </c>
      <c r="F75" s="1">
        <v>93</v>
      </c>
      <c r="G75" s="1" t="s">
        <v>2238</v>
      </c>
      <c r="H75" s="1" t="s">
        <v>2094</v>
      </c>
      <c r="I75" s="1">
        <v>20070021</v>
      </c>
      <c r="J75" s="1">
        <v>21</v>
      </c>
      <c r="K75" s="1">
        <v>22424558</v>
      </c>
      <c r="L75" s="1" t="s">
        <v>50</v>
      </c>
      <c r="M75" s="1" t="s">
        <v>2</v>
      </c>
      <c r="N75" s="1">
        <v>14</v>
      </c>
      <c r="O75" s="1" t="s">
        <v>2078</v>
      </c>
      <c r="Q75" s="1"/>
    </row>
    <row r="76" spans="1:21" ht="15.75" hidden="1" customHeight="1">
      <c r="A76" s="1" t="s">
        <v>2239</v>
      </c>
      <c r="B76" s="1">
        <v>283875</v>
      </c>
      <c r="C76" s="1" t="s">
        <v>2074</v>
      </c>
      <c r="D76" s="1" t="s">
        <v>2075</v>
      </c>
      <c r="E76" s="1" t="s">
        <v>2147</v>
      </c>
      <c r="F76" s="1">
        <v>2591</v>
      </c>
      <c r="G76" s="1" t="s">
        <v>2240</v>
      </c>
      <c r="H76" s="1" t="s">
        <v>2149</v>
      </c>
      <c r="I76" s="1">
        <v>21211007</v>
      </c>
      <c r="J76" s="1">
        <v>21</v>
      </c>
      <c r="K76" s="1">
        <v>24817168</v>
      </c>
      <c r="L76" s="1" t="s">
        <v>57</v>
      </c>
      <c r="M76" s="1" t="s">
        <v>4</v>
      </c>
      <c r="N76" s="1">
        <v>33</v>
      </c>
      <c r="O76" s="1" t="s">
        <v>2078</v>
      </c>
      <c r="Q76" s="1"/>
    </row>
    <row r="77" spans="1:21" ht="15.75" hidden="1" customHeight="1">
      <c r="A77" s="1" t="s">
        <v>2241</v>
      </c>
      <c r="B77" s="1">
        <v>198284</v>
      </c>
      <c r="C77" s="1" t="s">
        <v>2074</v>
      </c>
      <c r="D77" s="1" t="s">
        <v>2075</v>
      </c>
      <c r="E77" s="1" t="s">
        <v>2242</v>
      </c>
      <c r="F77" s="1">
        <v>789</v>
      </c>
      <c r="G77" s="1" t="s">
        <v>2211</v>
      </c>
      <c r="H77" s="1" t="s">
        <v>152</v>
      </c>
      <c r="I77" s="1">
        <v>21310120</v>
      </c>
      <c r="J77" s="1">
        <v>21</v>
      </c>
      <c r="K77" s="1">
        <v>33909565</v>
      </c>
      <c r="L77" s="1" t="s">
        <v>75</v>
      </c>
      <c r="M77" s="1" t="s">
        <v>4</v>
      </c>
      <c r="N77" s="1">
        <v>10</v>
      </c>
      <c r="O77" s="1" t="s">
        <v>2078</v>
      </c>
      <c r="Q77" s="1"/>
    </row>
    <row r="78" spans="1:21" ht="15.75" hidden="1" customHeight="1">
      <c r="A78" s="1" t="s">
        <v>2039</v>
      </c>
      <c r="B78" s="1">
        <v>701319</v>
      </c>
      <c r="C78" s="1" t="s">
        <v>2074</v>
      </c>
      <c r="D78" s="1" t="s">
        <v>2075</v>
      </c>
      <c r="E78" s="1" t="s">
        <v>2079</v>
      </c>
      <c r="F78" s="1">
        <v>3333</v>
      </c>
      <c r="G78" s="1" t="s">
        <v>2243</v>
      </c>
      <c r="H78" s="1" t="s">
        <v>135</v>
      </c>
      <c r="I78" s="1">
        <v>22631003</v>
      </c>
      <c r="J78" s="1">
        <v>21</v>
      </c>
      <c r="K78" s="1">
        <v>33250870</v>
      </c>
      <c r="L78" s="1" t="s">
        <v>53</v>
      </c>
      <c r="M78" s="1" t="s">
        <v>5</v>
      </c>
      <c r="N78" s="1">
        <v>14</v>
      </c>
      <c r="O78" s="1" t="s">
        <v>2078</v>
      </c>
      <c r="Q78" s="1"/>
      <c r="T78" s="1" t="s">
        <v>5620</v>
      </c>
    </row>
    <row r="79" spans="1:21" ht="15.75" hidden="1" customHeight="1">
      <c r="A79" s="1" t="s">
        <v>1829</v>
      </c>
      <c r="B79" s="1">
        <v>798410</v>
      </c>
      <c r="C79" s="1" t="s">
        <v>2074</v>
      </c>
      <c r="D79" s="1" t="s">
        <v>2075</v>
      </c>
      <c r="E79" s="1" t="s">
        <v>2133</v>
      </c>
      <c r="F79" s="1">
        <v>664</v>
      </c>
      <c r="G79" s="1" t="s">
        <v>2244</v>
      </c>
      <c r="H79" s="1" t="s">
        <v>160</v>
      </c>
      <c r="I79" s="1">
        <v>22050001</v>
      </c>
      <c r="J79" s="1">
        <v>21</v>
      </c>
      <c r="K79" s="1">
        <v>35801801</v>
      </c>
      <c r="L79" s="1" t="s">
        <v>75</v>
      </c>
      <c r="M79" s="1" t="s">
        <v>3</v>
      </c>
      <c r="N79" s="1">
        <v>4</v>
      </c>
      <c r="O79" s="1" t="s">
        <v>2078</v>
      </c>
      <c r="Q79" s="1"/>
    </row>
    <row r="80" spans="1:21" ht="15.75" customHeight="1">
      <c r="A80" s="1" t="s">
        <v>2245</v>
      </c>
      <c r="B80" s="1">
        <v>443230</v>
      </c>
      <c r="C80" s="1" t="s">
        <v>2074</v>
      </c>
      <c r="D80" s="1" t="s">
        <v>2075</v>
      </c>
      <c r="E80" s="1" t="s">
        <v>2140</v>
      </c>
      <c r="F80" s="1">
        <v>214</v>
      </c>
      <c r="G80" s="1" t="s">
        <v>2246</v>
      </c>
      <c r="H80" s="1" t="s">
        <v>133</v>
      </c>
      <c r="I80" s="1">
        <v>23052090</v>
      </c>
      <c r="J80" s="1">
        <v>21</v>
      </c>
      <c r="K80" s="1">
        <v>32261113</v>
      </c>
      <c r="L80" s="1" t="s">
        <v>53</v>
      </c>
      <c r="M80" s="1" t="s">
        <v>6</v>
      </c>
      <c r="N80" s="1">
        <v>60</v>
      </c>
      <c r="O80" s="1" t="s">
        <v>2078</v>
      </c>
      <c r="Q80" s="1"/>
    </row>
    <row r="81" spans="1:20" ht="15.75" hidden="1" customHeight="1">
      <c r="A81" s="1" t="s">
        <v>1331</v>
      </c>
      <c r="B81" s="1">
        <v>616961</v>
      </c>
      <c r="C81" s="1" t="s">
        <v>2074</v>
      </c>
      <c r="D81" s="1" t="s">
        <v>2075</v>
      </c>
      <c r="E81" s="1" t="s">
        <v>2247</v>
      </c>
      <c r="F81" s="1">
        <v>100</v>
      </c>
      <c r="G81" s="1" t="s">
        <v>2141</v>
      </c>
      <c r="H81" s="1" t="s">
        <v>674</v>
      </c>
      <c r="I81" s="1">
        <v>22430220</v>
      </c>
      <c r="J81" s="1">
        <v>21</v>
      </c>
      <c r="K81" s="1">
        <v>22742534</v>
      </c>
      <c r="L81" s="1" t="s">
        <v>28</v>
      </c>
      <c r="M81" s="1" t="s">
        <v>3</v>
      </c>
      <c r="N81" s="1">
        <v>18</v>
      </c>
      <c r="O81" s="1" t="s">
        <v>2078</v>
      </c>
      <c r="Q81" s="1"/>
    </row>
    <row r="82" spans="1:20" ht="15.75" hidden="1" customHeight="1">
      <c r="A82" s="1" t="s">
        <v>2248</v>
      </c>
      <c r="B82" s="1">
        <v>571830</v>
      </c>
      <c r="C82" s="1" t="s">
        <v>2074</v>
      </c>
      <c r="D82" s="1" t="s">
        <v>2075</v>
      </c>
      <c r="E82" s="1" t="s">
        <v>2079</v>
      </c>
      <c r="F82" s="1">
        <v>4666</v>
      </c>
      <c r="G82" s="1" t="s">
        <v>2249</v>
      </c>
      <c r="H82" s="1" t="s">
        <v>135</v>
      </c>
      <c r="I82" s="1">
        <v>22640102</v>
      </c>
      <c r="J82" s="1">
        <v>21</v>
      </c>
      <c r="K82" s="1">
        <v>24309119</v>
      </c>
      <c r="L82" s="1" t="s">
        <v>55</v>
      </c>
      <c r="M82" s="1" t="s">
        <v>5</v>
      </c>
      <c r="N82" s="1">
        <v>36</v>
      </c>
      <c r="O82" s="1" t="s">
        <v>2078</v>
      </c>
      <c r="Q82" s="1"/>
      <c r="T82" s="1" t="s">
        <v>5621</v>
      </c>
    </row>
    <row r="83" spans="1:20" ht="15.75" hidden="1" customHeight="1">
      <c r="A83" s="1" t="s">
        <v>1927</v>
      </c>
      <c r="B83" s="1">
        <v>567627</v>
      </c>
      <c r="C83" s="1" t="s">
        <v>2074</v>
      </c>
      <c r="D83" s="1" t="s">
        <v>2075</v>
      </c>
      <c r="E83" s="1" t="s">
        <v>2250</v>
      </c>
      <c r="F83" s="1">
        <v>98</v>
      </c>
      <c r="G83" s="1" t="s">
        <v>2251</v>
      </c>
      <c r="H83" s="1" t="s">
        <v>664</v>
      </c>
      <c r="I83" s="1">
        <v>20550040</v>
      </c>
      <c r="J83" s="1">
        <v>21</v>
      </c>
      <c r="K83" s="1">
        <v>22342932</v>
      </c>
      <c r="L83" s="1" t="s">
        <v>53</v>
      </c>
      <c r="M83" s="1" t="s">
        <v>3</v>
      </c>
      <c r="N83" s="1">
        <v>2</v>
      </c>
      <c r="O83" s="1" t="s">
        <v>2078</v>
      </c>
      <c r="Q83" s="1"/>
    </row>
    <row r="84" spans="1:20" ht="15.75" hidden="1" customHeight="1">
      <c r="A84" s="1" t="s">
        <v>1028</v>
      </c>
      <c r="B84" s="1">
        <v>647985</v>
      </c>
      <c r="C84" s="1" t="s">
        <v>2074</v>
      </c>
      <c r="D84" s="1" t="s">
        <v>2075</v>
      </c>
      <c r="E84" s="1" t="s">
        <v>2144</v>
      </c>
      <c r="F84" s="1">
        <v>297</v>
      </c>
      <c r="G84" s="1" t="s">
        <v>2252</v>
      </c>
      <c r="H84" s="1" t="s">
        <v>664</v>
      </c>
      <c r="I84" s="1">
        <v>20520051</v>
      </c>
      <c r="J84" s="1">
        <v>21</v>
      </c>
      <c r="K84" s="1">
        <v>22880600</v>
      </c>
      <c r="L84" s="1" t="s">
        <v>55</v>
      </c>
      <c r="M84" s="1" t="s">
        <v>3</v>
      </c>
      <c r="N84" s="1">
        <v>33</v>
      </c>
      <c r="O84" s="1" t="s">
        <v>2078</v>
      </c>
      <c r="Q84" s="1"/>
    </row>
    <row r="85" spans="1:20" ht="15.75" hidden="1" customHeight="1">
      <c r="A85" s="1" t="s">
        <v>1678</v>
      </c>
      <c r="B85" s="1">
        <v>417511</v>
      </c>
      <c r="C85" s="1" t="s">
        <v>2074</v>
      </c>
      <c r="D85" s="1" t="s">
        <v>2075</v>
      </c>
      <c r="E85" s="1" t="s">
        <v>2133</v>
      </c>
      <c r="F85" s="1">
        <v>647</v>
      </c>
      <c r="G85" s="1" t="s">
        <v>2155</v>
      </c>
      <c r="H85" s="1" t="s">
        <v>160</v>
      </c>
      <c r="I85" s="1">
        <v>22050002</v>
      </c>
      <c r="J85" s="1">
        <v>21</v>
      </c>
      <c r="K85" s="1">
        <v>22562331</v>
      </c>
      <c r="L85" s="1" t="s">
        <v>57</v>
      </c>
      <c r="M85" s="1" t="s">
        <v>3</v>
      </c>
      <c r="N85" s="1">
        <v>8</v>
      </c>
      <c r="O85" s="1" t="s">
        <v>2078</v>
      </c>
      <c r="Q85" s="1"/>
    </row>
    <row r="86" spans="1:20" ht="15.75" customHeight="1">
      <c r="A86" s="1" t="s">
        <v>2012</v>
      </c>
      <c r="B86" s="1">
        <v>631256</v>
      </c>
      <c r="C86" s="1" t="s">
        <v>2074</v>
      </c>
      <c r="D86" s="1" t="s">
        <v>2075</v>
      </c>
      <c r="E86" s="1" t="s">
        <v>2253</v>
      </c>
      <c r="F86" s="1">
        <v>166</v>
      </c>
      <c r="G86" s="1" t="s">
        <v>2254</v>
      </c>
      <c r="H86" s="1" t="s">
        <v>153</v>
      </c>
      <c r="I86" s="1">
        <v>23515000</v>
      </c>
      <c r="J86" s="1">
        <v>21</v>
      </c>
      <c r="K86" s="1">
        <v>33954022</v>
      </c>
      <c r="L86" s="1" t="s">
        <v>53</v>
      </c>
      <c r="M86" s="1" t="s">
        <v>6</v>
      </c>
      <c r="N86" s="1">
        <v>19</v>
      </c>
      <c r="O86" s="1" t="s">
        <v>2078</v>
      </c>
      <c r="Q86" s="1"/>
    </row>
    <row r="87" spans="1:20" ht="15.75" hidden="1" customHeight="1">
      <c r="A87" s="1" t="s">
        <v>2255</v>
      </c>
      <c r="B87" s="1">
        <v>729400</v>
      </c>
      <c r="C87" s="1" t="s">
        <v>2074</v>
      </c>
      <c r="D87" s="1" t="s">
        <v>2075</v>
      </c>
      <c r="E87" s="1" t="s">
        <v>2256</v>
      </c>
      <c r="F87" s="1">
        <v>61</v>
      </c>
      <c r="G87" s="1" t="s">
        <v>2257</v>
      </c>
      <c r="H87" s="1" t="s">
        <v>2203</v>
      </c>
      <c r="I87" s="1">
        <v>21032000</v>
      </c>
      <c r="J87" s="1">
        <v>21</v>
      </c>
      <c r="K87" s="1">
        <v>25904555</v>
      </c>
      <c r="L87" s="1" t="s">
        <v>50</v>
      </c>
      <c r="M87" s="1" t="s">
        <v>4</v>
      </c>
      <c r="N87" s="1">
        <v>41</v>
      </c>
      <c r="O87" s="1" t="s">
        <v>2078</v>
      </c>
      <c r="Q87" s="1"/>
    </row>
    <row r="88" spans="1:20" ht="15.75" hidden="1" customHeight="1">
      <c r="A88" s="1" t="s">
        <v>1527</v>
      </c>
      <c r="B88" s="1">
        <v>724521</v>
      </c>
      <c r="C88" s="1" t="s">
        <v>2074</v>
      </c>
      <c r="D88" s="1" t="s">
        <v>2075</v>
      </c>
      <c r="E88" s="1" t="s">
        <v>2133</v>
      </c>
      <c r="F88" s="1">
        <v>690</v>
      </c>
      <c r="G88" s="1" t="s">
        <v>2258</v>
      </c>
      <c r="H88" s="1" t="s">
        <v>160</v>
      </c>
      <c r="I88" s="1">
        <v>22050001</v>
      </c>
      <c r="J88" s="1">
        <v>21</v>
      </c>
      <c r="K88" s="1">
        <v>22558799</v>
      </c>
      <c r="L88" s="1" t="s">
        <v>55</v>
      </c>
      <c r="M88" s="1" t="s">
        <v>3</v>
      </c>
      <c r="N88" s="1">
        <v>12</v>
      </c>
      <c r="O88" s="1" t="s">
        <v>2078</v>
      </c>
      <c r="Q88" s="1"/>
    </row>
    <row r="89" spans="1:20" ht="15.75" hidden="1" customHeight="1">
      <c r="A89" s="1" t="s">
        <v>2259</v>
      </c>
      <c r="B89" s="1">
        <v>532681</v>
      </c>
      <c r="C89" s="1" t="s">
        <v>2074</v>
      </c>
      <c r="D89" s="1" t="s">
        <v>2075</v>
      </c>
      <c r="E89" s="1" t="s">
        <v>2256</v>
      </c>
      <c r="F89" s="1">
        <v>61</v>
      </c>
      <c r="G89" s="1" t="s">
        <v>2260</v>
      </c>
      <c r="H89" s="1" t="s">
        <v>2203</v>
      </c>
      <c r="I89" s="1">
        <v>21032000</v>
      </c>
      <c r="J89" s="1">
        <v>21</v>
      </c>
      <c r="K89" s="1">
        <v>22605610</v>
      </c>
      <c r="L89" s="1" t="s">
        <v>13</v>
      </c>
      <c r="M89" s="1" t="s">
        <v>4</v>
      </c>
      <c r="N89" s="1">
        <v>112</v>
      </c>
      <c r="O89" s="1" t="s">
        <v>2078</v>
      </c>
      <c r="Q89" s="1"/>
    </row>
    <row r="90" spans="1:20" ht="15.75" hidden="1" customHeight="1">
      <c r="A90" s="1" t="s">
        <v>2017</v>
      </c>
      <c r="B90" s="1">
        <v>450738</v>
      </c>
      <c r="C90" s="1" t="s">
        <v>2074</v>
      </c>
      <c r="D90" s="1" t="s">
        <v>2075</v>
      </c>
      <c r="E90" s="1" t="s">
        <v>2261</v>
      </c>
      <c r="F90" s="1">
        <v>269</v>
      </c>
      <c r="G90" s="1" t="s">
        <v>2077</v>
      </c>
      <c r="H90" s="1" t="s">
        <v>2212</v>
      </c>
      <c r="I90" s="1">
        <v>21940005</v>
      </c>
      <c r="J90" s="1">
        <v>21</v>
      </c>
      <c r="K90" s="1">
        <v>24681050</v>
      </c>
      <c r="L90" s="1" t="s">
        <v>53</v>
      </c>
      <c r="M90" s="1" t="s">
        <v>4</v>
      </c>
      <c r="N90" s="1">
        <v>1</v>
      </c>
      <c r="O90" s="1" t="s">
        <v>2078</v>
      </c>
      <c r="Q90" s="1"/>
    </row>
    <row r="91" spans="1:20" ht="15.75" customHeight="1">
      <c r="A91" s="1" t="s">
        <v>2262</v>
      </c>
      <c r="B91" s="1">
        <v>574060</v>
      </c>
      <c r="C91" s="1" t="s">
        <v>2074</v>
      </c>
      <c r="D91" s="1" t="s">
        <v>2075</v>
      </c>
      <c r="E91" s="1" t="s">
        <v>2263</v>
      </c>
      <c r="F91" s="1">
        <v>1950</v>
      </c>
      <c r="G91" s="1" t="s">
        <v>2211</v>
      </c>
      <c r="H91" s="1" t="s">
        <v>172</v>
      </c>
      <c r="I91" s="1">
        <v>21810042</v>
      </c>
      <c r="J91" s="1">
        <v>21</v>
      </c>
      <c r="K91" s="1">
        <v>34627964</v>
      </c>
      <c r="L91" s="1" t="s">
        <v>28</v>
      </c>
      <c r="M91" s="1" t="s">
        <v>6</v>
      </c>
      <c r="N91" s="1">
        <v>3</v>
      </c>
      <c r="O91" s="1" t="s">
        <v>2078</v>
      </c>
      <c r="Q91" s="1"/>
    </row>
    <row r="92" spans="1:20" ht="15.75" hidden="1" customHeight="1">
      <c r="A92" s="1" t="s">
        <v>2004</v>
      </c>
      <c r="B92" s="1">
        <v>608714</v>
      </c>
      <c r="C92" s="1" t="s">
        <v>2074</v>
      </c>
      <c r="D92" s="1" t="s">
        <v>2075</v>
      </c>
      <c r="E92" s="1" t="s">
        <v>2264</v>
      </c>
      <c r="F92" s="1">
        <v>142</v>
      </c>
      <c r="G92" s="1" t="s">
        <v>2265</v>
      </c>
      <c r="H92" s="1" t="s">
        <v>152</v>
      </c>
      <c r="I92" s="1">
        <v>21351080</v>
      </c>
      <c r="J92" s="1">
        <v>21</v>
      </c>
      <c r="K92" s="1">
        <v>30033230</v>
      </c>
      <c r="L92" s="1" t="s">
        <v>16</v>
      </c>
      <c r="M92" s="1" t="s">
        <v>4</v>
      </c>
      <c r="N92" s="1">
        <v>6</v>
      </c>
      <c r="O92" s="1" t="s">
        <v>2078</v>
      </c>
      <c r="Q92" s="1"/>
    </row>
    <row r="93" spans="1:20" ht="15.75" hidden="1" customHeight="1">
      <c r="A93" s="1" t="s">
        <v>2266</v>
      </c>
      <c r="B93" s="1">
        <v>746053</v>
      </c>
      <c r="C93" s="1" t="s">
        <v>2074</v>
      </c>
      <c r="D93" s="1" t="s">
        <v>2075</v>
      </c>
      <c r="E93" s="1" t="s">
        <v>2267</v>
      </c>
      <c r="F93" s="1">
        <v>30</v>
      </c>
      <c r="G93" s="1" t="s">
        <v>2148</v>
      </c>
      <c r="H93" s="1" t="s">
        <v>2268</v>
      </c>
      <c r="I93" s="1">
        <v>21220260</v>
      </c>
      <c r="J93" s="1">
        <v>21</v>
      </c>
      <c r="K93" s="1">
        <v>30137654</v>
      </c>
      <c r="L93" s="1" t="s">
        <v>21</v>
      </c>
      <c r="M93" s="1" t="s">
        <v>4</v>
      </c>
      <c r="N93" s="1">
        <v>42</v>
      </c>
      <c r="O93" s="1" t="s">
        <v>2078</v>
      </c>
      <c r="Q93" s="1"/>
    </row>
    <row r="94" spans="1:20" ht="15.75" hidden="1" customHeight="1">
      <c r="A94" s="1" t="s">
        <v>2269</v>
      </c>
      <c r="B94" s="1">
        <v>442555</v>
      </c>
      <c r="C94" s="1" t="s">
        <v>2074</v>
      </c>
      <c r="D94" s="1" t="s">
        <v>2075</v>
      </c>
      <c r="E94" s="1" t="s">
        <v>2082</v>
      </c>
      <c r="F94" s="1">
        <v>1149</v>
      </c>
      <c r="G94" s="1" t="s">
        <v>2227</v>
      </c>
      <c r="H94" s="1" t="s">
        <v>139</v>
      </c>
      <c r="I94" s="1">
        <v>22730001</v>
      </c>
      <c r="J94" s="1">
        <v>21</v>
      </c>
      <c r="K94" s="1">
        <v>24234419</v>
      </c>
      <c r="L94" s="1" t="s">
        <v>35</v>
      </c>
      <c r="M94" s="1" t="s">
        <v>5</v>
      </c>
      <c r="N94" s="1">
        <v>22</v>
      </c>
      <c r="O94" s="1" t="s">
        <v>2078</v>
      </c>
      <c r="Q94" s="1"/>
    </row>
    <row r="95" spans="1:20" ht="15.75" hidden="1" customHeight="1">
      <c r="A95" s="1" t="s">
        <v>1786</v>
      </c>
      <c r="B95" s="1">
        <v>657379</v>
      </c>
      <c r="C95" s="1" t="s">
        <v>2074</v>
      </c>
      <c r="D95" s="1" t="s">
        <v>2075</v>
      </c>
      <c r="E95" s="1" t="s">
        <v>2270</v>
      </c>
      <c r="F95" s="1">
        <v>210</v>
      </c>
      <c r="G95" s="1" t="s">
        <v>2271</v>
      </c>
      <c r="H95" s="1" t="s">
        <v>664</v>
      </c>
      <c r="I95" s="1">
        <v>20260142</v>
      </c>
      <c r="J95" s="1">
        <v>21</v>
      </c>
      <c r="K95" s="1">
        <v>34890517</v>
      </c>
      <c r="L95" s="1" t="s">
        <v>59</v>
      </c>
      <c r="M95" s="1" t="s">
        <v>3</v>
      </c>
      <c r="N95" s="1">
        <v>5</v>
      </c>
      <c r="O95" s="1" t="s">
        <v>2078</v>
      </c>
      <c r="Q95" s="1"/>
    </row>
    <row r="96" spans="1:20" ht="15.75" hidden="1" customHeight="1">
      <c r="A96" s="1" t="s">
        <v>2272</v>
      </c>
      <c r="B96" s="1">
        <v>363522</v>
      </c>
      <c r="C96" s="1" t="s">
        <v>2074</v>
      </c>
      <c r="D96" s="1" t="s">
        <v>2075</v>
      </c>
      <c r="E96" s="1" t="s">
        <v>2173</v>
      </c>
      <c r="F96" s="1">
        <v>41</v>
      </c>
      <c r="G96" s="1" t="s">
        <v>2077</v>
      </c>
      <c r="H96" s="1" t="s">
        <v>152</v>
      </c>
      <c r="I96" s="1">
        <v>21351120</v>
      </c>
      <c r="J96" s="1">
        <v>21</v>
      </c>
      <c r="K96" s="1">
        <v>24881512</v>
      </c>
      <c r="L96" s="1" t="s">
        <v>53</v>
      </c>
      <c r="M96" s="1" t="s">
        <v>4</v>
      </c>
      <c r="N96" s="1">
        <v>6</v>
      </c>
      <c r="O96" s="1" t="s">
        <v>2078</v>
      </c>
      <c r="Q96" s="1"/>
    </row>
    <row r="97" spans="1:20" ht="15.75" hidden="1" customHeight="1">
      <c r="A97" s="1" t="s">
        <v>2273</v>
      </c>
      <c r="B97" s="1">
        <v>541757</v>
      </c>
      <c r="C97" s="1" t="s">
        <v>2074</v>
      </c>
      <c r="D97" s="1" t="s">
        <v>2075</v>
      </c>
      <c r="E97" s="1" t="s">
        <v>2274</v>
      </c>
      <c r="F97" s="1">
        <v>516</v>
      </c>
      <c r="G97" s="1" t="s">
        <v>2077</v>
      </c>
      <c r="H97" s="1" t="s">
        <v>2275</v>
      </c>
      <c r="I97" s="1">
        <v>20710130</v>
      </c>
      <c r="J97" s="1">
        <v>21</v>
      </c>
      <c r="K97" s="1">
        <v>22695815</v>
      </c>
      <c r="L97" s="1" t="s">
        <v>28</v>
      </c>
      <c r="M97" s="1" t="s">
        <v>4</v>
      </c>
      <c r="N97" s="1">
        <v>51</v>
      </c>
      <c r="O97" s="1" t="s">
        <v>2078</v>
      </c>
      <c r="Q97" s="1"/>
    </row>
    <row r="98" spans="1:20" ht="15.75" hidden="1" customHeight="1">
      <c r="A98" s="1" t="s">
        <v>2033</v>
      </c>
      <c r="B98" s="1">
        <v>603266</v>
      </c>
      <c r="C98" s="1" t="s">
        <v>2074</v>
      </c>
      <c r="D98" s="1" t="s">
        <v>2075</v>
      </c>
      <c r="E98" s="1" t="s">
        <v>2079</v>
      </c>
      <c r="F98" s="1">
        <v>3500</v>
      </c>
      <c r="G98" s="1" t="s">
        <v>2276</v>
      </c>
      <c r="H98" s="1" t="s">
        <v>135</v>
      </c>
      <c r="I98" s="1">
        <v>22640102</v>
      </c>
      <c r="J98" s="1">
        <v>21</v>
      </c>
      <c r="K98" s="1">
        <v>24921818</v>
      </c>
      <c r="L98" s="1" t="s">
        <v>45</v>
      </c>
      <c r="M98" s="1" t="s">
        <v>5</v>
      </c>
      <c r="N98" s="1">
        <v>33</v>
      </c>
      <c r="O98" s="1" t="s">
        <v>2078</v>
      </c>
      <c r="Q98" s="1"/>
    </row>
    <row r="99" spans="1:20" ht="15.75" hidden="1" customHeight="1">
      <c r="A99" s="1" t="s">
        <v>1255</v>
      </c>
      <c r="B99" s="1">
        <v>456132</v>
      </c>
      <c r="C99" s="1" t="s">
        <v>2074</v>
      </c>
      <c r="D99" s="1" t="s">
        <v>2075</v>
      </c>
      <c r="E99" s="1" t="s">
        <v>2084</v>
      </c>
      <c r="F99" s="1">
        <v>190</v>
      </c>
      <c r="G99" s="1" t="s">
        <v>2277</v>
      </c>
      <c r="H99" s="1" t="s">
        <v>672</v>
      </c>
      <c r="I99" s="1">
        <v>22270902</v>
      </c>
      <c r="J99" s="1">
        <v>21</v>
      </c>
      <c r="K99" s="1">
        <v>25273381</v>
      </c>
      <c r="L99" s="1" t="s">
        <v>13</v>
      </c>
      <c r="M99" s="1" t="s">
        <v>3</v>
      </c>
      <c r="N99" s="1">
        <v>21</v>
      </c>
      <c r="O99" s="1" t="s">
        <v>2078</v>
      </c>
      <c r="Q99" s="1"/>
    </row>
    <row r="100" spans="1:20" ht="15.75" hidden="1" customHeight="1">
      <c r="A100" s="1" t="s">
        <v>731</v>
      </c>
      <c r="B100" s="1">
        <v>362965</v>
      </c>
      <c r="C100" s="1" t="s">
        <v>2074</v>
      </c>
      <c r="D100" s="1" t="s">
        <v>2075</v>
      </c>
      <c r="E100" s="1" t="s">
        <v>2278</v>
      </c>
      <c r="F100" s="1">
        <v>22</v>
      </c>
      <c r="G100" s="1" t="s">
        <v>2141</v>
      </c>
      <c r="H100" s="1" t="s">
        <v>168</v>
      </c>
      <c r="I100" s="1">
        <v>22220080</v>
      </c>
      <c r="J100" s="1">
        <v>21</v>
      </c>
      <c r="K100" s="1">
        <v>984885963</v>
      </c>
      <c r="L100" s="1" t="s">
        <v>53</v>
      </c>
      <c r="M100" s="1" t="s">
        <v>3</v>
      </c>
      <c r="N100" s="1">
        <v>89</v>
      </c>
      <c r="O100" s="1" t="s">
        <v>2078</v>
      </c>
      <c r="Q100" s="1"/>
    </row>
    <row r="101" spans="1:20" ht="15.75" hidden="1" customHeight="1">
      <c r="A101" s="1" t="s">
        <v>2279</v>
      </c>
      <c r="B101" s="1">
        <v>334093</v>
      </c>
      <c r="C101" s="1" t="s">
        <v>2074</v>
      </c>
      <c r="D101" s="1" t="s">
        <v>2075</v>
      </c>
      <c r="E101" s="1" t="s">
        <v>2178</v>
      </c>
      <c r="F101" s="1">
        <v>200</v>
      </c>
      <c r="G101" s="1" t="s">
        <v>2280</v>
      </c>
      <c r="H101" s="1" t="s">
        <v>2281</v>
      </c>
      <c r="I101" s="1">
        <v>22755002</v>
      </c>
      <c r="J101" s="1">
        <v>21</v>
      </c>
      <c r="K101" s="1">
        <v>24438507</v>
      </c>
      <c r="L101" s="1" t="s">
        <v>12</v>
      </c>
      <c r="M101" s="1" t="s">
        <v>5</v>
      </c>
      <c r="N101" s="1">
        <v>13</v>
      </c>
      <c r="O101" s="1" t="s">
        <v>2078</v>
      </c>
      <c r="Q101" s="1"/>
    </row>
    <row r="102" spans="1:20" ht="15.75" hidden="1" customHeight="1">
      <c r="A102" s="1" t="s">
        <v>1556</v>
      </c>
      <c r="B102" s="1">
        <v>729418</v>
      </c>
      <c r="C102" s="1" t="s">
        <v>2074</v>
      </c>
      <c r="D102" s="1" t="s">
        <v>2075</v>
      </c>
      <c r="E102" s="1" t="s">
        <v>2282</v>
      </c>
      <c r="F102" s="1">
        <v>45</v>
      </c>
      <c r="G102" s="1" t="s">
        <v>2283</v>
      </c>
      <c r="H102" s="1" t="s">
        <v>679</v>
      </c>
      <c r="I102" s="1">
        <v>22231080</v>
      </c>
      <c r="J102" s="1">
        <v>21</v>
      </c>
      <c r="K102" s="1">
        <v>25535553</v>
      </c>
      <c r="L102" s="1" t="s">
        <v>45</v>
      </c>
      <c r="M102" s="1" t="s">
        <v>3</v>
      </c>
      <c r="N102" s="1">
        <v>11</v>
      </c>
      <c r="O102" s="1" t="s">
        <v>2078</v>
      </c>
      <c r="Q102" s="1"/>
    </row>
    <row r="103" spans="1:20" ht="15.75" hidden="1" customHeight="1">
      <c r="A103" s="1" t="s">
        <v>1330</v>
      </c>
      <c r="B103" s="1">
        <v>412689</v>
      </c>
      <c r="C103" s="1" t="s">
        <v>2074</v>
      </c>
      <c r="D103" s="1" t="s">
        <v>2075</v>
      </c>
      <c r="E103" s="1" t="s">
        <v>2144</v>
      </c>
      <c r="F103" s="1">
        <v>232</v>
      </c>
      <c r="G103" s="1" t="s">
        <v>2197</v>
      </c>
      <c r="H103" s="1" t="s">
        <v>664</v>
      </c>
      <c r="I103" s="1">
        <v>20520054</v>
      </c>
      <c r="J103" s="1">
        <v>21</v>
      </c>
      <c r="K103" s="1">
        <v>22343160</v>
      </c>
      <c r="L103" s="1" t="s">
        <v>64</v>
      </c>
      <c r="M103" s="1" t="s">
        <v>3</v>
      </c>
      <c r="N103" s="1">
        <v>18</v>
      </c>
      <c r="O103" s="1" t="s">
        <v>2078</v>
      </c>
      <c r="Q103" s="1"/>
    </row>
    <row r="104" spans="1:20" ht="15.75" hidden="1" customHeight="1">
      <c r="A104" s="1" t="s">
        <v>1376</v>
      </c>
      <c r="B104" s="1">
        <v>436632</v>
      </c>
      <c r="C104" s="1" t="s">
        <v>2074</v>
      </c>
      <c r="D104" s="1" t="s">
        <v>2075</v>
      </c>
      <c r="E104" s="1" t="s">
        <v>2250</v>
      </c>
      <c r="F104" s="1">
        <v>280</v>
      </c>
      <c r="G104" s="1" t="s">
        <v>2284</v>
      </c>
      <c r="H104" s="1" t="s">
        <v>664</v>
      </c>
      <c r="I104" s="1">
        <v>20550040</v>
      </c>
      <c r="J104" s="1">
        <v>21</v>
      </c>
      <c r="K104" s="1">
        <v>25718864</v>
      </c>
      <c r="L104" s="1" t="s">
        <v>23</v>
      </c>
      <c r="M104" s="1" t="s">
        <v>3</v>
      </c>
      <c r="N104" s="1">
        <v>17</v>
      </c>
      <c r="O104" s="1" t="s">
        <v>2078</v>
      </c>
      <c r="Q104" s="1"/>
    </row>
    <row r="105" spans="1:20" ht="15.75" hidden="1" customHeight="1">
      <c r="A105" s="1" t="s">
        <v>1526</v>
      </c>
      <c r="B105" s="1">
        <v>530305</v>
      </c>
      <c r="C105" s="1" t="s">
        <v>2074</v>
      </c>
      <c r="D105" s="1" t="s">
        <v>2075</v>
      </c>
      <c r="E105" s="1" t="s">
        <v>2285</v>
      </c>
      <c r="F105" s="1">
        <v>44</v>
      </c>
      <c r="G105" s="1" t="s">
        <v>2286</v>
      </c>
      <c r="H105" s="1" t="s">
        <v>160</v>
      </c>
      <c r="I105" s="1">
        <v>22051012</v>
      </c>
      <c r="J105" s="1">
        <v>21</v>
      </c>
      <c r="K105" s="1">
        <v>22353198</v>
      </c>
      <c r="L105" s="1" t="s">
        <v>16</v>
      </c>
      <c r="M105" s="1" t="s">
        <v>3</v>
      </c>
      <c r="N105" s="1">
        <v>12</v>
      </c>
      <c r="O105" s="1" t="s">
        <v>2078</v>
      </c>
      <c r="Q105" s="1"/>
    </row>
    <row r="106" spans="1:20" ht="15.75" hidden="1" customHeight="1">
      <c r="A106" s="1" t="s">
        <v>2287</v>
      </c>
      <c r="B106" s="1">
        <v>442621</v>
      </c>
      <c r="C106" s="1" t="s">
        <v>2074</v>
      </c>
      <c r="D106" s="1" t="s">
        <v>2075</v>
      </c>
      <c r="E106" s="1" t="s">
        <v>2079</v>
      </c>
      <c r="F106" s="1">
        <v>8585</v>
      </c>
      <c r="G106" s="1" t="s">
        <v>2288</v>
      </c>
      <c r="H106" s="1" t="s">
        <v>135</v>
      </c>
      <c r="I106" s="1">
        <v>22793081</v>
      </c>
      <c r="J106" s="1">
        <v>21</v>
      </c>
      <c r="K106" s="1">
        <v>24973043</v>
      </c>
      <c r="L106" s="1" t="s">
        <v>45</v>
      </c>
      <c r="M106" s="1" t="s">
        <v>5</v>
      </c>
      <c r="N106" s="1">
        <v>29</v>
      </c>
      <c r="O106" s="1" t="s">
        <v>2078</v>
      </c>
      <c r="Q106" s="1"/>
    </row>
    <row r="107" spans="1:20" ht="15.75" hidden="1" customHeight="1">
      <c r="A107" s="1" t="s">
        <v>2289</v>
      </c>
      <c r="B107" s="1">
        <v>595380</v>
      </c>
      <c r="C107" s="1" t="s">
        <v>2074</v>
      </c>
      <c r="D107" s="1" t="s">
        <v>2075</v>
      </c>
      <c r="E107" s="1" t="s">
        <v>2079</v>
      </c>
      <c r="F107" s="1">
        <v>19005</v>
      </c>
      <c r="G107" s="1" t="s">
        <v>2290</v>
      </c>
      <c r="H107" s="1" t="s">
        <v>2153</v>
      </c>
      <c r="I107" s="1">
        <v>22790703</v>
      </c>
      <c r="J107" s="1">
        <v>21</v>
      </c>
      <c r="K107" s="1">
        <v>21689610</v>
      </c>
      <c r="L107" s="1" t="s">
        <v>75</v>
      </c>
      <c r="M107" s="1" t="s">
        <v>5</v>
      </c>
      <c r="N107" s="1">
        <v>3</v>
      </c>
      <c r="O107" s="1" t="s">
        <v>2078</v>
      </c>
      <c r="Q107" s="1"/>
    </row>
    <row r="108" spans="1:20" ht="15.75" hidden="1" customHeight="1">
      <c r="A108" s="1" t="s">
        <v>1885</v>
      </c>
      <c r="B108" s="1">
        <v>684147</v>
      </c>
      <c r="C108" s="1" t="s">
        <v>2074</v>
      </c>
      <c r="D108" s="1" t="s">
        <v>2075</v>
      </c>
      <c r="E108" s="1" t="s">
        <v>2233</v>
      </c>
      <c r="F108" s="1">
        <v>135</v>
      </c>
      <c r="G108" s="1" t="s">
        <v>2291</v>
      </c>
      <c r="H108" s="1" t="s">
        <v>674</v>
      </c>
      <c r="I108" s="1">
        <v>22440901</v>
      </c>
      <c r="J108" s="1">
        <v>21</v>
      </c>
      <c r="K108" s="1">
        <v>25233842</v>
      </c>
      <c r="L108" s="1" t="s">
        <v>38</v>
      </c>
      <c r="M108" s="1" t="s">
        <v>3</v>
      </c>
      <c r="N108" s="1">
        <v>3</v>
      </c>
      <c r="O108" s="1" t="s">
        <v>2078</v>
      </c>
      <c r="Q108" s="1"/>
    </row>
    <row r="109" spans="1:20" ht="15.75" hidden="1" customHeight="1">
      <c r="A109" s="1" t="s">
        <v>1677</v>
      </c>
      <c r="B109" s="1">
        <v>583922</v>
      </c>
      <c r="C109" s="1" t="s">
        <v>2074</v>
      </c>
      <c r="D109" s="1" t="s">
        <v>2075</v>
      </c>
      <c r="E109" s="1" t="s">
        <v>2144</v>
      </c>
      <c r="F109" s="1">
        <v>255</v>
      </c>
      <c r="G109" s="1" t="s">
        <v>2292</v>
      </c>
      <c r="H109" s="1" t="s">
        <v>664</v>
      </c>
      <c r="I109" s="1">
        <v>20520051</v>
      </c>
      <c r="J109" s="1">
        <v>21</v>
      </c>
      <c r="K109" s="1">
        <v>22340229</v>
      </c>
      <c r="L109" s="1" t="s">
        <v>53</v>
      </c>
      <c r="M109" s="1" t="s">
        <v>3</v>
      </c>
      <c r="N109" s="1">
        <v>8</v>
      </c>
      <c r="O109" s="1" t="s">
        <v>2078</v>
      </c>
      <c r="Q109" s="1"/>
    </row>
    <row r="110" spans="1:20" ht="15.75" hidden="1" customHeight="1">
      <c r="A110" s="1" t="s">
        <v>1181</v>
      </c>
      <c r="B110" s="1">
        <v>167906</v>
      </c>
      <c r="C110" s="1" t="s">
        <v>2074</v>
      </c>
      <c r="D110" s="1" t="s">
        <v>2075</v>
      </c>
      <c r="E110" s="1" t="s">
        <v>2233</v>
      </c>
      <c r="F110" s="1">
        <v>135</v>
      </c>
      <c r="G110" s="1" t="s">
        <v>2293</v>
      </c>
      <c r="H110" s="1" t="s">
        <v>674</v>
      </c>
      <c r="I110" s="1">
        <v>22440901</v>
      </c>
      <c r="J110" s="1">
        <v>21</v>
      </c>
      <c r="K110" s="1">
        <v>22597854</v>
      </c>
      <c r="L110" s="1" t="s">
        <v>59</v>
      </c>
      <c r="M110" s="1" t="s">
        <v>3</v>
      </c>
      <c r="N110" s="1">
        <v>24</v>
      </c>
      <c r="O110" s="1" t="s">
        <v>2078</v>
      </c>
      <c r="Q110" s="1"/>
    </row>
    <row r="111" spans="1:20" ht="15.75" hidden="1" customHeight="1">
      <c r="A111" s="1" t="s">
        <v>956</v>
      </c>
      <c r="B111" s="1">
        <v>506525</v>
      </c>
      <c r="C111" s="1" t="s">
        <v>2074</v>
      </c>
      <c r="D111" s="1" t="s">
        <v>2075</v>
      </c>
      <c r="E111" s="1" t="s">
        <v>2144</v>
      </c>
      <c r="F111" s="1">
        <v>120</v>
      </c>
      <c r="G111" s="1" t="s">
        <v>2294</v>
      </c>
      <c r="H111" s="1" t="s">
        <v>664</v>
      </c>
      <c r="I111" s="1">
        <v>20520053</v>
      </c>
      <c r="J111" s="1">
        <v>21</v>
      </c>
      <c r="K111" s="1">
        <v>22841355</v>
      </c>
      <c r="L111" s="1" t="s">
        <v>13</v>
      </c>
      <c r="M111" s="1" t="s">
        <v>3</v>
      </c>
      <c r="N111" s="1">
        <v>39</v>
      </c>
      <c r="O111" s="1" t="s">
        <v>2078</v>
      </c>
      <c r="Q111" s="1"/>
      <c r="T111" s="1" t="s">
        <v>5621</v>
      </c>
    </row>
    <row r="112" spans="1:20" ht="15.75" hidden="1" customHeight="1">
      <c r="A112" s="1" t="s">
        <v>2295</v>
      </c>
      <c r="B112" s="1">
        <v>642932</v>
      </c>
      <c r="C112" s="1" t="s">
        <v>2074</v>
      </c>
      <c r="D112" s="1" t="s">
        <v>2075</v>
      </c>
      <c r="E112" s="1" t="s">
        <v>2079</v>
      </c>
      <c r="F112" s="1">
        <v>4666</v>
      </c>
      <c r="G112" s="1" t="s">
        <v>2249</v>
      </c>
      <c r="H112" s="1" t="s">
        <v>135</v>
      </c>
      <c r="I112" s="1">
        <v>22640102</v>
      </c>
      <c r="J112" s="1">
        <v>21</v>
      </c>
      <c r="K112" s="1">
        <v>24309119</v>
      </c>
      <c r="L112" s="1" t="s">
        <v>55</v>
      </c>
      <c r="M112" s="1" t="s">
        <v>5</v>
      </c>
      <c r="N112" s="1">
        <v>27</v>
      </c>
      <c r="O112" s="1" t="s">
        <v>2078</v>
      </c>
      <c r="Q112" s="1"/>
      <c r="T112" s="1" t="s">
        <v>5621</v>
      </c>
    </row>
    <row r="113" spans="1:20" ht="15.75" hidden="1" customHeight="1">
      <c r="A113" s="1" t="s">
        <v>1461</v>
      </c>
      <c r="B113" s="1">
        <v>710229</v>
      </c>
      <c r="C113" s="1" t="s">
        <v>2074</v>
      </c>
      <c r="D113" s="1" t="s">
        <v>2075</v>
      </c>
      <c r="E113" s="1" t="s">
        <v>2112</v>
      </c>
      <c r="F113" s="1">
        <v>45</v>
      </c>
      <c r="G113" s="1" t="s">
        <v>2296</v>
      </c>
      <c r="H113" s="1" t="s">
        <v>664</v>
      </c>
      <c r="I113" s="1">
        <v>20520901</v>
      </c>
      <c r="J113" s="1">
        <v>21</v>
      </c>
      <c r="K113" s="1">
        <v>22840090</v>
      </c>
      <c r="L113" s="1" t="s">
        <v>16</v>
      </c>
      <c r="M113" s="1" t="s">
        <v>3</v>
      </c>
      <c r="N113" s="1">
        <v>14</v>
      </c>
      <c r="O113" s="1" t="s">
        <v>2078</v>
      </c>
      <c r="Q113" s="1"/>
    </row>
    <row r="114" spans="1:20" ht="15.75" hidden="1" customHeight="1">
      <c r="A114" s="1" t="s">
        <v>2020</v>
      </c>
      <c r="B114" s="1">
        <v>600055</v>
      </c>
      <c r="C114" s="1" t="s">
        <v>2074</v>
      </c>
      <c r="D114" s="1" t="s">
        <v>2075</v>
      </c>
      <c r="E114" s="1" t="s">
        <v>2297</v>
      </c>
      <c r="F114" s="1">
        <v>90</v>
      </c>
      <c r="G114" s="1" t="s">
        <v>2298</v>
      </c>
      <c r="H114" s="1" t="s">
        <v>2299</v>
      </c>
      <c r="I114" s="1">
        <v>21021490</v>
      </c>
      <c r="J114" s="1">
        <v>21</v>
      </c>
      <c r="K114" s="1">
        <v>39772000</v>
      </c>
      <c r="L114" s="1" t="s">
        <v>38</v>
      </c>
      <c r="M114" s="1" t="s">
        <v>4</v>
      </c>
      <c r="N114" s="1">
        <v>68</v>
      </c>
      <c r="O114" s="1" t="s">
        <v>2078</v>
      </c>
      <c r="Q114" s="1"/>
    </row>
    <row r="115" spans="1:20" ht="15.75" hidden="1" customHeight="1">
      <c r="A115" s="67" t="s">
        <v>1676</v>
      </c>
      <c r="B115" s="67">
        <v>733334</v>
      </c>
      <c r="C115" s="67" t="s">
        <v>2074</v>
      </c>
      <c r="D115" s="67" t="s">
        <v>2075</v>
      </c>
      <c r="E115" s="67" t="s">
        <v>2300</v>
      </c>
      <c r="F115" s="67">
        <v>987</v>
      </c>
      <c r="G115" s="67" t="s">
        <v>2301</v>
      </c>
      <c r="H115" s="67" t="s">
        <v>664</v>
      </c>
      <c r="I115" s="67">
        <v>20511000</v>
      </c>
      <c r="J115" s="67">
        <v>21</v>
      </c>
      <c r="K115" s="67">
        <v>32980472</v>
      </c>
      <c r="L115" s="67" t="s">
        <v>53</v>
      </c>
      <c r="M115" s="67" t="s">
        <v>3</v>
      </c>
      <c r="N115" s="67">
        <v>8</v>
      </c>
      <c r="O115" s="67" t="s">
        <v>2078</v>
      </c>
      <c r="Q115" s="1"/>
    </row>
    <row r="116" spans="1:20" ht="15.75" hidden="1" customHeight="1">
      <c r="A116" s="1" t="s">
        <v>2302</v>
      </c>
      <c r="B116" s="1">
        <v>630560</v>
      </c>
      <c r="C116" s="1" t="s">
        <v>2074</v>
      </c>
      <c r="D116" s="1" t="s">
        <v>2075</v>
      </c>
      <c r="E116" s="1" t="s">
        <v>2303</v>
      </c>
      <c r="F116" s="1">
        <v>431</v>
      </c>
      <c r="G116" s="1" t="s">
        <v>2211</v>
      </c>
      <c r="H116" s="1" t="s">
        <v>2138</v>
      </c>
      <c r="I116" s="1">
        <v>21330400</v>
      </c>
      <c r="J116" s="1">
        <v>21</v>
      </c>
      <c r="K116" s="1">
        <v>24538043</v>
      </c>
      <c r="L116" s="1" t="s">
        <v>53</v>
      </c>
      <c r="M116" s="1" t="s">
        <v>5</v>
      </c>
      <c r="N116" s="1">
        <v>20</v>
      </c>
      <c r="O116" s="1" t="s">
        <v>2078</v>
      </c>
      <c r="Q116" s="1"/>
      <c r="T116" s="1" t="s">
        <v>5620</v>
      </c>
    </row>
    <row r="117" spans="1:20" ht="15.75" customHeight="1">
      <c r="A117" s="1" t="s">
        <v>2304</v>
      </c>
      <c r="B117" s="1">
        <v>212848</v>
      </c>
      <c r="C117" s="1" t="s">
        <v>2074</v>
      </c>
      <c r="D117" s="1" t="s">
        <v>2075</v>
      </c>
      <c r="E117" s="1" t="s">
        <v>2140</v>
      </c>
      <c r="F117" s="1">
        <v>214</v>
      </c>
      <c r="G117" s="1" t="s">
        <v>2305</v>
      </c>
      <c r="H117" s="1" t="s">
        <v>133</v>
      </c>
      <c r="I117" s="1">
        <v>23052090</v>
      </c>
      <c r="J117" s="1">
        <v>21</v>
      </c>
      <c r="K117" s="1">
        <v>33945642</v>
      </c>
      <c r="L117" s="1" t="s">
        <v>13</v>
      </c>
      <c r="M117" s="1" t="s">
        <v>6</v>
      </c>
      <c r="N117" s="1">
        <v>13</v>
      </c>
      <c r="O117" s="1" t="s">
        <v>2078</v>
      </c>
      <c r="Q117" s="1"/>
    </row>
    <row r="118" spans="1:20" ht="15.75" hidden="1" customHeight="1">
      <c r="A118" s="1" t="s">
        <v>2306</v>
      </c>
      <c r="B118" s="1">
        <v>358395</v>
      </c>
      <c r="C118" s="1" t="s">
        <v>2074</v>
      </c>
      <c r="D118" s="1" t="s">
        <v>2075</v>
      </c>
      <c r="E118" s="1" t="s">
        <v>2307</v>
      </c>
      <c r="F118" s="1">
        <v>150</v>
      </c>
      <c r="G118" s="1" t="s">
        <v>2308</v>
      </c>
      <c r="H118" s="1" t="s">
        <v>2153</v>
      </c>
      <c r="I118" s="1">
        <v>22790385</v>
      </c>
      <c r="J118" s="1">
        <v>21</v>
      </c>
      <c r="K118" s="1">
        <v>25685353</v>
      </c>
      <c r="L118" s="1" t="s">
        <v>22</v>
      </c>
      <c r="M118" s="1" t="s">
        <v>5</v>
      </c>
      <c r="N118" s="1">
        <v>7</v>
      </c>
      <c r="O118" s="1" t="s">
        <v>2078</v>
      </c>
      <c r="Q118" s="1"/>
    </row>
    <row r="119" spans="1:20" ht="15.75" customHeight="1">
      <c r="A119" s="1" t="s">
        <v>2309</v>
      </c>
      <c r="B119" s="1">
        <v>180350</v>
      </c>
      <c r="C119" s="1" t="s">
        <v>2074</v>
      </c>
      <c r="D119" s="1" t="s">
        <v>2075</v>
      </c>
      <c r="E119" s="1" t="s">
        <v>2140</v>
      </c>
      <c r="F119" s="1">
        <v>214</v>
      </c>
      <c r="G119" s="1" t="s">
        <v>2310</v>
      </c>
      <c r="H119" s="1" t="s">
        <v>133</v>
      </c>
      <c r="I119" s="1">
        <v>23052090</v>
      </c>
      <c r="J119" s="1">
        <v>21</v>
      </c>
      <c r="K119" s="1">
        <v>33942355</v>
      </c>
      <c r="L119" s="1" t="s">
        <v>38</v>
      </c>
      <c r="M119" s="1" t="s">
        <v>6</v>
      </c>
      <c r="N119" s="1">
        <v>3</v>
      </c>
      <c r="O119" s="1" t="s">
        <v>2078</v>
      </c>
      <c r="Q119" s="1"/>
    </row>
    <row r="120" spans="1:20" ht="15.75" customHeight="1">
      <c r="A120" s="1" t="s">
        <v>2311</v>
      </c>
      <c r="B120" s="1">
        <v>417942</v>
      </c>
      <c r="C120" s="1" t="s">
        <v>2074</v>
      </c>
      <c r="D120" s="1" t="s">
        <v>2075</v>
      </c>
      <c r="E120" s="1" t="s">
        <v>2140</v>
      </c>
      <c r="F120" s="1">
        <v>214</v>
      </c>
      <c r="G120" s="1" t="s">
        <v>2312</v>
      </c>
      <c r="H120" s="1" t="s">
        <v>133</v>
      </c>
      <c r="I120" s="1">
        <v>23052090</v>
      </c>
      <c r="J120" s="1">
        <v>21</v>
      </c>
      <c r="K120" s="1">
        <v>33944328</v>
      </c>
      <c r="L120" s="1" t="s">
        <v>38</v>
      </c>
      <c r="M120" s="1" t="s">
        <v>6</v>
      </c>
      <c r="N120" s="1">
        <v>42</v>
      </c>
      <c r="O120" s="1" t="s">
        <v>2078</v>
      </c>
      <c r="Q120" s="1"/>
    </row>
    <row r="121" spans="1:20" ht="15.75" hidden="1" customHeight="1">
      <c r="A121" s="1" t="s">
        <v>1591</v>
      </c>
      <c r="B121" s="1">
        <v>344275</v>
      </c>
      <c r="C121" s="1" t="s">
        <v>2074</v>
      </c>
      <c r="D121" s="1" t="s">
        <v>2075</v>
      </c>
      <c r="E121" s="1" t="s">
        <v>2313</v>
      </c>
      <c r="F121" s="1">
        <v>685</v>
      </c>
      <c r="G121" s="1" t="s">
        <v>2314</v>
      </c>
      <c r="H121" s="1" t="s">
        <v>664</v>
      </c>
      <c r="I121" s="1">
        <v>20521071</v>
      </c>
      <c r="J121" s="1">
        <v>21</v>
      </c>
      <c r="K121" s="1">
        <v>25718118</v>
      </c>
      <c r="L121" s="1" t="s">
        <v>42</v>
      </c>
      <c r="M121" s="1" t="s">
        <v>3</v>
      </c>
      <c r="N121" s="1">
        <v>10</v>
      </c>
      <c r="O121" s="1" t="s">
        <v>2078</v>
      </c>
      <c r="Q121" s="1"/>
    </row>
    <row r="122" spans="1:20" ht="15.75" hidden="1" customHeight="1">
      <c r="A122" s="1" t="s">
        <v>1160</v>
      </c>
      <c r="B122" s="1">
        <v>871940</v>
      </c>
      <c r="C122" s="1" t="s">
        <v>2074</v>
      </c>
      <c r="D122" s="1" t="s">
        <v>2075</v>
      </c>
      <c r="E122" s="1" t="s">
        <v>2315</v>
      </c>
      <c r="F122" s="1">
        <v>44</v>
      </c>
      <c r="G122" s="1" t="s">
        <v>2316</v>
      </c>
      <c r="H122" s="1" t="s">
        <v>667</v>
      </c>
      <c r="I122" s="1">
        <v>20551031</v>
      </c>
      <c r="J122" s="1">
        <v>21</v>
      </c>
      <c r="K122" s="1">
        <v>33495706</v>
      </c>
      <c r="L122" s="1" t="s">
        <v>8</v>
      </c>
      <c r="M122" s="1" t="s">
        <v>3</v>
      </c>
      <c r="N122" s="1">
        <v>25</v>
      </c>
      <c r="O122" s="1" t="s">
        <v>2078</v>
      </c>
      <c r="Q122" s="1"/>
    </row>
    <row r="123" spans="1:20" ht="15.75" hidden="1" customHeight="1">
      <c r="A123" s="1" t="s">
        <v>692</v>
      </c>
      <c r="B123" s="1">
        <v>456617</v>
      </c>
      <c r="C123" s="1" t="s">
        <v>2074</v>
      </c>
      <c r="D123" s="1" t="s">
        <v>2075</v>
      </c>
      <c r="E123" s="1" t="s">
        <v>2144</v>
      </c>
      <c r="F123" s="1">
        <v>211</v>
      </c>
      <c r="G123" s="1" t="s">
        <v>2317</v>
      </c>
      <c r="H123" s="1" t="s">
        <v>664</v>
      </c>
      <c r="I123" s="1">
        <v>20520050</v>
      </c>
      <c r="J123" s="1">
        <v>21</v>
      </c>
      <c r="K123" s="1">
        <v>21584817</v>
      </c>
      <c r="L123" s="1" t="s">
        <v>38</v>
      </c>
      <c r="M123" s="1" t="s">
        <v>3</v>
      </c>
      <c r="N123" s="1">
        <v>142</v>
      </c>
      <c r="O123" s="1" t="s">
        <v>2078</v>
      </c>
      <c r="Q123" s="1"/>
    </row>
    <row r="124" spans="1:20" ht="15.75" hidden="1" customHeight="1">
      <c r="A124" s="1" t="s">
        <v>2318</v>
      </c>
      <c r="B124" s="1">
        <v>545979</v>
      </c>
      <c r="C124" s="1" t="s">
        <v>2074</v>
      </c>
      <c r="D124" s="1" t="s">
        <v>2075</v>
      </c>
      <c r="E124" s="1" t="s">
        <v>2128</v>
      </c>
      <c r="F124" s="1">
        <v>1340</v>
      </c>
      <c r="G124" s="1" t="s">
        <v>2319</v>
      </c>
      <c r="H124" s="1" t="s">
        <v>2130</v>
      </c>
      <c r="I124" s="1">
        <v>22775023</v>
      </c>
      <c r="J124" s="1">
        <v>21</v>
      </c>
      <c r="K124" s="1">
        <v>21475371</v>
      </c>
      <c r="L124" s="1" t="s">
        <v>28</v>
      </c>
      <c r="M124" s="1" t="s">
        <v>5</v>
      </c>
      <c r="N124" s="1">
        <v>37</v>
      </c>
      <c r="O124" s="1" t="s">
        <v>2078</v>
      </c>
      <c r="Q124" s="1"/>
      <c r="T124" s="1" t="s">
        <v>5621</v>
      </c>
    </row>
    <row r="125" spans="1:20" ht="15.75" hidden="1" customHeight="1">
      <c r="A125" s="1" t="s">
        <v>1287</v>
      </c>
      <c r="B125" s="1">
        <v>208114</v>
      </c>
      <c r="C125" s="1" t="s">
        <v>2074</v>
      </c>
      <c r="D125" s="1" t="s">
        <v>2075</v>
      </c>
      <c r="E125" s="1" t="s">
        <v>2320</v>
      </c>
      <c r="F125" s="1">
        <v>43</v>
      </c>
      <c r="G125" s="1" t="s">
        <v>2321</v>
      </c>
      <c r="H125" s="1" t="s">
        <v>160</v>
      </c>
      <c r="I125" s="1">
        <v>22031071</v>
      </c>
      <c r="J125" s="1">
        <v>21</v>
      </c>
      <c r="K125" s="1">
        <v>22552233</v>
      </c>
      <c r="L125" s="1" t="s">
        <v>30</v>
      </c>
      <c r="M125" s="1" t="s">
        <v>3</v>
      </c>
      <c r="N125" s="1">
        <v>20</v>
      </c>
      <c r="O125" s="1" t="s">
        <v>2078</v>
      </c>
      <c r="Q125" s="1"/>
    </row>
    <row r="126" spans="1:20" ht="15.75" hidden="1" customHeight="1">
      <c r="A126" s="1" t="s">
        <v>1286</v>
      </c>
      <c r="B126" s="1">
        <v>780103</v>
      </c>
      <c r="C126" s="1" t="s">
        <v>2074</v>
      </c>
      <c r="D126" s="1" t="s">
        <v>2075</v>
      </c>
      <c r="E126" s="1" t="s">
        <v>2322</v>
      </c>
      <c r="F126" s="1">
        <v>66</v>
      </c>
      <c r="G126" s="1" t="s">
        <v>2323</v>
      </c>
      <c r="H126" s="1" t="s">
        <v>168</v>
      </c>
      <c r="I126" s="1">
        <v>22210060</v>
      </c>
      <c r="J126" s="1">
        <v>21</v>
      </c>
      <c r="K126" s="1">
        <v>22050344</v>
      </c>
      <c r="L126" s="1" t="s">
        <v>57</v>
      </c>
      <c r="M126" s="1" t="s">
        <v>3</v>
      </c>
      <c r="N126" s="1">
        <v>20</v>
      </c>
      <c r="O126" s="1" t="s">
        <v>2078</v>
      </c>
      <c r="Q126" s="1"/>
    </row>
    <row r="127" spans="1:20" ht="15.75" customHeight="1">
      <c r="A127" s="1" t="s">
        <v>2324</v>
      </c>
      <c r="B127" s="1">
        <v>788139</v>
      </c>
      <c r="C127" s="1" t="s">
        <v>2074</v>
      </c>
      <c r="D127" s="1" t="s">
        <v>2075</v>
      </c>
      <c r="E127" s="1" t="s">
        <v>2325</v>
      </c>
      <c r="F127" s="1">
        <v>152</v>
      </c>
      <c r="G127" s="1" t="s">
        <v>2326</v>
      </c>
      <c r="H127" s="1" t="s">
        <v>172</v>
      </c>
      <c r="I127" s="1">
        <v>21810032</v>
      </c>
      <c r="J127" s="1">
        <v>21</v>
      </c>
      <c r="K127" s="1">
        <v>995344987</v>
      </c>
      <c r="L127" s="1" t="s">
        <v>28</v>
      </c>
      <c r="M127" s="1" t="s">
        <v>6</v>
      </c>
      <c r="N127" s="1">
        <v>47</v>
      </c>
      <c r="O127" s="1" t="s">
        <v>2078</v>
      </c>
      <c r="Q127" s="1"/>
    </row>
    <row r="128" spans="1:20" ht="15.75" hidden="1" customHeight="1">
      <c r="A128" s="1" t="s">
        <v>1065</v>
      </c>
      <c r="B128" s="1">
        <v>700576</v>
      </c>
      <c r="C128" s="1" t="s">
        <v>2074</v>
      </c>
      <c r="D128" s="1" t="s">
        <v>2075</v>
      </c>
      <c r="E128" s="1" t="s">
        <v>2144</v>
      </c>
      <c r="F128" s="1">
        <v>370</v>
      </c>
      <c r="G128" s="1" t="s">
        <v>2316</v>
      </c>
      <c r="H128" s="1" t="s">
        <v>664</v>
      </c>
      <c r="I128" s="1">
        <v>20520054</v>
      </c>
      <c r="J128" s="1">
        <v>21</v>
      </c>
      <c r="K128" s="1">
        <v>31454870</v>
      </c>
      <c r="L128" s="1" t="s">
        <v>50</v>
      </c>
      <c r="M128" s="1" t="s">
        <v>3</v>
      </c>
      <c r="N128" s="1">
        <v>31</v>
      </c>
      <c r="O128" s="1" t="s">
        <v>2078</v>
      </c>
      <c r="Q128" s="1"/>
    </row>
    <row r="129" spans="1:17" ht="15.75" customHeight="1">
      <c r="A129" s="1" t="s">
        <v>2327</v>
      </c>
      <c r="B129" s="1">
        <v>718653</v>
      </c>
      <c r="C129" s="1" t="s">
        <v>2074</v>
      </c>
      <c r="D129" s="1" t="s">
        <v>2075</v>
      </c>
      <c r="E129" s="1" t="s">
        <v>2325</v>
      </c>
      <c r="F129" s="1">
        <v>405</v>
      </c>
      <c r="G129" s="1" t="s">
        <v>2328</v>
      </c>
      <c r="H129" s="1" t="s">
        <v>172</v>
      </c>
      <c r="I129" s="1">
        <v>21810031</v>
      </c>
      <c r="J129" s="1">
        <v>21</v>
      </c>
      <c r="K129" s="1">
        <v>34681432</v>
      </c>
      <c r="L129" s="1" t="s">
        <v>28</v>
      </c>
      <c r="M129" s="1" t="s">
        <v>6</v>
      </c>
      <c r="N129" s="1">
        <v>32</v>
      </c>
      <c r="O129" s="1" t="s">
        <v>2078</v>
      </c>
      <c r="Q129" s="1"/>
    </row>
    <row r="130" spans="1:17" ht="15.75" hidden="1" customHeight="1">
      <c r="A130" s="1" t="s">
        <v>2021</v>
      </c>
      <c r="B130" s="1">
        <v>880027</v>
      </c>
      <c r="C130" s="1" t="s">
        <v>114</v>
      </c>
      <c r="D130" s="1" t="s">
        <v>2075</v>
      </c>
      <c r="E130" s="1" t="s">
        <v>2329</v>
      </c>
      <c r="F130" s="1">
        <v>477</v>
      </c>
      <c r="G130" s="1" t="s">
        <v>2330</v>
      </c>
      <c r="H130" s="1" t="s">
        <v>2331</v>
      </c>
      <c r="I130" s="1">
        <v>25070350</v>
      </c>
      <c r="J130" s="1">
        <v>21</v>
      </c>
      <c r="K130" s="1">
        <v>26545460</v>
      </c>
      <c r="L130" s="1" t="s">
        <v>53</v>
      </c>
      <c r="M130" s="1" t="s">
        <v>114</v>
      </c>
      <c r="N130" s="1">
        <v>7</v>
      </c>
      <c r="O130" s="1" t="s">
        <v>2078</v>
      </c>
      <c r="Q130" s="1"/>
    </row>
    <row r="131" spans="1:17" ht="15.75" hidden="1" customHeight="1">
      <c r="A131" s="1" t="s">
        <v>1981</v>
      </c>
      <c r="B131" s="1">
        <v>576193</v>
      </c>
      <c r="C131" s="1" t="s">
        <v>2074</v>
      </c>
      <c r="D131" s="1" t="s">
        <v>2075</v>
      </c>
      <c r="E131" s="1" t="s">
        <v>2101</v>
      </c>
      <c r="F131" s="1">
        <v>550</v>
      </c>
      <c r="G131" s="1" t="s">
        <v>2197</v>
      </c>
      <c r="H131" s="1" t="s">
        <v>175</v>
      </c>
      <c r="I131" s="1">
        <v>22410901</v>
      </c>
      <c r="J131" s="1">
        <v>21</v>
      </c>
      <c r="K131" s="1">
        <v>22393347</v>
      </c>
      <c r="L131" s="1" t="s">
        <v>50</v>
      </c>
      <c r="M131" s="1" t="s">
        <v>3</v>
      </c>
      <c r="N131" s="1">
        <v>1</v>
      </c>
      <c r="O131" s="1" t="s">
        <v>2078</v>
      </c>
      <c r="Q131" s="1"/>
    </row>
    <row r="132" spans="1:17" ht="15.75" hidden="1" customHeight="1">
      <c r="A132" s="1" t="s">
        <v>696</v>
      </c>
      <c r="B132" s="1">
        <v>385216</v>
      </c>
      <c r="C132" s="1" t="s">
        <v>2074</v>
      </c>
      <c r="D132" s="1" t="s">
        <v>2075</v>
      </c>
      <c r="E132" s="1" t="s">
        <v>2322</v>
      </c>
      <c r="F132" s="1">
        <v>66</v>
      </c>
      <c r="G132" s="1" t="s">
        <v>2332</v>
      </c>
      <c r="H132" s="1" t="s">
        <v>168</v>
      </c>
      <c r="I132" s="1">
        <v>22210060</v>
      </c>
      <c r="J132" s="1">
        <v>21</v>
      </c>
      <c r="K132" s="1">
        <v>22856127</v>
      </c>
      <c r="L132" s="1" t="s">
        <v>23</v>
      </c>
      <c r="M132" s="1" t="s">
        <v>3</v>
      </c>
      <c r="N132" s="1">
        <v>129</v>
      </c>
      <c r="O132" s="1" t="s">
        <v>2078</v>
      </c>
      <c r="Q132" s="1"/>
    </row>
    <row r="133" spans="1:17" ht="15.75" hidden="1" customHeight="1">
      <c r="A133" s="1" t="s">
        <v>1110</v>
      </c>
      <c r="B133" s="1">
        <v>256507</v>
      </c>
      <c r="C133" s="1" t="s">
        <v>2074</v>
      </c>
      <c r="D133" s="1" t="s">
        <v>2075</v>
      </c>
      <c r="E133" s="1" t="s">
        <v>2220</v>
      </c>
      <c r="F133" s="1">
        <v>29</v>
      </c>
      <c r="G133" s="1" t="s">
        <v>2333</v>
      </c>
      <c r="H133" s="1" t="s">
        <v>669</v>
      </c>
      <c r="I133" s="1">
        <v>22221901</v>
      </c>
      <c r="J133" s="1">
        <v>21</v>
      </c>
      <c r="K133" s="1">
        <v>25572641</v>
      </c>
      <c r="L133" s="1" t="s">
        <v>13</v>
      </c>
      <c r="M133" s="1" t="s">
        <v>3</v>
      </c>
      <c r="N133" s="1">
        <v>28</v>
      </c>
      <c r="O133" s="1" t="s">
        <v>2078</v>
      </c>
      <c r="Q133" s="1"/>
    </row>
    <row r="134" spans="1:17" ht="15.75" hidden="1" customHeight="1">
      <c r="A134" s="1" t="s">
        <v>2334</v>
      </c>
      <c r="B134" s="1">
        <v>715930</v>
      </c>
      <c r="C134" s="1" t="s">
        <v>2074</v>
      </c>
      <c r="D134" s="1" t="s">
        <v>2075</v>
      </c>
      <c r="E134" s="1" t="s">
        <v>2335</v>
      </c>
      <c r="F134" s="1">
        <v>13</v>
      </c>
      <c r="G134" s="1" t="s">
        <v>2336</v>
      </c>
      <c r="H134" s="1" t="s">
        <v>2094</v>
      </c>
      <c r="I134" s="1">
        <v>20031007</v>
      </c>
      <c r="J134" s="1">
        <v>21</v>
      </c>
      <c r="K134" s="1">
        <v>25339229</v>
      </c>
      <c r="L134" s="1" t="s">
        <v>55</v>
      </c>
      <c r="M134" s="1" t="s">
        <v>2</v>
      </c>
      <c r="N134" s="1">
        <v>21</v>
      </c>
      <c r="O134" s="1" t="s">
        <v>2078</v>
      </c>
      <c r="Q134" s="1"/>
    </row>
    <row r="135" spans="1:17" ht="15.75" hidden="1" customHeight="1">
      <c r="A135" s="1" t="s">
        <v>1884</v>
      </c>
      <c r="B135" s="1">
        <v>286000</v>
      </c>
      <c r="C135" s="1" t="s">
        <v>2074</v>
      </c>
      <c r="D135" s="1" t="s">
        <v>2075</v>
      </c>
      <c r="E135" s="1" t="s">
        <v>2337</v>
      </c>
      <c r="F135" s="1">
        <v>40</v>
      </c>
      <c r="G135" s="1" t="s">
        <v>2338</v>
      </c>
      <c r="H135" s="1" t="s">
        <v>664</v>
      </c>
      <c r="I135" s="1">
        <v>20521160</v>
      </c>
      <c r="J135" s="1">
        <v>21</v>
      </c>
      <c r="K135" s="1">
        <v>25705515</v>
      </c>
      <c r="L135" s="1" t="s">
        <v>30</v>
      </c>
      <c r="M135" s="1" t="s">
        <v>3</v>
      </c>
      <c r="N135" s="1">
        <v>3</v>
      </c>
      <c r="O135" s="1" t="s">
        <v>2078</v>
      </c>
      <c r="Q135" s="1"/>
    </row>
    <row r="136" spans="1:17" ht="15.75" customHeight="1">
      <c r="A136" s="1" t="s">
        <v>2339</v>
      </c>
      <c r="B136" s="1">
        <v>373845</v>
      </c>
      <c r="C136" s="1" t="s">
        <v>2074</v>
      </c>
      <c r="D136" s="1" t="s">
        <v>2075</v>
      </c>
      <c r="E136" s="1" t="s">
        <v>2140</v>
      </c>
      <c r="F136" s="1">
        <v>60</v>
      </c>
      <c r="G136" s="1" t="s">
        <v>2340</v>
      </c>
      <c r="H136" s="1" t="s">
        <v>133</v>
      </c>
      <c r="I136" s="1">
        <v>23052090</v>
      </c>
      <c r="J136" s="1">
        <v>21</v>
      </c>
      <c r="K136" s="1">
        <v>24131513</v>
      </c>
      <c r="L136" s="1" t="s">
        <v>50</v>
      </c>
      <c r="M136" s="1" t="s">
        <v>6</v>
      </c>
      <c r="N136" s="1">
        <v>38</v>
      </c>
      <c r="O136" s="1" t="s">
        <v>2078</v>
      </c>
      <c r="Q136" s="1"/>
    </row>
    <row r="137" spans="1:17" ht="15.75" hidden="1" customHeight="1">
      <c r="A137" s="1" t="s">
        <v>1926</v>
      </c>
      <c r="B137" s="1">
        <v>512537</v>
      </c>
      <c r="C137" s="1" t="s">
        <v>2074</v>
      </c>
      <c r="D137" s="1" t="s">
        <v>2075</v>
      </c>
      <c r="E137" s="1" t="s">
        <v>2101</v>
      </c>
      <c r="F137" s="1">
        <v>547</v>
      </c>
      <c r="G137" s="1" t="s">
        <v>2341</v>
      </c>
      <c r="H137" s="1" t="s">
        <v>175</v>
      </c>
      <c r="I137" s="1">
        <v>22410900</v>
      </c>
      <c r="J137" s="1">
        <v>21</v>
      </c>
      <c r="K137" s="1">
        <v>31456617</v>
      </c>
      <c r="L137" s="1" t="s">
        <v>16</v>
      </c>
      <c r="M137" s="1" t="s">
        <v>3</v>
      </c>
      <c r="N137" s="1">
        <v>2</v>
      </c>
      <c r="O137" s="1" t="s">
        <v>2078</v>
      </c>
      <c r="Q137" s="1"/>
    </row>
    <row r="138" spans="1:17" ht="15.75" hidden="1" customHeight="1">
      <c r="A138" s="1" t="s">
        <v>1143</v>
      </c>
      <c r="B138" s="1">
        <v>508010</v>
      </c>
      <c r="C138" s="1" t="s">
        <v>2074</v>
      </c>
      <c r="D138" s="1" t="s">
        <v>2075</v>
      </c>
      <c r="E138" s="1" t="s">
        <v>2315</v>
      </c>
      <c r="F138" s="1">
        <v>389</v>
      </c>
      <c r="G138" s="1" t="s">
        <v>2342</v>
      </c>
      <c r="H138" s="1" t="s">
        <v>667</v>
      </c>
      <c r="I138" s="1">
        <v>20551030</v>
      </c>
      <c r="J138" s="1">
        <v>21</v>
      </c>
      <c r="K138" s="1">
        <v>25769397</v>
      </c>
      <c r="L138" s="1" t="s">
        <v>55</v>
      </c>
      <c r="M138" s="1" t="s">
        <v>3</v>
      </c>
      <c r="N138" s="1">
        <v>26</v>
      </c>
      <c r="O138" s="1" t="s">
        <v>2078</v>
      </c>
      <c r="Q138" s="1"/>
    </row>
    <row r="139" spans="1:17" ht="15.75" hidden="1" customHeight="1">
      <c r="A139" s="1" t="s">
        <v>1883</v>
      </c>
      <c r="B139" s="1">
        <v>117860</v>
      </c>
      <c r="C139" s="1" t="s">
        <v>2074</v>
      </c>
      <c r="D139" s="1" t="s">
        <v>2075</v>
      </c>
      <c r="E139" s="1" t="s">
        <v>2133</v>
      </c>
      <c r="F139" s="1">
        <v>897</v>
      </c>
      <c r="G139" s="1" t="s">
        <v>2251</v>
      </c>
      <c r="H139" s="1" t="s">
        <v>160</v>
      </c>
      <c r="I139" s="1">
        <v>22060001</v>
      </c>
      <c r="J139" s="1">
        <v>21</v>
      </c>
      <c r="K139" s="1">
        <v>22563383</v>
      </c>
      <c r="L139" s="1" t="s">
        <v>8</v>
      </c>
      <c r="M139" s="1" t="s">
        <v>3</v>
      </c>
      <c r="N139" s="1">
        <v>3</v>
      </c>
      <c r="O139" s="1" t="s">
        <v>2078</v>
      </c>
      <c r="Q139" s="1"/>
    </row>
    <row r="140" spans="1:17" ht="15.75" hidden="1" customHeight="1">
      <c r="A140" s="1" t="s">
        <v>1254</v>
      </c>
      <c r="B140" s="1">
        <v>297400</v>
      </c>
      <c r="C140" s="1" t="s">
        <v>2074</v>
      </c>
      <c r="D140" s="1" t="s">
        <v>2075</v>
      </c>
      <c r="E140" s="1" t="s">
        <v>2107</v>
      </c>
      <c r="F140" s="1">
        <v>14</v>
      </c>
      <c r="G140" s="1" t="s">
        <v>2343</v>
      </c>
      <c r="H140" s="1" t="s">
        <v>664</v>
      </c>
      <c r="I140" s="1">
        <v>20520170</v>
      </c>
      <c r="J140" s="1">
        <v>21</v>
      </c>
      <c r="K140" s="1">
        <v>36217777</v>
      </c>
      <c r="L140" s="1" t="s">
        <v>53</v>
      </c>
      <c r="M140" s="1" t="s">
        <v>3</v>
      </c>
      <c r="N140" s="1">
        <v>21</v>
      </c>
      <c r="O140" s="1" t="s">
        <v>2078</v>
      </c>
      <c r="Q140" s="1"/>
    </row>
    <row r="141" spans="1:17" ht="15.75" hidden="1" customHeight="1">
      <c r="A141" s="1" t="s">
        <v>1228</v>
      </c>
      <c r="B141" s="1">
        <v>370568</v>
      </c>
      <c r="C141" s="1" t="s">
        <v>2074</v>
      </c>
      <c r="D141" s="1" t="s">
        <v>2075</v>
      </c>
      <c r="E141" s="1" t="s">
        <v>2144</v>
      </c>
      <c r="F141" s="1">
        <v>112</v>
      </c>
      <c r="G141" s="1" t="s">
        <v>2344</v>
      </c>
      <c r="H141" s="1" t="s">
        <v>664</v>
      </c>
      <c r="I141" s="1">
        <v>20520053</v>
      </c>
      <c r="J141" s="1">
        <v>21</v>
      </c>
      <c r="K141" s="1">
        <v>32146610</v>
      </c>
      <c r="L141" s="1" t="s">
        <v>41</v>
      </c>
      <c r="M141" s="1" t="s">
        <v>3</v>
      </c>
      <c r="N141" s="1">
        <v>22</v>
      </c>
      <c r="O141" s="1" t="s">
        <v>2078</v>
      </c>
      <c r="Q141" s="1"/>
    </row>
    <row r="142" spans="1:17" ht="15.75" hidden="1" customHeight="1">
      <c r="A142" s="1" t="s">
        <v>1828</v>
      </c>
      <c r="B142" s="1">
        <v>655570</v>
      </c>
      <c r="C142" s="1" t="s">
        <v>2074</v>
      </c>
      <c r="D142" s="1" t="s">
        <v>2075</v>
      </c>
      <c r="E142" s="1" t="s">
        <v>2144</v>
      </c>
      <c r="F142" s="1">
        <v>344</v>
      </c>
      <c r="G142" s="1" t="s">
        <v>2345</v>
      </c>
      <c r="H142" s="1" t="s">
        <v>664</v>
      </c>
      <c r="I142" s="1">
        <v>20520054</v>
      </c>
      <c r="J142" s="1">
        <v>21</v>
      </c>
      <c r="K142" s="1">
        <v>25693946</v>
      </c>
      <c r="L142" s="1" t="s">
        <v>38</v>
      </c>
      <c r="M142" s="1" t="s">
        <v>3</v>
      </c>
      <c r="N142" s="1">
        <v>4</v>
      </c>
      <c r="O142" s="1" t="s">
        <v>2078</v>
      </c>
      <c r="Q142" s="1"/>
    </row>
    <row r="143" spans="1:17" ht="15.75" hidden="1" customHeight="1">
      <c r="A143" s="1" t="s">
        <v>1430</v>
      </c>
      <c r="B143" s="1">
        <v>398851</v>
      </c>
      <c r="C143" s="1" t="s">
        <v>2074</v>
      </c>
      <c r="D143" s="1" t="s">
        <v>2075</v>
      </c>
      <c r="E143" s="1" t="s">
        <v>2346</v>
      </c>
      <c r="F143" s="1">
        <v>373</v>
      </c>
      <c r="G143" s="1" t="s">
        <v>2088</v>
      </c>
      <c r="H143" s="1" t="s">
        <v>667</v>
      </c>
      <c r="I143" s="1">
        <v>20541371</v>
      </c>
      <c r="J143" s="1">
        <v>21</v>
      </c>
      <c r="K143" s="1">
        <v>25761111</v>
      </c>
      <c r="L143" s="1" t="s">
        <v>12</v>
      </c>
      <c r="M143" s="1" t="s">
        <v>3</v>
      </c>
      <c r="N143" s="1">
        <v>15</v>
      </c>
      <c r="O143" s="1" t="s">
        <v>2078</v>
      </c>
      <c r="Q143" s="1"/>
    </row>
    <row r="144" spans="1:17" ht="15.75" hidden="1" customHeight="1">
      <c r="A144" s="1" t="s">
        <v>2347</v>
      </c>
      <c r="B144" s="1">
        <v>292970</v>
      </c>
      <c r="C144" s="1" t="s">
        <v>2074</v>
      </c>
      <c r="D144" s="1" t="s">
        <v>2075</v>
      </c>
      <c r="E144" s="1" t="s">
        <v>2079</v>
      </c>
      <c r="F144" s="1">
        <v>3255</v>
      </c>
      <c r="G144" s="1" t="s">
        <v>2348</v>
      </c>
      <c r="H144" s="1" t="s">
        <v>135</v>
      </c>
      <c r="I144" s="1">
        <v>22631002</v>
      </c>
      <c r="J144" s="1">
        <v>21</v>
      </c>
      <c r="K144" s="1">
        <v>24310226</v>
      </c>
      <c r="L144" s="1" t="s">
        <v>30</v>
      </c>
      <c r="M144" s="1" t="s">
        <v>5</v>
      </c>
      <c r="N144" s="1">
        <v>46</v>
      </c>
      <c r="O144" s="1" t="s">
        <v>2078</v>
      </c>
      <c r="Q144" s="1"/>
    </row>
    <row r="145" spans="1:20" ht="15.75" hidden="1" customHeight="1">
      <c r="A145" s="1" t="s">
        <v>2349</v>
      </c>
      <c r="B145" s="1">
        <v>755400</v>
      </c>
      <c r="C145" s="1" t="s">
        <v>114</v>
      </c>
      <c r="D145" s="1" t="s">
        <v>2075</v>
      </c>
      <c r="E145" s="1" t="s">
        <v>2329</v>
      </c>
      <c r="F145" s="1">
        <v>477</v>
      </c>
      <c r="G145" s="1" t="s">
        <v>2258</v>
      </c>
      <c r="H145" s="1" t="s">
        <v>2331</v>
      </c>
      <c r="I145" s="1">
        <v>25070350</v>
      </c>
      <c r="J145" s="1">
        <v>21</v>
      </c>
      <c r="K145" s="1">
        <v>31691847</v>
      </c>
      <c r="L145" s="1" t="s">
        <v>26</v>
      </c>
      <c r="M145" s="1" t="s">
        <v>114</v>
      </c>
      <c r="N145" s="1">
        <v>3</v>
      </c>
      <c r="O145" s="1" t="s">
        <v>2078</v>
      </c>
      <c r="Q145" s="1"/>
    </row>
    <row r="146" spans="1:20" ht="15.75" hidden="1" customHeight="1">
      <c r="A146" s="1" t="s">
        <v>2350</v>
      </c>
      <c r="B146" s="1">
        <v>588635</v>
      </c>
      <c r="C146" s="1" t="s">
        <v>2074</v>
      </c>
      <c r="D146" s="1" t="s">
        <v>2075</v>
      </c>
      <c r="E146" s="1" t="s">
        <v>2351</v>
      </c>
      <c r="F146" s="1">
        <v>101</v>
      </c>
      <c r="G146" s="1" t="s">
        <v>2148</v>
      </c>
      <c r="H146" s="1" t="s">
        <v>2153</v>
      </c>
      <c r="I146" s="1">
        <v>22795335</v>
      </c>
      <c r="J146" s="1">
        <v>21</v>
      </c>
      <c r="K146" s="1">
        <v>24874208</v>
      </c>
      <c r="L146" s="1" t="s">
        <v>28</v>
      </c>
      <c r="M146" s="1" t="s">
        <v>5</v>
      </c>
      <c r="N146" s="1">
        <v>57</v>
      </c>
      <c r="O146" s="1" t="s">
        <v>2078</v>
      </c>
      <c r="Q146" s="1"/>
      <c r="T146" s="1" t="s">
        <v>5621</v>
      </c>
    </row>
    <row r="147" spans="1:20" ht="15.75" hidden="1" customHeight="1">
      <c r="A147" s="1" t="s">
        <v>688</v>
      </c>
      <c r="B147" s="1">
        <v>197362</v>
      </c>
      <c r="C147" s="1" t="s">
        <v>2074</v>
      </c>
      <c r="D147" s="1" t="s">
        <v>2075</v>
      </c>
      <c r="E147" s="1" t="s">
        <v>2144</v>
      </c>
      <c r="F147" s="1">
        <v>255</v>
      </c>
      <c r="G147" s="1" t="s">
        <v>2286</v>
      </c>
      <c r="H147" s="1" t="s">
        <v>664</v>
      </c>
      <c r="I147" s="1">
        <v>20520051</v>
      </c>
      <c r="J147" s="1">
        <v>21</v>
      </c>
      <c r="K147" s="1">
        <v>38720262</v>
      </c>
      <c r="L147" s="1" t="s">
        <v>63</v>
      </c>
      <c r="M147" s="1" t="s">
        <v>3</v>
      </c>
      <c r="N147" s="1">
        <v>160</v>
      </c>
      <c r="O147" s="1" t="s">
        <v>2078</v>
      </c>
      <c r="Q147" s="1"/>
    </row>
    <row r="148" spans="1:20" ht="15.75" hidden="1" customHeight="1">
      <c r="A148" s="1" t="s">
        <v>2352</v>
      </c>
      <c r="B148" s="1">
        <v>855413</v>
      </c>
      <c r="C148" s="1" t="s">
        <v>2074</v>
      </c>
      <c r="D148" s="1" t="s">
        <v>2075</v>
      </c>
      <c r="E148" s="1" t="s">
        <v>2353</v>
      </c>
      <c r="F148" s="1">
        <v>740</v>
      </c>
      <c r="G148" s="1" t="s">
        <v>2312</v>
      </c>
      <c r="H148" s="1" t="s">
        <v>2130</v>
      </c>
      <c r="I148" s="1">
        <v>22775090</v>
      </c>
      <c r="J148" s="1">
        <v>21</v>
      </c>
      <c r="K148" s="1">
        <v>34494678</v>
      </c>
      <c r="L148" s="1" t="s">
        <v>44</v>
      </c>
      <c r="M148" s="1" t="s">
        <v>5</v>
      </c>
      <c r="N148" s="1">
        <v>8</v>
      </c>
      <c r="O148" s="1" t="s">
        <v>2078</v>
      </c>
      <c r="Q148" s="1"/>
    </row>
    <row r="149" spans="1:20" ht="15.75" hidden="1" customHeight="1">
      <c r="A149" s="1" t="s">
        <v>2354</v>
      </c>
      <c r="B149" s="1">
        <v>256789</v>
      </c>
      <c r="C149" s="1" t="s">
        <v>2074</v>
      </c>
      <c r="D149" s="1" t="s">
        <v>2075</v>
      </c>
      <c r="E149" s="1" t="s">
        <v>2355</v>
      </c>
      <c r="F149" s="1">
        <v>7187</v>
      </c>
      <c r="G149" s="1" t="s">
        <v>2356</v>
      </c>
      <c r="H149" s="1" t="s">
        <v>2281</v>
      </c>
      <c r="I149" s="1">
        <v>22755155</v>
      </c>
      <c r="J149" s="1">
        <v>21</v>
      </c>
      <c r="K149" s="1">
        <v>24477264</v>
      </c>
      <c r="L149" s="1" t="s">
        <v>57</v>
      </c>
      <c r="M149" s="1" t="s">
        <v>5</v>
      </c>
      <c r="N149" s="1">
        <v>23</v>
      </c>
      <c r="O149" s="1" t="s">
        <v>2078</v>
      </c>
      <c r="Q149" s="1"/>
      <c r="T149" s="1" t="s">
        <v>5620</v>
      </c>
    </row>
    <row r="150" spans="1:20" ht="15.75" hidden="1" customHeight="1">
      <c r="A150" s="1" t="s">
        <v>816</v>
      </c>
      <c r="B150" s="1">
        <v>415191</v>
      </c>
      <c r="C150" s="1" t="s">
        <v>2074</v>
      </c>
      <c r="D150" s="1" t="s">
        <v>2075</v>
      </c>
      <c r="E150" s="1" t="s">
        <v>2084</v>
      </c>
      <c r="F150" s="1">
        <v>190</v>
      </c>
      <c r="G150" s="1" t="s">
        <v>2357</v>
      </c>
      <c r="H150" s="1" t="s">
        <v>672</v>
      </c>
      <c r="I150" s="1">
        <v>22270902</v>
      </c>
      <c r="J150" s="1">
        <v>21</v>
      </c>
      <c r="K150" s="1">
        <v>22054164</v>
      </c>
      <c r="L150" s="1" t="s">
        <v>38</v>
      </c>
      <c r="M150" s="1" t="s">
        <v>3</v>
      </c>
      <c r="N150" s="1">
        <v>58</v>
      </c>
      <c r="O150" s="1" t="s">
        <v>2078</v>
      </c>
      <c r="Q150" s="1"/>
    </row>
    <row r="151" spans="1:20" ht="15.75" hidden="1" customHeight="1">
      <c r="A151" s="1" t="s">
        <v>2358</v>
      </c>
      <c r="B151" s="1">
        <v>227693</v>
      </c>
      <c r="C151" s="1" t="s">
        <v>2074</v>
      </c>
      <c r="D151" s="1" t="s">
        <v>2075</v>
      </c>
      <c r="E151" s="1" t="s">
        <v>2082</v>
      </c>
      <c r="F151" s="1">
        <v>1149</v>
      </c>
      <c r="G151" s="1" t="s">
        <v>2359</v>
      </c>
      <c r="H151" s="1" t="s">
        <v>139</v>
      </c>
      <c r="I151" s="1">
        <v>22730001</v>
      </c>
      <c r="J151" s="1">
        <v>21</v>
      </c>
      <c r="K151" s="1">
        <v>24231270</v>
      </c>
      <c r="L151" s="1" t="s">
        <v>8</v>
      </c>
      <c r="M151" s="1" t="s">
        <v>5</v>
      </c>
      <c r="N151" s="1">
        <v>24</v>
      </c>
      <c r="O151" s="1" t="s">
        <v>2078</v>
      </c>
      <c r="Q151" s="1"/>
    </row>
    <row r="152" spans="1:20" ht="15.75" hidden="1" customHeight="1">
      <c r="A152" s="1" t="s">
        <v>2360</v>
      </c>
      <c r="B152" s="1">
        <v>519918</v>
      </c>
      <c r="C152" s="1" t="s">
        <v>2074</v>
      </c>
      <c r="D152" s="1" t="s">
        <v>2075</v>
      </c>
      <c r="E152" s="1" t="s">
        <v>2147</v>
      </c>
      <c r="F152" s="1">
        <v>2056</v>
      </c>
      <c r="G152" s="1" t="s">
        <v>2361</v>
      </c>
      <c r="H152" s="1" t="s">
        <v>2149</v>
      </c>
      <c r="I152" s="1">
        <v>21211006</v>
      </c>
      <c r="J152" s="1">
        <v>21</v>
      </c>
      <c r="K152" s="1">
        <v>33522200</v>
      </c>
      <c r="L152" s="1" t="s">
        <v>59</v>
      </c>
      <c r="M152" s="1" t="s">
        <v>4</v>
      </c>
      <c r="N152" s="1">
        <v>8</v>
      </c>
      <c r="O152" s="1" t="s">
        <v>2078</v>
      </c>
      <c r="Q152" s="1"/>
    </row>
    <row r="153" spans="1:20" ht="15.75" hidden="1" customHeight="1">
      <c r="A153" s="1" t="s">
        <v>2362</v>
      </c>
      <c r="B153" s="1">
        <v>638021</v>
      </c>
      <c r="C153" s="1" t="s">
        <v>2074</v>
      </c>
      <c r="D153" s="1" t="s">
        <v>2075</v>
      </c>
      <c r="E153" s="1" t="s">
        <v>2136</v>
      </c>
      <c r="F153" s="1">
        <v>160</v>
      </c>
      <c r="G153" s="1" t="s">
        <v>2363</v>
      </c>
      <c r="H153" s="1" t="s">
        <v>2138</v>
      </c>
      <c r="I153" s="1">
        <v>21321230</v>
      </c>
      <c r="J153" s="1">
        <v>21</v>
      </c>
      <c r="K153" s="1">
        <v>34295999</v>
      </c>
      <c r="L153" s="1" t="s">
        <v>13</v>
      </c>
      <c r="M153" s="1" t="s">
        <v>5</v>
      </c>
      <c r="N153" s="1">
        <v>34</v>
      </c>
      <c r="O153" s="1" t="s">
        <v>2078</v>
      </c>
      <c r="Q153" s="1"/>
      <c r="T153" s="1" t="s">
        <v>5621</v>
      </c>
    </row>
    <row r="154" spans="1:20" ht="15.75" hidden="1" customHeight="1">
      <c r="A154" s="1" t="s">
        <v>2364</v>
      </c>
      <c r="B154" s="1">
        <v>674850</v>
      </c>
      <c r="C154" s="1" t="s">
        <v>2074</v>
      </c>
      <c r="D154" s="1" t="s">
        <v>2075</v>
      </c>
      <c r="E154" s="1" t="s">
        <v>2274</v>
      </c>
      <c r="F154" s="1">
        <v>516</v>
      </c>
      <c r="G154" s="1" t="s">
        <v>2077</v>
      </c>
      <c r="H154" s="1" t="s">
        <v>2275</v>
      </c>
      <c r="I154" s="1">
        <v>20710130</v>
      </c>
      <c r="J154" s="1">
        <v>21</v>
      </c>
      <c r="K154" s="1">
        <v>22695815</v>
      </c>
      <c r="L154" s="1" t="s">
        <v>28</v>
      </c>
      <c r="M154" s="1" t="s">
        <v>4</v>
      </c>
      <c r="N154" s="1">
        <v>34</v>
      </c>
      <c r="O154" s="1" t="s">
        <v>2078</v>
      </c>
      <c r="Q154" s="1"/>
    </row>
    <row r="155" spans="1:20" ht="15.75" hidden="1" customHeight="1">
      <c r="A155" s="1" t="s">
        <v>2365</v>
      </c>
      <c r="B155" s="1">
        <v>780804</v>
      </c>
      <c r="C155" s="1" t="s">
        <v>2074</v>
      </c>
      <c r="D155" s="1" t="s">
        <v>2075</v>
      </c>
      <c r="E155" s="1" t="s">
        <v>2366</v>
      </c>
      <c r="F155" s="1">
        <v>560</v>
      </c>
      <c r="G155" s="1" t="s">
        <v>2367</v>
      </c>
      <c r="H155" s="1" t="s">
        <v>152</v>
      </c>
      <c r="I155" s="1">
        <v>21351021</v>
      </c>
      <c r="J155" s="1">
        <v>21</v>
      </c>
      <c r="K155" s="1">
        <v>981394700</v>
      </c>
      <c r="L155" s="1" t="s">
        <v>38</v>
      </c>
      <c r="M155" s="1" t="s">
        <v>4</v>
      </c>
      <c r="N155" s="1">
        <v>319</v>
      </c>
      <c r="O155" s="1" t="s">
        <v>2078</v>
      </c>
      <c r="Q155" s="1"/>
    </row>
    <row r="156" spans="1:20" ht="15.75" hidden="1" customHeight="1">
      <c r="A156" s="1" t="s">
        <v>2368</v>
      </c>
      <c r="B156" s="1">
        <v>954896</v>
      </c>
      <c r="C156" s="1" t="s">
        <v>2074</v>
      </c>
      <c r="D156" s="1" t="s">
        <v>2075</v>
      </c>
      <c r="E156" s="1" t="s">
        <v>2369</v>
      </c>
      <c r="F156" s="1">
        <v>200</v>
      </c>
      <c r="G156" s="1" t="s">
        <v>2370</v>
      </c>
      <c r="H156" s="1" t="s">
        <v>2130</v>
      </c>
      <c r="I156" s="1">
        <v>22775028</v>
      </c>
      <c r="J156" s="1">
        <v>21</v>
      </c>
      <c r="K156" s="1">
        <v>38277444</v>
      </c>
      <c r="L156" s="1" t="s">
        <v>55</v>
      </c>
      <c r="M156" s="1" t="s">
        <v>5</v>
      </c>
      <c r="N156" s="1">
        <v>16</v>
      </c>
      <c r="O156" s="1" t="s">
        <v>2078</v>
      </c>
      <c r="Q156" s="1"/>
      <c r="T156" s="1" t="s">
        <v>5621</v>
      </c>
    </row>
    <row r="157" spans="1:20" ht="15.75" hidden="1" customHeight="1">
      <c r="A157" s="1" t="s">
        <v>1142</v>
      </c>
      <c r="B157" s="1">
        <v>698717</v>
      </c>
      <c r="C157" s="1" t="s">
        <v>2074</v>
      </c>
      <c r="D157" s="1" t="s">
        <v>2075</v>
      </c>
      <c r="E157" s="1" t="s">
        <v>2133</v>
      </c>
      <c r="F157" s="1">
        <v>807</v>
      </c>
      <c r="G157" s="1" t="s">
        <v>2371</v>
      </c>
      <c r="H157" s="1" t="s">
        <v>160</v>
      </c>
      <c r="I157" s="1">
        <v>22050002</v>
      </c>
      <c r="J157" s="1">
        <v>21</v>
      </c>
      <c r="K157" s="1">
        <v>33440640</v>
      </c>
      <c r="L157" s="1" t="s">
        <v>50</v>
      </c>
      <c r="M157" s="1" t="s">
        <v>3</v>
      </c>
      <c r="N157" s="1">
        <v>26</v>
      </c>
      <c r="O157" s="1" t="s">
        <v>2078</v>
      </c>
      <c r="Q157" s="1"/>
    </row>
    <row r="158" spans="1:20" ht="15.75" hidden="1" customHeight="1">
      <c r="A158" s="1" t="s">
        <v>1980</v>
      </c>
      <c r="B158" s="1">
        <v>720305</v>
      </c>
      <c r="C158" s="1" t="s">
        <v>2074</v>
      </c>
      <c r="D158" s="1" t="s">
        <v>2075</v>
      </c>
      <c r="E158" s="1" t="s">
        <v>2313</v>
      </c>
      <c r="F158" s="1">
        <v>685</v>
      </c>
      <c r="G158" s="1" t="s">
        <v>2372</v>
      </c>
      <c r="H158" s="1" t="s">
        <v>664</v>
      </c>
      <c r="I158" s="1">
        <v>20521071</v>
      </c>
      <c r="J158" s="1">
        <v>21</v>
      </c>
      <c r="K158" s="1">
        <v>25717249</v>
      </c>
      <c r="L158" s="1" t="s">
        <v>28</v>
      </c>
      <c r="M158" s="1" t="s">
        <v>3</v>
      </c>
      <c r="N158" s="1">
        <v>1</v>
      </c>
      <c r="O158" s="1" t="s">
        <v>2078</v>
      </c>
      <c r="Q158" s="1"/>
    </row>
    <row r="159" spans="1:20" ht="15.75" hidden="1" customHeight="1">
      <c r="A159" s="1" t="s">
        <v>2373</v>
      </c>
      <c r="B159" s="1">
        <v>755168</v>
      </c>
      <c r="C159" s="1" t="s">
        <v>2074</v>
      </c>
      <c r="D159" s="1" t="s">
        <v>2075</v>
      </c>
      <c r="E159" s="1" t="s">
        <v>2374</v>
      </c>
      <c r="F159" s="1">
        <v>1825</v>
      </c>
      <c r="G159" s="1" t="s">
        <v>2113</v>
      </c>
      <c r="H159" s="1" t="s">
        <v>2153</v>
      </c>
      <c r="I159" s="1">
        <v>22790381</v>
      </c>
      <c r="J159" s="1">
        <v>21</v>
      </c>
      <c r="K159" s="1">
        <v>24208910</v>
      </c>
      <c r="L159" s="1" t="s">
        <v>13</v>
      </c>
      <c r="M159" s="1" t="s">
        <v>5</v>
      </c>
      <c r="N159" s="1">
        <v>36</v>
      </c>
      <c r="O159" s="1" t="s">
        <v>2078</v>
      </c>
      <c r="Q159" s="1"/>
      <c r="T159" s="1" t="s">
        <v>5621</v>
      </c>
    </row>
    <row r="160" spans="1:20" ht="15.75" hidden="1" customHeight="1">
      <c r="A160" s="1" t="s">
        <v>2375</v>
      </c>
      <c r="B160" s="1">
        <v>857360</v>
      </c>
      <c r="C160" s="1" t="s">
        <v>2074</v>
      </c>
      <c r="D160" s="1" t="s">
        <v>2075</v>
      </c>
      <c r="E160" s="1" t="s">
        <v>2079</v>
      </c>
      <c r="F160" s="1">
        <v>2480</v>
      </c>
      <c r="G160" s="1" t="s">
        <v>2376</v>
      </c>
      <c r="H160" s="1" t="s">
        <v>135</v>
      </c>
      <c r="I160" s="1">
        <v>22640101</v>
      </c>
      <c r="J160" s="1">
        <v>21</v>
      </c>
      <c r="K160" s="1">
        <v>24842384</v>
      </c>
      <c r="L160" s="1" t="s">
        <v>38</v>
      </c>
      <c r="M160" s="1" t="s">
        <v>5</v>
      </c>
      <c r="N160" s="1">
        <v>63</v>
      </c>
      <c r="O160" s="1" t="s">
        <v>2078</v>
      </c>
      <c r="Q160" s="1"/>
      <c r="T160" s="1" t="s">
        <v>5620</v>
      </c>
    </row>
    <row r="161" spans="1:20" ht="15.75" hidden="1" customHeight="1">
      <c r="A161" s="1" t="s">
        <v>2377</v>
      </c>
      <c r="B161" s="1">
        <v>907421</v>
      </c>
      <c r="C161" s="1" t="s">
        <v>2074</v>
      </c>
      <c r="D161" s="1" t="s">
        <v>2075</v>
      </c>
      <c r="E161" s="1" t="s">
        <v>2079</v>
      </c>
      <c r="F161" s="1">
        <v>15700</v>
      </c>
      <c r="G161" s="1" t="s">
        <v>2378</v>
      </c>
      <c r="H161" s="1" t="s">
        <v>2153</v>
      </c>
      <c r="I161" s="1">
        <v>22790704</v>
      </c>
      <c r="J161" s="1">
        <v>21</v>
      </c>
      <c r="K161" s="1">
        <v>24370941</v>
      </c>
      <c r="L161" s="1" t="s">
        <v>55</v>
      </c>
      <c r="M161" s="1" t="s">
        <v>5</v>
      </c>
      <c r="N161" s="1">
        <v>20</v>
      </c>
      <c r="O161" s="1" t="s">
        <v>2078</v>
      </c>
      <c r="Q161" s="1"/>
      <c r="T161" s="1" t="s">
        <v>5621</v>
      </c>
    </row>
    <row r="162" spans="1:20" ht="15.75" hidden="1" customHeight="1">
      <c r="A162" s="1" t="s">
        <v>2379</v>
      </c>
      <c r="B162" s="1">
        <v>720313</v>
      </c>
      <c r="C162" s="1" t="s">
        <v>2074</v>
      </c>
      <c r="D162" s="1" t="s">
        <v>2075</v>
      </c>
      <c r="E162" s="1" t="s">
        <v>2079</v>
      </c>
      <c r="F162" s="1">
        <v>500</v>
      </c>
      <c r="G162" s="1" t="s">
        <v>2380</v>
      </c>
      <c r="H162" s="1" t="s">
        <v>135</v>
      </c>
      <c r="I162" s="1">
        <v>22640100</v>
      </c>
      <c r="J162" s="1">
        <v>21</v>
      </c>
      <c r="K162" s="1">
        <v>30825791</v>
      </c>
      <c r="L162" s="1" t="s">
        <v>28</v>
      </c>
      <c r="M162" s="1" t="s">
        <v>5</v>
      </c>
      <c r="N162" s="1">
        <v>41</v>
      </c>
      <c r="O162" s="1" t="s">
        <v>2078</v>
      </c>
      <c r="Q162" s="1"/>
      <c r="T162" s="1" t="s">
        <v>5621</v>
      </c>
    </row>
    <row r="163" spans="1:20" ht="15.75" hidden="1" customHeight="1">
      <c r="A163" s="1" t="s">
        <v>1555</v>
      </c>
      <c r="B163" s="1">
        <v>238136</v>
      </c>
      <c r="C163" s="1" t="s">
        <v>2074</v>
      </c>
      <c r="D163" s="1" t="s">
        <v>2075</v>
      </c>
      <c r="E163" s="1" t="s">
        <v>2133</v>
      </c>
      <c r="F163" s="1">
        <v>420</v>
      </c>
      <c r="G163" s="1" t="s">
        <v>2381</v>
      </c>
      <c r="H163" s="1" t="s">
        <v>160</v>
      </c>
      <c r="I163" s="1">
        <v>22020001</v>
      </c>
      <c r="J163" s="1">
        <v>21</v>
      </c>
      <c r="K163" s="1">
        <v>22557847</v>
      </c>
      <c r="L163" s="1" t="s">
        <v>38</v>
      </c>
      <c r="M163" s="1" t="s">
        <v>3</v>
      </c>
      <c r="N163" s="1">
        <v>11</v>
      </c>
      <c r="O163" s="1" t="s">
        <v>2078</v>
      </c>
      <c r="Q163" s="1"/>
    </row>
    <row r="164" spans="1:20" ht="15.75" hidden="1" customHeight="1">
      <c r="A164" s="1" t="s">
        <v>1827</v>
      </c>
      <c r="B164" s="1">
        <v>547850</v>
      </c>
      <c r="C164" s="1" t="s">
        <v>2074</v>
      </c>
      <c r="D164" s="1" t="s">
        <v>2075</v>
      </c>
      <c r="E164" s="1" t="s">
        <v>2220</v>
      </c>
      <c r="F164" s="1">
        <v>54</v>
      </c>
      <c r="G164" s="1" t="s">
        <v>2382</v>
      </c>
      <c r="H164" s="1" t="s">
        <v>669</v>
      </c>
      <c r="I164" s="1">
        <v>22221020</v>
      </c>
      <c r="J164" s="1">
        <v>21</v>
      </c>
      <c r="K164" s="1">
        <v>22059339</v>
      </c>
      <c r="L164" s="1" t="s">
        <v>27</v>
      </c>
      <c r="M164" s="1" t="s">
        <v>3</v>
      </c>
      <c r="N164" s="1">
        <v>4</v>
      </c>
      <c r="O164" s="1" t="s">
        <v>2078</v>
      </c>
      <c r="Q164" s="1"/>
    </row>
    <row r="165" spans="1:20" ht="15.75" hidden="1" customHeight="1">
      <c r="A165" s="1" t="s">
        <v>2383</v>
      </c>
      <c r="B165" s="1">
        <v>705225</v>
      </c>
      <c r="C165" s="1" t="s">
        <v>2074</v>
      </c>
      <c r="D165" s="1" t="s">
        <v>2075</v>
      </c>
      <c r="E165" s="1" t="s">
        <v>2384</v>
      </c>
      <c r="F165" s="1">
        <v>5200</v>
      </c>
      <c r="G165" s="1" t="s">
        <v>2314</v>
      </c>
      <c r="H165" s="1" t="s">
        <v>2385</v>
      </c>
      <c r="I165" s="1">
        <v>20771004</v>
      </c>
      <c r="J165" s="1">
        <v>21</v>
      </c>
      <c r="K165" s="1">
        <v>39881003</v>
      </c>
      <c r="L165" s="1" t="s">
        <v>38</v>
      </c>
      <c r="M165" s="1" t="s">
        <v>4</v>
      </c>
      <c r="N165" s="1">
        <v>20</v>
      </c>
      <c r="O165" s="1" t="s">
        <v>2078</v>
      </c>
      <c r="Q165" s="1"/>
    </row>
    <row r="166" spans="1:20" ht="15.75" hidden="1" customHeight="1">
      <c r="A166" s="1" t="s">
        <v>2386</v>
      </c>
      <c r="B166" s="1">
        <v>620793</v>
      </c>
      <c r="C166" s="1" t="s">
        <v>2074</v>
      </c>
      <c r="D166" s="1" t="s">
        <v>2075</v>
      </c>
      <c r="E166" s="1" t="s">
        <v>2079</v>
      </c>
      <c r="F166" s="1">
        <v>2300</v>
      </c>
      <c r="G166" s="1" t="s">
        <v>2387</v>
      </c>
      <c r="H166" s="1" t="s">
        <v>135</v>
      </c>
      <c r="I166" s="1">
        <v>22640101</v>
      </c>
      <c r="J166" s="1">
        <v>21</v>
      </c>
      <c r="K166" s="1">
        <v>24993807</v>
      </c>
      <c r="L166" s="1" t="s">
        <v>8</v>
      </c>
      <c r="M166" s="1" t="s">
        <v>5</v>
      </c>
      <c r="N166" s="1">
        <v>7</v>
      </c>
      <c r="O166" s="1" t="s">
        <v>2078</v>
      </c>
      <c r="Q166" s="1"/>
    </row>
    <row r="167" spans="1:20" ht="15.75" hidden="1" customHeight="1">
      <c r="A167" s="1" t="s">
        <v>2388</v>
      </c>
      <c r="B167" s="1">
        <v>604739</v>
      </c>
      <c r="C167" s="1" t="s">
        <v>2074</v>
      </c>
      <c r="D167" s="1" t="s">
        <v>2075</v>
      </c>
      <c r="E167" s="1" t="s">
        <v>2079</v>
      </c>
      <c r="F167" s="1">
        <v>16267</v>
      </c>
      <c r="G167" s="1" t="s">
        <v>2308</v>
      </c>
      <c r="H167" s="1" t="s">
        <v>2153</v>
      </c>
      <c r="I167" s="1">
        <v>22790703</v>
      </c>
      <c r="J167" s="1">
        <v>21</v>
      </c>
      <c r="K167" s="1">
        <v>24372434</v>
      </c>
      <c r="L167" s="1" t="s">
        <v>50</v>
      </c>
      <c r="M167" s="1" t="s">
        <v>5</v>
      </c>
      <c r="N167" s="1">
        <v>24</v>
      </c>
      <c r="O167" s="1" t="s">
        <v>2078</v>
      </c>
      <c r="Q167" s="1"/>
      <c r="T167" s="1" t="s">
        <v>5620</v>
      </c>
    </row>
    <row r="168" spans="1:20" ht="15.75" hidden="1" customHeight="1">
      <c r="A168" s="1" t="s">
        <v>904</v>
      </c>
      <c r="B168" s="1">
        <v>333900</v>
      </c>
      <c r="C168" s="1" t="s">
        <v>2074</v>
      </c>
      <c r="D168" s="1" t="s">
        <v>2075</v>
      </c>
      <c r="E168" s="1" t="s">
        <v>2270</v>
      </c>
      <c r="F168" s="1">
        <v>369</v>
      </c>
      <c r="G168" s="1" t="s">
        <v>2389</v>
      </c>
      <c r="H168" s="1" t="s">
        <v>664</v>
      </c>
      <c r="I168" s="1">
        <v>20260141</v>
      </c>
      <c r="J168" s="1">
        <v>21</v>
      </c>
      <c r="K168" s="1">
        <v>22849962</v>
      </c>
      <c r="L168" s="1" t="s">
        <v>53</v>
      </c>
      <c r="M168" s="1" t="s">
        <v>3</v>
      </c>
      <c r="N168" s="1">
        <v>44</v>
      </c>
      <c r="O168" s="1" t="s">
        <v>2078</v>
      </c>
      <c r="Q168" s="1"/>
    </row>
    <row r="169" spans="1:20" ht="15.75" hidden="1" customHeight="1">
      <c r="A169" s="1" t="s">
        <v>2390</v>
      </c>
      <c r="B169" s="1">
        <v>581900</v>
      </c>
      <c r="C169" s="1" t="s">
        <v>2074</v>
      </c>
      <c r="D169" s="1" t="s">
        <v>2075</v>
      </c>
      <c r="E169" s="1" t="s">
        <v>2104</v>
      </c>
      <c r="F169" s="1">
        <v>2500</v>
      </c>
      <c r="G169" s="1" t="s">
        <v>2391</v>
      </c>
      <c r="H169" s="1" t="s">
        <v>2392</v>
      </c>
      <c r="I169" s="1">
        <v>21931582</v>
      </c>
      <c r="J169" s="1">
        <v>21</v>
      </c>
      <c r="K169" s="1">
        <v>33533952</v>
      </c>
      <c r="L169" s="1" t="s">
        <v>57</v>
      </c>
      <c r="M169" s="1" t="s">
        <v>4</v>
      </c>
      <c r="N169" s="1">
        <v>4</v>
      </c>
      <c r="O169" s="1" t="s">
        <v>2078</v>
      </c>
      <c r="Q169" s="1"/>
    </row>
    <row r="170" spans="1:20" ht="15.75" hidden="1" customHeight="1">
      <c r="A170" s="1" t="s">
        <v>1744</v>
      </c>
      <c r="B170" s="1">
        <v>663549</v>
      </c>
      <c r="C170" s="1" t="s">
        <v>2074</v>
      </c>
      <c r="D170" s="1" t="s">
        <v>2075</v>
      </c>
      <c r="E170" s="1" t="s">
        <v>2337</v>
      </c>
      <c r="F170" s="1">
        <v>18</v>
      </c>
      <c r="G170" s="1" t="s">
        <v>2393</v>
      </c>
      <c r="H170" s="1" t="s">
        <v>664</v>
      </c>
      <c r="I170" s="1">
        <v>20521160</v>
      </c>
      <c r="J170" s="1">
        <v>21</v>
      </c>
      <c r="K170" s="1">
        <v>988422094</v>
      </c>
      <c r="L170" s="1" t="s">
        <v>26</v>
      </c>
      <c r="M170" s="1" t="s">
        <v>3</v>
      </c>
      <c r="N170" s="1">
        <v>6</v>
      </c>
      <c r="O170" s="1" t="s">
        <v>2078</v>
      </c>
      <c r="Q170" s="1"/>
    </row>
    <row r="171" spans="1:20" ht="15.75" hidden="1" customHeight="1">
      <c r="A171" s="1" t="s">
        <v>2394</v>
      </c>
      <c r="B171" s="1">
        <v>532860</v>
      </c>
      <c r="C171" s="1" t="s">
        <v>2074</v>
      </c>
      <c r="D171" s="1" t="s">
        <v>2075</v>
      </c>
      <c r="E171" s="1" t="s">
        <v>2395</v>
      </c>
      <c r="F171" s="1">
        <v>117</v>
      </c>
      <c r="G171" s="1" t="s">
        <v>2396</v>
      </c>
      <c r="H171" s="1" t="s">
        <v>2094</v>
      </c>
      <c r="I171" s="1">
        <v>20031204</v>
      </c>
      <c r="J171" s="1">
        <v>21</v>
      </c>
      <c r="K171" s="1">
        <v>987479996</v>
      </c>
      <c r="L171" s="1" t="s">
        <v>19</v>
      </c>
      <c r="M171" s="1" t="s">
        <v>2</v>
      </c>
      <c r="N171" s="1">
        <v>35</v>
      </c>
      <c r="O171" s="1" t="s">
        <v>2078</v>
      </c>
      <c r="Q171" s="1"/>
    </row>
    <row r="172" spans="1:20" ht="15.75" hidden="1" customHeight="1">
      <c r="A172" s="1" t="s">
        <v>2397</v>
      </c>
      <c r="B172" s="1">
        <v>648094</v>
      </c>
      <c r="C172" s="1" t="s">
        <v>2074</v>
      </c>
      <c r="D172" s="1" t="s">
        <v>2075</v>
      </c>
      <c r="E172" s="1" t="s">
        <v>2079</v>
      </c>
      <c r="F172" s="1">
        <v>19019</v>
      </c>
      <c r="G172" s="1" t="s">
        <v>2308</v>
      </c>
      <c r="H172" s="1" t="s">
        <v>2153</v>
      </c>
      <c r="I172" s="1">
        <v>22790703</v>
      </c>
      <c r="J172" s="1">
        <v>21</v>
      </c>
      <c r="K172" s="1">
        <v>34113789</v>
      </c>
      <c r="L172" s="1" t="s">
        <v>23</v>
      </c>
      <c r="M172" s="1" t="s">
        <v>5</v>
      </c>
      <c r="N172" s="1">
        <v>8</v>
      </c>
      <c r="O172" s="1" t="s">
        <v>2078</v>
      </c>
      <c r="Q172" s="1"/>
      <c r="T172" s="1" t="s">
        <v>5621</v>
      </c>
    </row>
    <row r="173" spans="1:20" ht="15.75" hidden="1" customHeight="1">
      <c r="A173" s="1" t="s">
        <v>777</v>
      </c>
      <c r="B173" s="1">
        <v>424534</v>
      </c>
      <c r="C173" s="1" t="s">
        <v>2074</v>
      </c>
      <c r="D173" s="1" t="s">
        <v>2075</v>
      </c>
      <c r="E173" s="1" t="s">
        <v>2220</v>
      </c>
      <c r="F173" s="1">
        <v>39</v>
      </c>
      <c r="G173" s="1" t="s">
        <v>2398</v>
      </c>
      <c r="H173" s="1" t="s">
        <v>669</v>
      </c>
      <c r="I173" s="1">
        <v>22221020</v>
      </c>
      <c r="J173" s="1">
        <v>21</v>
      </c>
      <c r="K173" s="1">
        <v>22052303</v>
      </c>
      <c r="L173" s="1" t="s">
        <v>28</v>
      </c>
      <c r="M173" s="1" t="s">
        <v>3</v>
      </c>
      <c r="N173" s="1">
        <v>68</v>
      </c>
      <c r="O173" s="1" t="s">
        <v>2078</v>
      </c>
      <c r="Q173" s="1"/>
    </row>
    <row r="174" spans="1:20" ht="15.75" hidden="1" customHeight="1">
      <c r="A174" s="1" t="s">
        <v>2399</v>
      </c>
      <c r="B174" s="1">
        <v>585915</v>
      </c>
      <c r="C174" s="1" t="s">
        <v>2074</v>
      </c>
      <c r="D174" s="1" t="s">
        <v>2075</v>
      </c>
      <c r="E174" s="1" t="s">
        <v>2104</v>
      </c>
      <c r="F174" s="1">
        <v>826</v>
      </c>
      <c r="G174" s="1" t="s">
        <v>2400</v>
      </c>
      <c r="H174" s="1" t="s">
        <v>2106</v>
      </c>
      <c r="I174" s="1">
        <v>21931522</v>
      </c>
      <c r="J174" s="1">
        <v>21</v>
      </c>
      <c r="K174" s="1">
        <v>39754868</v>
      </c>
      <c r="L174" s="1" t="s">
        <v>13</v>
      </c>
      <c r="M174" s="1" t="s">
        <v>4</v>
      </c>
      <c r="N174" s="1">
        <v>16</v>
      </c>
      <c r="O174" s="1" t="s">
        <v>2078</v>
      </c>
      <c r="Q174" s="1"/>
    </row>
    <row r="175" spans="1:20" ht="15.75" hidden="1" customHeight="1">
      <c r="A175" s="1" t="s">
        <v>2401</v>
      </c>
      <c r="B175" s="1">
        <v>616352</v>
      </c>
      <c r="C175" s="1" t="s">
        <v>2074</v>
      </c>
      <c r="D175" s="1" t="s">
        <v>2075</v>
      </c>
      <c r="E175" s="1" t="s">
        <v>2355</v>
      </c>
      <c r="F175" s="1">
        <v>7221</v>
      </c>
      <c r="G175" s="1" t="s">
        <v>2361</v>
      </c>
      <c r="H175" s="1" t="s">
        <v>2281</v>
      </c>
      <c r="I175" s="1">
        <v>22755155</v>
      </c>
      <c r="J175" s="1">
        <v>21</v>
      </c>
      <c r="K175" s="1">
        <v>34492139</v>
      </c>
      <c r="L175" s="1" t="s">
        <v>16</v>
      </c>
      <c r="M175" s="1" t="s">
        <v>5</v>
      </c>
      <c r="N175" s="1">
        <v>14</v>
      </c>
      <c r="O175" s="1" t="s">
        <v>2078</v>
      </c>
      <c r="Q175" s="1"/>
    </row>
    <row r="176" spans="1:20" ht="15.75" hidden="1" customHeight="1">
      <c r="A176" s="1" t="s">
        <v>1925</v>
      </c>
      <c r="B176" s="1">
        <v>469991</v>
      </c>
      <c r="C176" s="1" t="s">
        <v>2074</v>
      </c>
      <c r="D176" s="1" t="s">
        <v>2075</v>
      </c>
      <c r="E176" s="1" t="s">
        <v>2313</v>
      </c>
      <c r="F176" s="1">
        <v>913</v>
      </c>
      <c r="G176" s="1" t="s">
        <v>2402</v>
      </c>
      <c r="H176" s="1" t="s">
        <v>664</v>
      </c>
      <c r="I176" s="1">
        <v>20521071</v>
      </c>
      <c r="J176" s="1">
        <v>21</v>
      </c>
      <c r="K176" s="1">
        <v>38724819</v>
      </c>
      <c r="L176" s="1" t="s">
        <v>21</v>
      </c>
      <c r="M176" s="1" t="s">
        <v>3</v>
      </c>
      <c r="N176" s="1">
        <v>2</v>
      </c>
      <c r="O176" s="1" t="s">
        <v>2078</v>
      </c>
      <c r="Q176" s="1"/>
    </row>
    <row r="177" spans="1:21" ht="15.75" hidden="1" customHeight="1">
      <c r="A177" s="1" t="s">
        <v>2403</v>
      </c>
      <c r="B177" s="1">
        <v>575041</v>
      </c>
      <c r="C177" s="1" t="s">
        <v>2074</v>
      </c>
      <c r="D177" s="1" t="s">
        <v>2075</v>
      </c>
      <c r="E177" s="1" t="s">
        <v>2079</v>
      </c>
      <c r="F177" s="1">
        <v>4790</v>
      </c>
      <c r="G177" s="1" t="s">
        <v>2251</v>
      </c>
      <c r="H177" s="1" t="s">
        <v>135</v>
      </c>
      <c r="I177" s="1">
        <v>22640102</v>
      </c>
      <c r="J177" s="1">
        <v>21</v>
      </c>
      <c r="K177" s="1">
        <v>33259331</v>
      </c>
      <c r="L177" s="1" t="s">
        <v>38</v>
      </c>
      <c r="M177" s="1" t="s">
        <v>5</v>
      </c>
      <c r="N177" s="1">
        <v>4</v>
      </c>
      <c r="O177" s="1" t="s">
        <v>2078</v>
      </c>
      <c r="Q177" s="1"/>
      <c r="T177" s="1" t="s">
        <v>5620</v>
      </c>
    </row>
    <row r="178" spans="1:21" ht="15.75" customHeight="1">
      <c r="A178" s="1" t="s">
        <v>2404</v>
      </c>
      <c r="B178" s="1">
        <v>608252</v>
      </c>
      <c r="C178" s="1" t="s">
        <v>2074</v>
      </c>
      <c r="D178" s="1" t="s">
        <v>2075</v>
      </c>
      <c r="E178" s="1" t="s">
        <v>2193</v>
      </c>
      <c r="F178" s="1">
        <v>3600</v>
      </c>
      <c r="G178" s="1" t="s">
        <v>2405</v>
      </c>
      <c r="H178" s="1" t="s">
        <v>133</v>
      </c>
      <c r="I178" s="1">
        <v>23050102</v>
      </c>
      <c r="J178" s="1">
        <v>21</v>
      </c>
      <c r="K178" s="1">
        <v>24139089</v>
      </c>
      <c r="L178" s="1" t="s">
        <v>13</v>
      </c>
      <c r="M178" s="1" t="s">
        <v>6</v>
      </c>
      <c r="N178" s="1">
        <v>29</v>
      </c>
      <c r="O178" s="1" t="s">
        <v>2078</v>
      </c>
      <c r="Q178" s="1"/>
    </row>
    <row r="179" spans="1:21" ht="15.75" hidden="1" customHeight="1">
      <c r="A179" s="1" t="s">
        <v>1203</v>
      </c>
      <c r="B179" s="1">
        <v>703591</v>
      </c>
      <c r="C179" s="1" t="s">
        <v>2074</v>
      </c>
      <c r="D179" s="1" t="s">
        <v>2075</v>
      </c>
      <c r="E179" s="1" t="s">
        <v>2406</v>
      </c>
      <c r="F179" s="1">
        <v>45</v>
      </c>
      <c r="G179" s="1" t="s">
        <v>2305</v>
      </c>
      <c r="H179" s="1" t="s">
        <v>160</v>
      </c>
      <c r="I179" s="1">
        <v>22061010</v>
      </c>
      <c r="J179" s="1">
        <v>21</v>
      </c>
      <c r="K179" s="1">
        <v>25216497</v>
      </c>
      <c r="L179" s="1" t="s">
        <v>28</v>
      </c>
      <c r="M179" s="1" t="s">
        <v>3</v>
      </c>
      <c r="N179" s="1">
        <v>23</v>
      </c>
      <c r="O179" s="1" t="s">
        <v>2078</v>
      </c>
      <c r="Q179" s="1"/>
    </row>
    <row r="180" spans="1:21" ht="15.75" hidden="1" customHeight="1">
      <c r="A180" s="1" t="s">
        <v>1924</v>
      </c>
      <c r="B180" s="1">
        <v>642940</v>
      </c>
      <c r="C180" s="1" t="s">
        <v>2074</v>
      </c>
      <c r="D180" s="1" t="s">
        <v>2075</v>
      </c>
      <c r="E180" s="1" t="s">
        <v>2112</v>
      </c>
      <c r="F180" s="1">
        <v>45</v>
      </c>
      <c r="G180" s="1" t="s">
        <v>2407</v>
      </c>
      <c r="H180" s="1" t="s">
        <v>664</v>
      </c>
      <c r="I180" s="1">
        <v>20520090</v>
      </c>
      <c r="J180" s="1">
        <v>21</v>
      </c>
      <c r="K180" s="1">
        <v>22844693</v>
      </c>
      <c r="L180" s="1" t="s">
        <v>50</v>
      </c>
      <c r="M180" s="1" t="s">
        <v>3</v>
      </c>
      <c r="N180" s="1">
        <v>2</v>
      </c>
      <c r="O180" s="1" t="s">
        <v>2078</v>
      </c>
      <c r="Q180" s="1"/>
    </row>
    <row r="181" spans="1:21" ht="15.75" hidden="1" customHeight="1">
      <c r="A181" s="1" t="s">
        <v>2408</v>
      </c>
      <c r="B181" s="1">
        <v>575130</v>
      </c>
      <c r="C181" s="1" t="s">
        <v>2074</v>
      </c>
      <c r="D181" s="1" t="s">
        <v>2075</v>
      </c>
      <c r="E181" s="1" t="s">
        <v>2409</v>
      </c>
      <c r="F181" s="1">
        <v>155</v>
      </c>
      <c r="G181" s="1" t="s">
        <v>2155</v>
      </c>
      <c r="H181" s="1" t="s">
        <v>188</v>
      </c>
      <c r="I181" s="1">
        <v>20720010</v>
      </c>
      <c r="J181" s="1">
        <v>21</v>
      </c>
      <c r="K181" s="1">
        <v>22897099</v>
      </c>
      <c r="L181" s="1" t="s">
        <v>68</v>
      </c>
      <c r="M181" s="1" t="s">
        <v>4</v>
      </c>
      <c r="N181" s="1">
        <v>68</v>
      </c>
      <c r="O181" s="1" t="s">
        <v>2078</v>
      </c>
      <c r="Q181" s="1"/>
    </row>
    <row r="182" spans="1:21" ht="15.75" hidden="1" customHeight="1">
      <c r="A182" s="1" t="s">
        <v>1785</v>
      </c>
      <c r="B182" s="1">
        <v>372509</v>
      </c>
      <c r="C182" s="1" t="s">
        <v>2074</v>
      </c>
      <c r="D182" s="1" t="s">
        <v>2075</v>
      </c>
      <c r="E182" s="1" t="s">
        <v>2410</v>
      </c>
      <c r="F182" s="1">
        <v>57</v>
      </c>
      <c r="G182" s="1" t="s">
        <v>2411</v>
      </c>
      <c r="H182" s="1" t="s">
        <v>672</v>
      </c>
      <c r="I182" s="1">
        <v>22280004</v>
      </c>
      <c r="J182" s="1">
        <v>21</v>
      </c>
      <c r="K182" s="1">
        <v>35862980</v>
      </c>
      <c r="L182" s="1" t="s">
        <v>68</v>
      </c>
      <c r="M182" s="1" t="s">
        <v>3</v>
      </c>
      <c r="N182" s="1">
        <v>5</v>
      </c>
      <c r="O182" s="1" t="s">
        <v>2078</v>
      </c>
      <c r="Q182" s="1"/>
    </row>
    <row r="183" spans="1:21" ht="15.75" hidden="1" customHeight="1">
      <c r="A183" s="1" t="s">
        <v>2412</v>
      </c>
      <c r="B183" s="1">
        <v>757691</v>
      </c>
      <c r="C183" s="1" t="s">
        <v>2074</v>
      </c>
      <c r="D183" s="1" t="s">
        <v>2075</v>
      </c>
      <c r="E183" s="1" t="s">
        <v>2256</v>
      </c>
      <c r="F183" s="1">
        <v>201</v>
      </c>
      <c r="G183" s="1" t="s">
        <v>2413</v>
      </c>
      <c r="H183" s="1" t="s">
        <v>2203</v>
      </c>
      <c r="I183" s="1">
        <v>21032000</v>
      </c>
      <c r="J183" s="1">
        <v>21</v>
      </c>
      <c r="K183" s="1">
        <v>25602777</v>
      </c>
      <c r="L183" s="1" t="s">
        <v>28</v>
      </c>
      <c r="M183" s="1" t="s">
        <v>4</v>
      </c>
      <c r="N183" s="1">
        <v>14</v>
      </c>
      <c r="O183" s="1" t="s">
        <v>2078</v>
      </c>
      <c r="Q183" s="1"/>
    </row>
    <row r="184" spans="1:21" ht="15.75" hidden="1" customHeight="1">
      <c r="A184" s="1" t="s">
        <v>2414</v>
      </c>
      <c r="B184" s="1">
        <v>439808</v>
      </c>
      <c r="C184" s="1" t="s">
        <v>2074</v>
      </c>
      <c r="D184" s="1" t="s">
        <v>2075</v>
      </c>
      <c r="E184" s="1" t="s">
        <v>2178</v>
      </c>
      <c r="F184" s="1">
        <v>90</v>
      </c>
      <c r="G184" s="1" t="s">
        <v>2415</v>
      </c>
      <c r="H184" s="1" t="s">
        <v>2281</v>
      </c>
      <c r="I184" s="1">
        <v>22755900</v>
      </c>
      <c r="J184" s="1">
        <v>21</v>
      </c>
      <c r="K184" s="1">
        <v>32817475</v>
      </c>
      <c r="L184" s="1" t="s">
        <v>57</v>
      </c>
      <c r="M184" s="1" t="s">
        <v>5</v>
      </c>
      <c r="N184" s="1">
        <v>4</v>
      </c>
      <c r="O184" s="1" t="s">
        <v>2078</v>
      </c>
      <c r="Q184" s="1"/>
      <c r="T184" s="1" t="s">
        <v>5620</v>
      </c>
    </row>
    <row r="185" spans="1:21" ht="15.75" hidden="1" customHeight="1">
      <c r="A185" s="1" t="s">
        <v>2416</v>
      </c>
      <c r="B185" s="1">
        <v>494701</v>
      </c>
      <c r="C185" s="1" t="s">
        <v>2074</v>
      </c>
      <c r="D185" s="1" t="s">
        <v>2075</v>
      </c>
      <c r="E185" s="1" t="s">
        <v>2079</v>
      </c>
      <c r="F185" s="1">
        <v>3333</v>
      </c>
      <c r="G185" s="1" t="s">
        <v>2161</v>
      </c>
      <c r="H185" s="1" t="s">
        <v>135</v>
      </c>
      <c r="I185" s="1">
        <v>22631003</v>
      </c>
      <c r="J185" s="1">
        <v>21</v>
      </c>
      <c r="K185" s="1">
        <v>965635650</v>
      </c>
      <c r="L185" s="1" t="s">
        <v>50</v>
      </c>
      <c r="M185" s="1" t="s">
        <v>5</v>
      </c>
      <c r="N185" s="1">
        <v>40</v>
      </c>
      <c r="O185" s="1" t="s">
        <v>2078</v>
      </c>
      <c r="Q185" s="1"/>
      <c r="T185" s="1" t="s">
        <v>5620</v>
      </c>
    </row>
    <row r="186" spans="1:21" ht="15.75" hidden="1" customHeight="1">
      <c r="A186" s="1" t="s">
        <v>1202</v>
      </c>
      <c r="B186" s="1">
        <v>656941</v>
      </c>
      <c r="C186" s="1" t="s">
        <v>2074</v>
      </c>
      <c r="D186" s="1" t="s">
        <v>2075</v>
      </c>
      <c r="E186" s="1" t="s">
        <v>2300</v>
      </c>
      <c r="F186" s="1">
        <v>987</v>
      </c>
      <c r="G186" s="1" t="s">
        <v>2417</v>
      </c>
      <c r="H186" s="1" t="s">
        <v>664</v>
      </c>
      <c r="I186" s="1">
        <v>20511000</v>
      </c>
      <c r="J186" s="1">
        <v>21</v>
      </c>
      <c r="K186" s="1">
        <v>986332424</v>
      </c>
      <c r="L186" s="1" t="s">
        <v>28</v>
      </c>
      <c r="M186" s="1" t="s">
        <v>3</v>
      </c>
      <c r="N186" s="1">
        <v>23</v>
      </c>
      <c r="O186" s="1" t="s">
        <v>2078</v>
      </c>
      <c r="Q186" s="1"/>
    </row>
    <row r="187" spans="1:21" ht="15.75" hidden="1" customHeight="1">
      <c r="A187" s="1" t="s">
        <v>1285</v>
      </c>
      <c r="B187" s="1">
        <v>265067</v>
      </c>
      <c r="C187" s="1" t="s">
        <v>2074</v>
      </c>
      <c r="D187" s="1" t="s">
        <v>2075</v>
      </c>
      <c r="E187" s="1" t="s">
        <v>2144</v>
      </c>
      <c r="F187" s="1">
        <v>369</v>
      </c>
      <c r="G187" s="1" t="s">
        <v>2418</v>
      </c>
      <c r="H187" s="1" t="s">
        <v>664</v>
      </c>
      <c r="I187" s="1">
        <v>20520051</v>
      </c>
      <c r="J187" s="1">
        <v>21</v>
      </c>
      <c r="K187" s="1">
        <v>22386307</v>
      </c>
      <c r="L187" s="1" t="s">
        <v>59</v>
      </c>
      <c r="M187" s="1" t="s">
        <v>3</v>
      </c>
      <c r="N187" s="1">
        <v>20</v>
      </c>
      <c r="O187" s="1" t="s">
        <v>2078</v>
      </c>
      <c r="Q187" s="1"/>
    </row>
    <row r="188" spans="1:21" ht="15.75" hidden="1" customHeight="1">
      <c r="A188" s="1" t="s">
        <v>1979</v>
      </c>
      <c r="B188" s="1">
        <v>477341</v>
      </c>
      <c r="C188" s="1" t="s">
        <v>2074</v>
      </c>
      <c r="D188" s="1" t="s">
        <v>2075</v>
      </c>
      <c r="E188" s="1" t="s">
        <v>2215</v>
      </c>
      <c r="F188" s="1">
        <v>78</v>
      </c>
      <c r="G188" s="1" t="s">
        <v>2419</v>
      </c>
      <c r="H188" s="1" t="s">
        <v>168</v>
      </c>
      <c r="I188" s="1">
        <v>22220040</v>
      </c>
      <c r="J188" s="1">
        <v>21</v>
      </c>
      <c r="K188" s="1">
        <v>976378228</v>
      </c>
      <c r="L188" s="1" t="s">
        <v>13</v>
      </c>
      <c r="M188" s="1" t="s">
        <v>3</v>
      </c>
      <c r="N188" s="1">
        <v>1</v>
      </c>
      <c r="O188" s="1" t="s">
        <v>2078</v>
      </c>
      <c r="Q188" s="1"/>
    </row>
    <row r="189" spans="1:21" ht="15.75" hidden="1" customHeight="1">
      <c r="A189" s="1" t="s">
        <v>2420</v>
      </c>
      <c r="B189" s="1">
        <v>627747</v>
      </c>
      <c r="C189" s="1" t="s">
        <v>2074</v>
      </c>
      <c r="D189" s="1" t="s">
        <v>2075</v>
      </c>
      <c r="E189" s="1" t="s">
        <v>2421</v>
      </c>
      <c r="F189" s="1">
        <v>42</v>
      </c>
      <c r="G189" s="1" t="s">
        <v>2328</v>
      </c>
      <c r="H189" s="1" t="s">
        <v>2138</v>
      </c>
      <c r="I189" s="1">
        <v>21330320</v>
      </c>
      <c r="J189" s="1">
        <v>21</v>
      </c>
      <c r="K189" s="1">
        <v>24532716</v>
      </c>
      <c r="L189" s="1" t="s">
        <v>21</v>
      </c>
      <c r="M189" s="1" t="s">
        <v>5</v>
      </c>
      <c r="N189" s="1">
        <v>19</v>
      </c>
      <c r="O189" s="1" t="s">
        <v>2078</v>
      </c>
      <c r="Q189" s="1"/>
    </row>
    <row r="190" spans="1:21" ht="15.75" hidden="1" customHeight="1">
      <c r="A190" s="1" t="s">
        <v>2422</v>
      </c>
      <c r="B190" s="1">
        <v>466001</v>
      </c>
      <c r="C190" s="1" t="s">
        <v>2074</v>
      </c>
      <c r="D190" s="1" t="s">
        <v>2075</v>
      </c>
      <c r="E190" s="1" t="s">
        <v>2423</v>
      </c>
      <c r="F190" s="1">
        <v>870</v>
      </c>
      <c r="G190" s="1" t="s">
        <v>2077</v>
      </c>
      <c r="H190" s="1" t="s">
        <v>2424</v>
      </c>
      <c r="I190" s="1">
        <v>20745100</v>
      </c>
      <c r="J190" s="1">
        <v>21</v>
      </c>
      <c r="K190" s="1">
        <v>22896559</v>
      </c>
      <c r="L190" s="1" t="s">
        <v>23</v>
      </c>
      <c r="M190" s="1" t="s">
        <v>4</v>
      </c>
      <c r="N190" s="1">
        <v>37</v>
      </c>
      <c r="O190" s="1" t="s">
        <v>2078</v>
      </c>
      <c r="Q190" s="1"/>
    </row>
    <row r="191" spans="1:21" ht="15.75" hidden="1" customHeight="1">
      <c r="A191" s="1" t="s">
        <v>2425</v>
      </c>
      <c r="B191" s="1">
        <v>535627</v>
      </c>
      <c r="C191" s="1" t="s">
        <v>2074</v>
      </c>
      <c r="D191" s="1" t="s">
        <v>2075</v>
      </c>
      <c r="E191" s="1" t="s">
        <v>2079</v>
      </c>
      <c r="F191" s="1">
        <v>1155</v>
      </c>
      <c r="G191" s="1" t="s">
        <v>2291</v>
      </c>
      <c r="H191" s="1" t="s">
        <v>135</v>
      </c>
      <c r="I191" s="1">
        <v>22631000</v>
      </c>
      <c r="J191" s="1">
        <v>21</v>
      </c>
      <c r="K191" s="1">
        <v>24913786</v>
      </c>
      <c r="L191" s="1" t="s">
        <v>53</v>
      </c>
      <c r="M191" s="1" t="s">
        <v>5</v>
      </c>
      <c r="N191" s="1">
        <v>7</v>
      </c>
      <c r="O191" s="1" t="s">
        <v>2078</v>
      </c>
      <c r="Q191" s="1"/>
      <c r="T191" s="1" t="s">
        <v>5620</v>
      </c>
    </row>
    <row r="192" spans="1:21" ht="15.75" customHeight="1">
      <c r="A192" s="67" t="s">
        <v>2426</v>
      </c>
      <c r="B192" s="67">
        <v>393807</v>
      </c>
      <c r="C192" s="67" t="s">
        <v>2074</v>
      </c>
      <c r="D192" s="67" t="s">
        <v>2075</v>
      </c>
      <c r="E192" s="67" t="s">
        <v>2325</v>
      </c>
      <c r="F192" s="67">
        <v>125</v>
      </c>
      <c r="G192" s="67" t="s">
        <v>2427</v>
      </c>
      <c r="H192" s="67" t="s">
        <v>172</v>
      </c>
      <c r="I192" s="67">
        <v>21810031</v>
      </c>
      <c r="J192" s="67">
        <v>21</v>
      </c>
      <c r="K192" s="67">
        <v>995014569</v>
      </c>
      <c r="L192" s="67" t="s">
        <v>57</v>
      </c>
      <c r="M192" s="67" t="s">
        <v>6</v>
      </c>
      <c r="N192" s="67">
        <v>18</v>
      </c>
      <c r="O192" s="67" t="s">
        <v>2078</v>
      </c>
      <c r="P192" s="67"/>
      <c r="Q192" s="67"/>
      <c r="R192" s="67"/>
      <c r="S192" s="67"/>
      <c r="T192" s="67"/>
      <c r="U192" s="67"/>
    </row>
    <row r="193" spans="1:20" ht="15.75" hidden="1" customHeight="1">
      <c r="A193" s="1" t="s">
        <v>2428</v>
      </c>
      <c r="B193" s="1">
        <v>212966</v>
      </c>
      <c r="C193" s="1" t="s">
        <v>2074</v>
      </c>
      <c r="D193" s="1" t="s">
        <v>2075</v>
      </c>
      <c r="E193" s="1" t="s">
        <v>2429</v>
      </c>
      <c r="F193" s="1">
        <v>99</v>
      </c>
      <c r="G193" s="1" t="s">
        <v>2430</v>
      </c>
      <c r="H193" s="1" t="s">
        <v>152</v>
      </c>
      <c r="I193" s="1">
        <v>21351901</v>
      </c>
      <c r="J193" s="1">
        <v>21</v>
      </c>
      <c r="K193" s="1">
        <v>33905074</v>
      </c>
      <c r="L193" s="1" t="s">
        <v>38</v>
      </c>
      <c r="M193" s="1" t="s">
        <v>4</v>
      </c>
      <c r="N193" s="1">
        <v>72</v>
      </c>
      <c r="O193" s="1" t="s">
        <v>2078</v>
      </c>
      <c r="Q193" s="1"/>
    </row>
    <row r="194" spans="1:20" ht="15.75" hidden="1" customHeight="1">
      <c r="A194" s="1" t="s">
        <v>2431</v>
      </c>
      <c r="B194" s="1">
        <v>442578</v>
      </c>
      <c r="C194" s="1" t="s">
        <v>2074</v>
      </c>
      <c r="D194" s="1" t="s">
        <v>2075</v>
      </c>
      <c r="E194" s="1" t="s">
        <v>2082</v>
      </c>
      <c r="F194" s="1">
        <v>1149</v>
      </c>
      <c r="G194" s="1" t="s">
        <v>2227</v>
      </c>
      <c r="H194" s="1" t="s">
        <v>139</v>
      </c>
      <c r="I194" s="1">
        <v>22730001</v>
      </c>
      <c r="J194" s="1">
        <v>21</v>
      </c>
      <c r="K194" s="1">
        <v>24234419</v>
      </c>
      <c r="L194" s="1" t="s">
        <v>28</v>
      </c>
      <c r="M194" s="1" t="s">
        <v>5</v>
      </c>
      <c r="N194" s="1">
        <v>16</v>
      </c>
      <c r="O194" s="1" t="s">
        <v>2078</v>
      </c>
      <c r="Q194" s="1"/>
      <c r="T194" s="1" t="s">
        <v>5621</v>
      </c>
    </row>
    <row r="195" spans="1:20" ht="15.75" hidden="1" customHeight="1">
      <c r="A195" s="1" t="s">
        <v>2432</v>
      </c>
      <c r="B195" s="1">
        <v>528797</v>
      </c>
      <c r="C195" s="1" t="s">
        <v>2074</v>
      </c>
      <c r="D195" s="1" t="s">
        <v>2075</v>
      </c>
      <c r="E195" s="1" t="s">
        <v>2433</v>
      </c>
      <c r="F195" s="1">
        <v>42</v>
      </c>
      <c r="G195" s="1" t="s">
        <v>2434</v>
      </c>
      <c r="H195" s="1" t="s">
        <v>2149</v>
      </c>
      <c r="I195" s="1">
        <v>21220560</v>
      </c>
      <c r="J195" s="1">
        <v>21</v>
      </c>
      <c r="K195" s="1">
        <v>976469710</v>
      </c>
      <c r="L195" s="1" t="s">
        <v>38</v>
      </c>
      <c r="M195" s="1" t="s">
        <v>4</v>
      </c>
      <c r="N195" s="1">
        <v>46</v>
      </c>
      <c r="O195" s="1" t="s">
        <v>2078</v>
      </c>
      <c r="Q195" s="1"/>
    </row>
    <row r="196" spans="1:20" ht="15.75" hidden="1" customHeight="1">
      <c r="A196" s="1" t="s">
        <v>2435</v>
      </c>
      <c r="B196" s="1">
        <v>809470</v>
      </c>
      <c r="C196" s="1" t="s">
        <v>2074</v>
      </c>
      <c r="D196" s="1" t="s">
        <v>2075</v>
      </c>
      <c r="E196" s="1" t="s">
        <v>2436</v>
      </c>
      <c r="F196" s="1">
        <v>227</v>
      </c>
      <c r="G196" s="1" t="s">
        <v>2437</v>
      </c>
      <c r="H196" s="1" t="s">
        <v>2138</v>
      </c>
      <c r="I196" s="1">
        <v>21330680</v>
      </c>
      <c r="J196" s="1">
        <v>21</v>
      </c>
      <c r="K196" s="1">
        <v>31834489</v>
      </c>
      <c r="L196" s="1" t="s">
        <v>13</v>
      </c>
      <c r="M196" s="1" t="s">
        <v>5</v>
      </c>
      <c r="N196" s="1">
        <v>75</v>
      </c>
      <c r="O196" s="1" t="s">
        <v>2078</v>
      </c>
      <c r="Q196" s="1"/>
      <c r="T196" s="1" t="s">
        <v>5621</v>
      </c>
    </row>
    <row r="197" spans="1:20" ht="15.75" customHeight="1">
      <c r="A197" s="1" t="s">
        <v>2438</v>
      </c>
      <c r="B197" s="1">
        <v>295973</v>
      </c>
      <c r="C197" s="1" t="s">
        <v>2074</v>
      </c>
      <c r="D197" s="1" t="s">
        <v>2075</v>
      </c>
      <c r="E197" s="1" t="s">
        <v>2439</v>
      </c>
      <c r="F197" s="1">
        <v>142</v>
      </c>
      <c r="G197" s="1" t="s">
        <v>2440</v>
      </c>
      <c r="H197" s="1" t="s">
        <v>133</v>
      </c>
      <c r="I197" s="1">
        <v>23050360</v>
      </c>
      <c r="J197" s="1">
        <v>21</v>
      </c>
      <c r="K197" s="1">
        <v>24133811</v>
      </c>
      <c r="L197" s="1" t="s">
        <v>50</v>
      </c>
      <c r="M197" s="1" t="s">
        <v>6</v>
      </c>
      <c r="N197" s="1">
        <v>20</v>
      </c>
      <c r="O197" s="1" t="s">
        <v>2078</v>
      </c>
      <c r="Q197" s="1"/>
    </row>
    <row r="198" spans="1:20" ht="15.75" hidden="1" customHeight="1">
      <c r="A198" s="1" t="s">
        <v>759</v>
      </c>
      <c r="B198" s="1">
        <v>403147</v>
      </c>
      <c r="C198" s="1" t="s">
        <v>2074</v>
      </c>
      <c r="D198" s="1" t="s">
        <v>2075</v>
      </c>
      <c r="E198" s="1" t="s">
        <v>2441</v>
      </c>
      <c r="F198" s="1">
        <v>391</v>
      </c>
      <c r="G198" s="1" t="s">
        <v>2286</v>
      </c>
      <c r="H198" s="1" t="s">
        <v>160</v>
      </c>
      <c r="I198" s="1">
        <v>22040001</v>
      </c>
      <c r="J198" s="1">
        <v>21</v>
      </c>
      <c r="K198" s="1">
        <v>39365091</v>
      </c>
      <c r="L198" s="1" t="s">
        <v>30</v>
      </c>
      <c r="M198" s="1" t="s">
        <v>3</v>
      </c>
      <c r="N198" s="1">
        <v>75</v>
      </c>
      <c r="O198" s="1" t="s">
        <v>2078</v>
      </c>
      <c r="Q198" s="1"/>
    </row>
    <row r="199" spans="1:20" ht="15.75" hidden="1" customHeight="1">
      <c r="A199" s="1" t="s">
        <v>1743</v>
      </c>
      <c r="B199" s="1">
        <v>754072</v>
      </c>
      <c r="C199" s="1" t="s">
        <v>2074</v>
      </c>
      <c r="D199" s="1" t="s">
        <v>2075</v>
      </c>
      <c r="E199" s="1" t="s">
        <v>2101</v>
      </c>
      <c r="F199" s="1">
        <v>550</v>
      </c>
      <c r="G199" s="1" t="s">
        <v>2442</v>
      </c>
      <c r="H199" s="1" t="s">
        <v>175</v>
      </c>
      <c r="I199" s="1">
        <v>22410002</v>
      </c>
      <c r="J199" s="1">
        <v>21</v>
      </c>
      <c r="K199" s="1">
        <v>22876782</v>
      </c>
      <c r="L199" s="1" t="s">
        <v>28</v>
      </c>
      <c r="M199" s="1" t="s">
        <v>3</v>
      </c>
      <c r="N199" s="1">
        <v>6</v>
      </c>
      <c r="O199" s="1" t="s">
        <v>2078</v>
      </c>
      <c r="Q199" s="1"/>
    </row>
    <row r="200" spans="1:20" ht="15.75" hidden="1" customHeight="1">
      <c r="A200" s="1" t="s">
        <v>2443</v>
      </c>
      <c r="B200" s="1">
        <v>739626</v>
      </c>
      <c r="C200" s="1" t="s">
        <v>2074</v>
      </c>
      <c r="D200" s="1" t="s">
        <v>2075</v>
      </c>
      <c r="E200" s="1" t="s">
        <v>2079</v>
      </c>
      <c r="F200" s="1">
        <v>6700</v>
      </c>
      <c r="G200" s="1" t="s">
        <v>2444</v>
      </c>
      <c r="H200" s="1" t="s">
        <v>135</v>
      </c>
      <c r="I200" s="1">
        <v>22793080</v>
      </c>
      <c r="J200" s="1">
        <v>21</v>
      </c>
      <c r="K200" s="1">
        <v>33253314</v>
      </c>
      <c r="L200" s="1" t="s">
        <v>50</v>
      </c>
      <c r="M200" s="1" t="s">
        <v>5</v>
      </c>
      <c r="N200" s="1">
        <v>18</v>
      </c>
      <c r="O200" s="1" t="s">
        <v>2078</v>
      </c>
      <c r="Q200" s="1"/>
      <c r="T200" s="1" t="s">
        <v>5620</v>
      </c>
    </row>
    <row r="201" spans="1:20" ht="15.75" hidden="1" customHeight="1">
      <c r="A201" s="1" t="s">
        <v>1525</v>
      </c>
      <c r="B201" s="1">
        <v>782793</v>
      </c>
      <c r="C201" s="1" t="s">
        <v>2074</v>
      </c>
      <c r="D201" s="1" t="s">
        <v>2075</v>
      </c>
      <c r="E201" s="1" t="s">
        <v>2101</v>
      </c>
      <c r="F201" s="1">
        <v>303</v>
      </c>
      <c r="G201" s="1" t="s">
        <v>2445</v>
      </c>
      <c r="H201" s="1" t="s">
        <v>175</v>
      </c>
      <c r="I201" s="1">
        <v>22410001</v>
      </c>
      <c r="J201" s="1">
        <v>21</v>
      </c>
      <c r="K201" s="1">
        <v>981678000</v>
      </c>
      <c r="L201" s="1" t="s">
        <v>38</v>
      </c>
      <c r="M201" s="1" t="s">
        <v>3</v>
      </c>
      <c r="N201" s="1">
        <v>12</v>
      </c>
      <c r="O201" s="1" t="s">
        <v>2078</v>
      </c>
      <c r="Q201" s="1"/>
    </row>
    <row r="202" spans="1:20" ht="15.75" hidden="1" customHeight="1">
      <c r="A202" s="1" t="s">
        <v>2446</v>
      </c>
      <c r="B202" s="1">
        <v>485346</v>
      </c>
      <c r="C202" s="1" t="s">
        <v>2074</v>
      </c>
      <c r="D202" s="1" t="s">
        <v>2075</v>
      </c>
      <c r="E202" s="1" t="s">
        <v>2079</v>
      </c>
      <c r="F202" s="1">
        <v>8585</v>
      </c>
      <c r="G202" s="1" t="s">
        <v>2447</v>
      </c>
      <c r="H202" s="1" t="s">
        <v>135</v>
      </c>
      <c r="I202" s="1">
        <v>22793081</v>
      </c>
      <c r="J202" s="1">
        <v>21</v>
      </c>
      <c r="K202" s="1">
        <v>999312500</v>
      </c>
      <c r="L202" s="1" t="s">
        <v>57</v>
      </c>
      <c r="M202" s="1" t="s">
        <v>5</v>
      </c>
      <c r="N202" s="1">
        <v>43</v>
      </c>
      <c r="O202" s="1" t="s">
        <v>2078</v>
      </c>
      <c r="Q202" s="1"/>
      <c r="T202" s="1" t="s">
        <v>5620</v>
      </c>
    </row>
    <row r="203" spans="1:20" ht="15.75" hidden="1" customHeight="1">
      <c r="A203" s="1" t="s">
        <v>2448</v>
      </c>
      <c r="B203" s="1">
        <v>328158</v>
      </c>
      <c r="C203" s="1" t="s">
        <v>2074</v>
      </c>
      <c r="D203" s="1" t="s">
        <v>2075</v>
      </c>
      <c r="E203" s="1" t="s">
        <v>2355</v>
      </c>
      <c r="F203" s="1">
        <v>7709</v>
      </c>
      <c r="G203" s="1" t="s">
        <v>2449</v>
      </c>
      <c r="H203" s="1" t="s">
        <v>2281</v>
      </c>
      <c r="I203" s="1">
        <v>22755155</v>
      </c>
      <c r="J203" s="1">
        <v>21</v>
      </c>
      <c r="K203" s="1">
        <v>24477895</v>
      </c>
      <c r="L203" s="1" t="s">
        <v>57</v>
      </c>
      <c r="M203" s="1" t="s">
        <v>5</v>
      </c>
      <c r="N203" s="1">
        <v>2</v>
      </c>
      <c r="O203" s="1" t="s">
        <v>2078</v>
      </c>
      <c r="Q203" s="1"/>
      <c r="T203" s="1" t="s">
        <v>5620</v>
      </c>
    </row>
    <row r="204" spans="1:20" ht="15.75" hidden="1" customHeight="1">
      <c r="A204" s="1" t="s">
        <v>1978</v>
      </c>
      <c r="B204" s="1">
        <v>439620</v>
      </c>
      <c r="C204" s="1" t="s">
        <v>2074</v>
      </c>
      <c r="D204" s="1" t="s">
        <v>2075</v>
      </c>
      <c r="E204" s="1" t="s">
        <v>2450</v>
      </c>
      <c r="F204" s="1">
        <v>23</v>
      </c>
      <c r="G204" s="1" t="s">
        <v>2451</v>
      </c>
      <c r="H204" s="1" t="s">
        <v>160</v>
      </c>
      <c r="I204" s="1">
        <v>22080010</v>
      </c>
      <c r="J204" s="1">
        <v>21</v>
      </c>
      <c r="K204" s="1">
        <v>25230390</v>
      </c>
      <c r="L204" s="1" t="s">
        <v>46</v>
      </c>
      <c r="M204" s="1" t="s">
        <v>3</v>
      </c>
      <c r="N204" s="1">
        <v>1</v>
      </c>
      <c r="O204" s="1" t="s">
        <v>2078</v>
      </c>
      <c r="Q204" s="1"/>
    </row>
    <row r="205" spans="1:20" ht="15.75" hidden="1" customHeight="1">
      <c r="A205" s="1" t="s">
        <v>1375</v>
      </c>
      <c r="B205" s="1">
        <v>213919</v>
      </c>
      <c r="C205" s="1" t="s">
        <v>2074</v>
      </c>
      <c r="D205" s="1" t="s">
        <v>2075</v>
      </c>
      <c r="E205" s="1" t="s">
        <v>2233</v>
      </c>
      <c r="F205" s="1">
        <v>135</v>
      </c>
      <c r="G205" s="1" t="s">
        <v>2452</v>
      </c>
      <c r="H205" s="1" t="s">
        <v>674</v>
      </c>
      <c r="I205" s="1">
        <v>22440032</v>
      </c>
      <c r="J205" s="1">
        <v>21</v>
      </c>
      <c r="K205" s="1">
        <v>32982604</v>
      </c>
      <c r="L205" s="1" t="s">
        <v>35</v>
      </c>
      <c r="M205" s="1" t="s">
        <v>3</v>
      </c>
      <c r="N205" s="1">
        <v>17</v>
      </c>
      <c r="O205" s="1" t="s">
        <v>2078</v>
      </c>
      <c r="Q205" s="1"/>
    </row>
    <row r="206" spans="1:20" ht="15.75" hidden="1" customHeight="1">
      <c r="A206" s="1" t="s">
        <v>2453</v>
      </c>
      <c r="B206" s="1">
        <v>439671</v>
      </c>
      <c r="C206" s="1" t="s">
        <v>2074</v>
      </c>
      <c r="D206" s="1" t="s">
        <v>2075</v>
      </c>
      <c r="E206" s="1" t="s">
        <v>2454</v>
      </c>
      <c r="F206" s="1">
        <v>11</v>
      </c>
      <c r="G206" s="1" t="s">
        <v>2455</v>
      </c>
      <c r="H206" s="1" t="s">
        <v>152</v>
      </c>
      <c r="I206" s="1">
        <v>21310030</v>
      </c>
      <c r="J206" s="1">
        <v>21</v>
      </c>
      <c r="K206" s="1">
        <v>33908330</v>
      </c>
      <c r="L206" s="1" t="s">
        <v>30</v>
      </c>
      <c r="M206" s="1" t="s">
        <v>4</v>
      </c>
      <c r="N206" s="1">
        <v>26</v>
      </c>
      <c r="O206" s="1" t="s">
        <v>2078</v>
      </c>
      <c r="Q206" s="1"/>
    </row>
    <row r="207" spans="1:20" ht="15.75" hidden="1" customHeight="1">
      <c r="A207" s="1" t="s">
        <v>2456</v>
      </c>
      <c r="B207" s="1">
        <v>439665</v>
      </c>
      <c r="C207" s="1" t="s">
        <v>2074</v>
      </c>
      <c r="D207" s="1" t="s">
        <v>2075</v>
      </c>
      <c r="E207" s="1" t="s">
        <v>2457</v>
      </c>
      <c r="F207" s="1">
        <v>1000</v>
      </c>
      <c r="G207" s="1" t="s">
        <v>2458</v>
      </c>
      <c r="H207" s="1" t="s">
        <v>135</v>
      </c>
      <c r="I207" s="1">
        <v>22640000</v>
      </c>
      <c r="J207" s="1">
        <v>21</v>
      </c>
      <c r="K207" s="1">
        <v>24925605</v>
      </c>
      <c r="L207" s="1" t="s">
        <v>46</v>
      </c>
      <c r="M207" s="1" t="s">
        <v>5</v>
      </c>
      <c r="N207" s="1">
        <v>23</v>
      </c>
      <c r="O207" s="1" t="s">
        <v>2078</v>
      </c>
      <c r="Q207" s="1"/>
    </row>
    <row r="208" spans="1:20" ht="15.75" hidden="1" customHeight="1">
      <c r="A208" s="1" t="s">
        <v>1253</v>
      </c>
      <c r="B208" s="1">
        <v>314529</v>
      </c>
      <c r="C208" s="1" t="s">
        <v>2074</v>
      </c>
      <c r="D208" s="1" t="s">
        <v>2075</v>
      </c>
      <c r="E208" s="1" t="s">
        <v>2144</v>
      </c>
      <c r="F208" s="1">
        <v>44</v>
      </c>
      <c r="G208" s="1" t="s">
        <v>2166</v>
      </c>
      <c r="H208" s="1" t="s">
        <v>664</v>
      </c>
      <c r="I208" s="1">
        <v>20520053</v>
      </c>
      <c r="J208" s="1">
        <v>21</v>
      </c>
      <c r="K208" s="1">
        <v>22344576</v>
      </c>
      <c r="L208" s="1" t="s">
        <v>28</v>
      </c>
      <c r="M208" s="1" t="s">
        <v>3</v>
      </c>
      <c r="N208" s="1">
        <v>21</v>
      </c>
      <c r="O208" s="1" t="s">
        <v>2078</v>
      </c>
      <c r="Q208" s="1"/>
    </row>
    <row r="209" spans="1:20" ht="15.75" hidden="1" customHeight="1">
      <c r="A209" s="1" t="s">
        <v>2459</v>
      </c>
      <c r="B209" s="1">
        <v>462575</v>
      </c>
      <c r="C209" s="1" t="s">
        <v>2074</v>
      </c>
      <c r="D209" s="1" t="s">
        <v>2075</v>
      </c>
      <c r="E209" s="1" t="s">
        <v>2460</v>
      </c>
      <c r="F209" s="1">
        <v>192</v>
      </c>
      <c r="G209" s="1" t="s">
        <v>2461</v>
      </c>
      <c r="H209" s="1" t="s">
        <v>188</v>
      </c>
      <c r="I209" s="1">
        <v>20735130</v>
      </c>
      <c r="J209" s="1">
        <v>21</v>
      </c>
      <c r="K209" s="1">
        <v>25817758</v>
      </c>
      <c r="L209" s="1" t="s">
        <v>57</v>
      </c>
      <c r="M209" s="1" t="s">
        <v>4</v>
      </c>
      <c r="N209" s="1">
        <v>32</v>
      </c>
      <c r="O209" s="1" t="s">
        <v>2078</v>
      </c>
      <c r="Q209" s="1"/>
    </row>
    <row r="210" spans="1:20" ht="15.75" hidden="1" customHeight="1">
      <c r="A210" s="1" t="s">
        <v>690</v>
      </c>
      <c r="B210" s="1">
        <v>372580</v>
      </c>
      <c r="C210" s="1" t="s">
        <v>2074</v>
      </c>
      <c r="D210" s="1" t="s">
        <v>2075</v>
      </c>
      <c r="E210" s="1" t="s">
        <v>2462</v>
      </c>
      <c r="F210" s="1">
        <v>139</v>
      </c>
      <c r="G210" s="1" t="s">
        <v>2333</v>
      </c>
      <c r="H210" s="1" t="s">
        <v>672</v>
      </c>
      <c r="I210" s="1">
        <v>22281033</v>
      </c>
      <c r="J210" s="1">
        <v>21</v>
      </c>
      <c r="K210" s="1">
        <v>22661023</v>
      </c>
      <c r="L210" s="1" t="s">
        <v>28</v>
      </c>
      <c r="M210" s="1" t="s">
        <v>3</v>
      </c>
      <c r="N210" s="1">
        <v>150</v>
      </c>
      <c r="O210" s="1" t="s">
        <v>2078</v>
      </c>
      <c r="Q210" s="1"/>
    </row>
    <row r="211" spans="1:20" ht="15.75" hidden="1" customHeight="1">
      <c r="A211" s="1" t="s">
        <v>1180</v>
      </c>
      <c r="B211" s="1">
        <v>331628</v>
      </c>
      <c r="C211" s="1" t="s">
        <v>2074</v>
      </c>
      <c r="D211" s="1" t="s">
        <v>2075</v>
      </c>
      <c r="E211" s="1" t="s">
        <v>2144</v>
      </c>
      <c r="F211" s="1">
        <v>232</v>
      </c>
      <c r="G211" s="1" t="s">
        <v>2463</v>
      </c>
      <c r="H211" s="1" t="s">
        <v>664</v>
      </c>
      <c r="I211" s="1">
        <v>20520054</v>
      </c>
      <c r="J211" s="1">
        <v>21</v>
      </c>
      <c r="K211" s="1">
        <v>22344369</v>
      </c>
      <c r="L211" s="1" t="s">
        <v>68</v>
      </c>
      <c r="M211" s="1" t="s">
        <v>3</v>
      </c>
      <c r="N211" s="1">
        <v>24</v>
      </c>
      <c r="O211" s="1" t="s">
        <v>2078</v>
      </c>
      <c r="Q211" s="1"/>
    </row>
    <row r="212" spans="1:20" ht="15.75" hidden="1" customHeight="1">
      <c r="A212" s="1" t="s">
        <v>2464</v>
      </c>
      <c r="B212" s="1">
        <v>301892</v>
      </c>
      <c r="C212" s="1" t="s">
        <v>2074</v>
      </c>
      <c r="D212" s="1" t="s">
        <v>2075</v>
      </c>
      <c r="E212" s="1" t="s">
        <v>2178</v>
      </c>
      <c r="F212" s="1">
        <v>90</v>
      </c>
      <c r="G212" s="1" t="s">
        <v>2465</v>
      </c>
      <c r="H212" s="1" t="s">
        <v>2281</v>
      </c>
      <c r="I212" s="1">
        <v>22755900</v>
      </c>
      <c r="J212" s="1">
        <v>21</v>
      </c>
      <c r="K212" s="1">
        <v>33920544</v>
      </c>
      <c r="L212" s="1" t="s">
        <v>50</v>
      </c>
      <c r="M212" s="1" t="s">
        <v>5</v>
      </c>
      <c r="N212" s="1">
        <v>50</v>
      </c>
      <c r="O212" s="1" t="s">
        <v>2078</v>
      </c>
      <c r="Q212" s="1"/>
      <c r="T212" s="1" t="s">
        <v>5620</v>
      </c>
    </row>
    <row r="213" spans="1:20" ht="15.75" hidden="1" customHeight="1">
      <c r="A213" s="1" t="s">
        <v>1977</v>
      </c>
      <c r="B213" s="1">
        <v>416078</v>
      </c>
      <c r="C213" s="1" t="s">
        <v>2074</v>
      </c>
      <c r="D213" s="1" t="s">
        <v>2075</v>
      </c>
      <c r="E213" s="1" t="s">
        <v>2101</v>
      </c>
      <c r="F213" s="1">
        <v>550</v>
      </c>
      <c r="G213" s="1" t="s">
        <v>2466</v>
      </c>
      <c r="H213" s="1" t="s">
        <v>175</v>
      </c>
      <c r="I213" s="1">
        <v>22410901</v>
      </c>
      <c r="J213" s="1">
        <v>21</v>
      </c>
      <c r="K213" s="1">
        <v>22742775</v>
      </c>
      <c r="L213" s="1" t="s">
        <v>59</v>
      </c>
      <c r="M213" s="1" t="s">
        <v>3</v>
      </c>
      <c r="N213" s="1">
        <v>1</v>
      </c>
      <c r="O213" s="1" t="s">
        <v>2078</v>
      </c>
      <c r="Q213" s="1"/>
    </row>
    <row r="214" spans="1:20" ht="15.75" customHeight="1">
      <c r="A214" s="1" t="s">
        <v>2467</v>
      </c>
      <c r="B214" s="1">
        <v>855901</v>
      </c>
      <c r="C214" s="1" t="s">
        <v>2074</v>
      </c>
      <c r="D214" s="1" t="s">
        <v>2075</v>
      </c>
      <c r="E214" s="1" t="s">
        <v>2263</v>
      </c>
      <c r="F214" s="1">
        <v>1950</v>
      </c>
      <c r="G214" s="1" t="s">
        <v>2468</v>
      </c>
      <c r="H214" s="1" t="s">
        <v>172</v>
      </c>
      <c r="I214" s="1">
        <v>21810042</v>
      </c>
      <c r="J214" s="1">
        <v>21</v>
      </c>
      <c r="K214" s="1">
        <v>34627964</v>
      </c>
      <c r="L214" s="1" t="s">
        <v>21</v>
      </c>
      <c r="M214" s="1" t="s">
        <v>6</v>
      </c>
      <c r="N214" s="1">
        <v>27</v>
      </c>
      <c r="O214" s="1" t="s">
        <v>2078</v>
      </c>
      <c r="Q214" s="1"/>
    </row>
    <row r="215" spans="1:20" ht="15.75" hidden="1" customHeight="1">
      <c r="A215" s="1" t="s">
        <v>2469</v>
      </c>
      <c r="B215" s="1">
        <v>614034</v>
      </c>
      <c r="C215" s="1" t="s">
        <v>2074</v>
      </c>
      <c r="D215" s="1" t="s">
        <v>2075</v>
      </c>
      <c r="E215" s="1" t="s">
        <v>2104</v>
      </c>
      <c r="F215" s="1">
        <v>645</v>
      </c>
      <c r="G215" s="1" t="s">
        <v>2413</v>
      </c>
      <c r="H215" s="1" t="s">
        <v>2212</v>
      </c>
      <c r="I215" s="1">
        <v>21931383</v>
      </c>
      <c r="J215" s="1">
        <v>21</v>
      </c>
      <c r="K215" s="1">
        <v>24671134</v>
      </c>
      <c r="L215" s="1" t="s">
        <v>59</v>
      </c>
      <c r="M215" s="1" t="s">
        <v>4</v>
      </c>
      <c r="N215" s="1">
        <v>6</v>
      </c>
      <c r="O215" s="1" t="s">
        <v>2078</v>
      </c>
      <c r="Q215" s="1"/>
    </row>
    <row r="216" spans="1:20" ht="15.75" hidden="1" customHeight="1">
      <c r="A216" s="1" t="s">
        <v>2470</v>
      </c>
      <c r="B216" s="1">
        <v>532600</v>
      </c>
      <c r="C216" s="1" t="s">
        <v>2074</v>
      </c>
      <c r="D216" s="1" t="s">
        <v>2075</v>
      </c>
      <c r="E216" s="1" t="s">
        <v>2457</v>
      </c>
      <c r="F216" s="1">
        <v>800</v>
      </c>
      <c r="G216" s="1" t="s">
        <v>2413</v>
      </c>
      <c r="H216" s="1" t="s">
        <v>135</v>
      </c>
      <c r="I216" s="1">
        <v>22640906</v>
      </c>
      <c r="J216" s="1">
        <v>21</v>
      </c>
      <c r="K216" s="1">
        <v>24921000</v>
      </c>
      <c r="L216" s="1" t="s">
        <v>50</v>
      </c>
      <c r="M216" s="1" t="s">
        <v>5</v>
      </c>
      <c r="N216" s="1">
        <v>10</v>
      </c>
      <c r="O216" s="1" t="s">
        <v>2078</v>
      </c>
      <c r="Q216" s="1"/>
      <c r="T216" s="1" t="s">
        <v>5620</v>
      </c>
    </row>
    <row r="217" spans="1:20" ht="15.75" hidden="1" customHeight="1">
      <c r="A217" s="1" t="s">
        <v>934</v>
      </c>
      <c r="B217" s="1">
        <v>657441</v>
      </c>
      <c r="C217" s="1" t="s">
        <v>2074</v>
      </c>
      <c r="D217" s="1" t="s">
        <v>2075</v>
      </c>
      <c r="E217" s="1" t="s">
        <v>2101</v>
      </c>
      <c r="F217" s="1">
        <v>303</v>
      </c>
      <c r="G217" s="1" t="s">
        <v>2471</v>
      </c>
      <c r="H217" s="1" t="s">
        <v>175</v>
      </c>
      <c r="I217" s="1">
        <v>22410001</v>
      </c>
      <c r="J217" s="1">
        <v>21</v>
      </c>
      <c r="K217" s="1">
        <v>25480381</v>
      </c>
      <c r="L217" s="1" t="s">
        <v>28</v>
      </c>
      <c r="M217" s="1" t="s">
        <v>3</v>
      </c>
      <c r="N217" s="1">
        <v>41</v>
      </c>
      <c r="O217" s="1" t="s">
        <v>2078</v>
      </c>
      <c r="Q217" s="1"/>
    </row>
    <row r="218" spans="1:20" ht="15.75" hidden="1" customHeight="1">
      <c r="A218" s="1" t="s">
        <v>2472</v>
      </c>
      <c r="B218" s="1">
        <v>592884</v>
      </c>
      <c r="C218" s="1" t="s">
        <v>2074</v>
      </c>
      <c r="D218" s="1" t="s">
        <v>2075</v>
      </c>
      <c r="E218" s="1" t="s">
        <v>2421</v>
      </c>
      <c r="F218" s="1">
        <v>42</v>
      </c>
      <c r="G218" s="1" t="s">
        <v>2473</v>
      </c>
      <c r="H218" s="1" t="s">
        <v>2138</v>
      </c>
      <c r="I218" s="1">
        <v>21330320</v>
      </c>
      <c r="J218" s="1">
        <v>21</v>
      </c>
      <c r="K218" s="1">
        <v>24534172</v>
      </c>
      <c r="L218" s="1" t="s">
        <v>57</v>
      </c>
      <c r="M218" s="1" t="s">
        <v>5</v>
      </c>
      <c r="N218" s="1">
        <v>26</v>
      </c>
      <c r="O218" s="1" t="s">
        <v>2078</v>
      </c>
      <c r="Q218" s="1"/>
      <c r="T218" s="1" t="s">
        <v>5620</v>
      </c>
    </row>
    <row r="219" spans="1:20" ht="15.75" hidden="1" customHeight="1">
      <c r="A219" s="1" t="s">
        <v>2474</v>
      </c>
      <c r="B219" s="1">
        <v>563428</v>
      </c>
      <c r="C219" s="1" t="s">
        <v>2074</v>
      </c>
      <c r="D219" s="1" t="s">
        <v>2075</v>
      </c>
      <c r="E219" s="1" t="s">
        <v>2079</v>
      </c>
      <c r="F219" s="1">
        <v>4666</v>
      </c>
      <c r="G219" s="1" t="s">
        <v>2475</v>
      </c>
      <c r="H219" s="1" t="s">
        <v>135</v>
      </c>
      <c r="I219" s="1">
        <v>22640102</v>
      </c>
      <c r="J219" s="1">
        <v>21</v>
      </c>
      <c r="K219" s="1">
        <v>24309242</v>
      </c>
      <c r="L219" s="1" t="s">
        <v>38</v>
      </c>
      <c r="M219" s="1" t="s">
        <v>5</v>
      </c>
      <c r="N219" s="1">
        <v>9</v>
      </c>
      <c r="O219" s="1" t="s">
        <v>2078</v>
      </c>
      <c r="Q219" s="1"/>
      <c r="T219" s="1" t="s">
        <v>5620</v>
      </c>
    </row>
    <row r="220" spans="1:20" ht="15.75" hidden="1" customHeight="1">
      <c r="A220" s="1" t="s">
        <v>1923</v>
      </c>
      <c r="B220" s="1">
        <v>629928</v>
      </c>
      <c r="C220" s="1" t="s">
        <v>2074</v>
      </c>
      <c r="D220" s="1" t="s">
        <v>2075</v>
      </c>
      <c r="E220" s="1" t="s">
        <v>2476</v>
      </c>
      <c r="F220" s="1">
        <v>600</v>
      </c>
      <c r="G220" s="1" t="s">
        <v>2477</v>
      </c>
      <c r="H220" s="1" t="s">
        <v>677</v>
      </c>
      <c r="I220" s="1">
        <v>22461002</v>
      </c>
      <c r="J220" s="1">
        <v>21</v>
      </c>
      <c r="K220" s="1">
        <v>35966916</v>
      </c>
      <c r="L220" s="1" t="s">
        <v>59</v>
      </c>
      <c r="M220" s="1" t="s">
        <v>3</v>
      </c>
      <c r="N220" s="1">
        <v>2</v>
      </c>
      <c r="O220" s="1" t="s">
        <v>2078</v>
      </c>
      <c r="Q220" s="1"/>
    </row>
    <row r="221" spans="1:20" ht="15.75" hidden="1" customHeight="1">
      <c r="A221" s="1" t="s">
        <v>2478</v>
      </c>
      <c r="B221" s="1">
        <v>586487</v>
      </c>
      <c r="C221" s="1" t="s">
        <v>2074</v>
      </c>
      <c r="D221" s="1" t="s">
        <v>2075</v>
      </c>
      <c r="E221" s="1" t="s">
        <v>2079</v>
      </c>
      <c r="F221" s="1">
        <v>16267</v>
      </c>
      <c r="G221" s="1" t="s">
        <v>2479</v>
      </c>
      <c r="H221" s="1" t="s">
        <v>2153</v>
      </c>
      <c r="I221" s="1">
        <v>22790703</v>
      </c>
      <c r="J221" s="1">
        <v>21</v>
      </c>
      <c r="K221" s="1">
        <v>24372434</v>
      </c>
      <c r="L221" s="1" t="s">
        <v>50</v>
      </c>
      <c r="M221" s="1" t="s">
        <v>5</v>
      </c>
      <c r="N221" s="1">
        <v>76</v>
      </c>
      <c r="O221" s="1" t="s">
        <v>2078</v>
      </c>
      <c r="Q221" s="1"/>
      <c r="T221" s="1" t="s">
        <v>5620</v>
      </c>
    </row>
    <row r="222" spans="1:20" ht="15.75" customHeight="1">
      <c r="A222" s="1" t="s">
        <v>2480</v>
      </c>
      <c r="B222" s="1">
        <v>816515</v>
      </c>
      <c r="C222" s="1" t="s">
        <v>2074</v>
      </c>
      <c r="D222" s="1" t="s">
        <v>2075</v>
      </c>
      <c r="E222" s="1" t="s">
        <v>2481</v>
      </c>
      <c r="F222" s="1">
        <v>544</v>
      </c>
      <c r="G222" s="1" t="s">
        <v>2482</v>
      </c>
      <c r="H222" s="1" t="s">
        <v>133</v>
      </c>
      <c r="I222" s="1">
        <v>23050340</v>
      </c>
      <c r="J222" s="1">
        <v>21</v>
      </c>
      <c r="K222" s="1">
        <v>20517286</v>
      </c>
      <c r="L222" s="1" t="s">
        <v>13</v>
      </c>
      <c r="M222" s="1" t="s">
        <v>6</v>
      </c>
      <c r="N222" s="1">
        <v>1</v>
      </c>
      <c r="O222" s="1" t="s">
        <v>2078</v>
      </c>
      <c r="Q222" s="1"/>
    </row>
    <row r="223" spans="1:20" ht="15.75" hidden="1" customHeight="1">
      <c r="A223" s="1" t="s">
        <v>2483</v>
      </c>
      <c r="B223" s="1">
        <v>688517</v>
      </c>
      <c r="C223" s="1" t="s">
        <v>2074</v>
      </c>
      <c r="D223" s="1" t="s">
        <v>2075</v>
      </c>
      <c r="E223" s="1" t="s">
        <v>2484</v>
      </c>
      <c r="F223" s="1">
        <v>89</v>
      </c>
      <c r="G223" s="1" t="s">
        <v>2485</v>
      </c>
      <c r="H223" s="1" t="s">
        <v>2486</v>
      </c>
      <c r="I223" s="1">
        <v>21230170</v>
      </c>
      <c r="J223" s="1">
        <v>21</v>
      </c>
      <c r="K223" s="1">
        <v>33611412</v>
      </c>
      <c r="L223" s="1" t="s">
        <v>50</v>
      </c>
      <c r="M223" s="1" t="s">
        <v>4</v>
      </c>
      <c r="N223" s="1">
        <v>55</v>
      </c>
      <c r="O223" s="1" t="s">
        <v>2078</v>
      </c>
      <c r="Q223" s="1"/>
    </row>
    <row r="224" spans="1:20" ht="15.75" hidden="1" customHeight="1">
      <c r="A224" s="1" t="s">
        <v>1590</v>
      </c>
      <c r="B224" s="1">
        <v>498679</v>
      </c>
      <c r="C224" s="1" t="s">
        <v>2074</v>
      </c>
      <c r="D224" s="1" t="s">
        <v>2075</v>
      </c>
      <c r="E224" s="1" t="s">
        <v>2487</v>
      </c>
      <c r="F224" s="1">
        <v>143</v>
      </c>
      <c r="G224" s="1" t="s">
        <v>2488</v>
      </c>
      <c r="H224" s="1" t="s">
        <v>672</v>
      </c>
      <c r="I224" s="1">
        <v>22280020</v>
      </c>
      <c r="J224" s="1">
        <v>21</v>
      </c>
      <c r="K224" s="1">
        <v>25398220</v>
      </c>
      <c r="L224" s="1" t="s">
        <v>26</v>
      </c>
      <c r="M224" s="1" t="s">
        <v>3</v>
      </c>
      <c r="N224" s="1">
        <v>10</v>
      </c>
      <c r="O224" s="1" t="s">
        <v>2078</v>
      </c>
      <c r="Q224" s="1"/>
    </row>
    <row r="225" spans="1:20" ht="15.75" hidden="1" customHeight="1">
      <c r="A225" s="1" t="s">
        <v>2489</v>
      </c>
      <c r="B225" s="1">
        <v>382028</v>
      </c>
      <c r="C225" s="1" t="s">
        <v>2074</v>
      </c>
      <c r="D225" s="1" t="s">
        <v>2075</v>
      </c>
      <c r="E225" s="1" t="s">
        <v>2460</v>
      </c>
      <c r="F225" s="1">
        <v>192</v>
      </c>
      <c r="G225" s="1" t="s">
        <v>2461</v>
      </c>
      <c r="H225" s="1" t="s">
        <v>188</v>
      </c>
      <c r="I225" s="1">
        <v>20735130</v>
      </c>
      <c r="J225" s="1">
        <v>21</v>
      </c>
      <c r="K225" s="1">
        <v>25817758</v>
      </c>
      <c r="L225" s="1" t="s">
        <v>17</v>
      </c>
      <c r="M225" s="1" t="s">
        <v>4</v>
      </c>
      <c r="N225" s="1">
        <v>10</v>
      </c>
      <c r="O225" s="1" t="s">
        <v>2078</v>
      </c>
      <c r="Q225" s="1"/>
    </row>
    <row r="226" spans="1:20" ht="15.75" hidden="1" customHeight="1">
      <c r="A226" s="1" t="s">
        <v>878</v>
      </c>
      <c r="B226" s="1">
        <v>463379</v>
      </c>
      <c r="C226" s="1" t="s">
        <v>2074</v>
      </c>
      <c r="D226" s="1" t="s">
        <v>2075</v>
      </c>
      <c r="E226" s="1" t="s">
        <v>2313</v>
      </c>
      <c r="F226" s="1">
        <v>935</v>
      </c>
      <c r="G226" s="1" t="s">
        <v>2099</v>
      </c>
      <c r="H226" s="1" t="s">
        <v>664</v>
      </c>
      <c r="I226" s="1">
        <v>20521071</v>
      </c>
      <c r="J226" s="1">
        <v>21</v>
      </c>
      <c r="K226" s="1">
        <v>38722932</v>
      </c>
      <c r="L226" s="1" t="s">
        <v>57</v>
      </c>
      <c r="M226" s="1" t="s">
        <v>3</v>
      </c>
      <c r="N226" s="1">
        <v>48</v>
      </c>
      <c r="O226" s="1" t="s">
        <v>2078</v>
      </c>
      <c r="Q226" s="1"/>
    </row>
    <row r="227" spans="1:20" ht="15.75" hidden="1" customHeight="1">
      <c r="A227" s="1" t="s">
        <v>2490</v>
      </c>
      <c r="B227" s="1">
        <v>561694</v>
      </c>
      <c r="C227" s="1" t="s">
        <v>2074</v>
      </c>
      <c r="D227" s="1" t="s">
        <v>2075</v>
      </c>
      <c r="E227" s="1" t="s">
        <v>2433</v>
      </c>
      <c r="F227" s="1">
        <v>42</v>
      </c>
      <c r="G227" s="1" t="s">
        <v>2491</v>
      </c>
      <c r="H227" s="1" t="s">
        <v>2149</v>
      </c>
      <c r="I227" s="1">
        <v>21220560</v>
      </c>
      <c r="J227" s="1">
        <v>21</v>
      </c>
      <c r="K227" s="1">
        <v>999899260</v>
      </c>
      <c r="L227" s="1" t="s">
        <v>38</v>
      </c>
      <c r="M227" s="1" t="s">
        <v>4</v>
      </c>
      <c r="N227" s="1">
        <v>12</v>
      </c>
      <c r="O227" s="1" t="s">
        <v>2078</v>
      </c>
      <c r="Q227" s="1"/>
    </row>
    <row r="228" spans="1:20" ht="15.75" hidden="1" customHeight="1">
      <c r="A228" s="1" t="s">
        <v>2492</v>
      </c>
      <c r="B228" s="1">
        <v>552420</v>
      </c>
      <c r="C228" s="1" t="s">
        <v>2074</v>
      </c>
      <c r="D228" s="1" t="s">
        <v>2075</v>
      </c>
      <c r="E228" s="1" t="s">
        <v>2493</v>
      </c>
      <c r="F228" s="1">
        <v>2033</v>
      </c>
      <c r="G228" s="1" t="s">
        <v>2494</v>
      </c>
      <c r="H228" s="1" t="s">
        <v>139</v>
      </c>
      <c r="I228" s="1">
        <v>22740361</v>
      </c>
      <c r="J228" s="1">
        <v>21</v>
      </c>
      <c r="K228" s="1">
        <v>33926488</v>
      </c>
      <c r="L228" s="1" t="s">
        <v>50</v>
      </c>
      <c r="M228" s="1" t="s">
        <v>5</v>
      </c>
      <c r="N228" s="1">
        <v>12</v>
      </c>
      <c r="O228" s="1" t="s">
        <v>2078</v>
      </c>
      <c r="Q228" s="1"/>
      <c r="T228" s="1" t="s">
        <v>5620</v>
      </c>
    </row>
    <row r="229" spans="1:20" ht="15.75" hidden="1" customHeight="1">
      <c r="A229" s="1" t="s">
        <v>2495</v>
      </c>
      <c r="B229" s="1">
        <v>680109</v>
      </c>
      <c r="C229" s="1" t="s">
        <v>2074</v>
      </c>
      <c r="D229" s="1" t="s">
        <v>2075</v>
      </c>
      <c r="E229" s="1" t="s">
        <v>2178</v>
      </c>
      <c r="F229" s="1">
        <v>200</v>
      </c>
      <c r="G229" s="1" t="s">
        <v>2496</v>
      </c>
      <c r="H229" s="1" t="s">
        <v>2281</v>
      </c>
      <c r="I229" s="1">
        <v>22755002</v>
      </c>
      <c r="J229" s="1">
        <v>21</v>
      </c>
      <c r="K229" s="1">
        <v>24369548</v>
      </c>
      <c r="L229" s="1" t="s">
        <v>38</v>
      </c>
      <c r="M229" s="1" t="s">
        <v>5</v>
      </c>
      <c r="N229" s="1">
        <v>46</v>
      </c>
      <c r="O229" s="1" t="s">
        <v>2078</v>
      </c>
      <c r="Q229" s="1"/>
      <c r="T229" s="1" t="s">
        <v>5620</v>
      </c>
    </row>
    <row r="230" spans="1:20" ht="15.75" customHeight="1">
      <c r="A230" s="1" t="s">
        <v>2005</v>
      </c>
      <c r="B230" s="1">
        <v>623342</v>
      </c>
      <c r="C230" s="1" t="s">
        <v>2074</v>
      </c>
      <c r="D230" s="1" t="s">
        <v>2075</v>
      </c>
      <c r="E230" s="1" t="s">
        <v>2193</v>
      </c>
      <c r="F230" s="1">
        <v>2623</v>
      </c>
      <c r="G230" s="1" t="s">
        <v>2141</v>
      </c>
      <c r="H230" s="1" t="s">
        <v>133</v>
      </c>
      <c r="I230" s="1">
        <v>23052102</v>
      </c>
      <c r="J230" s="1">
        <v>21</v>
      </c>
      <c r="K230" s="1">
        <v>991544708</v>
      </c>
      <c r="L230" s="1" t="s">
        <v>53</v>
      </c>
      <c r="M230" s="1" t="s">
        <v>6</v>
      </c>
      <c r="N230" s="1">
        <v>27</v>
      </c>
      <c r="O230" s="1" t="s">
        <v>2078</v>
      </c>
      <c r="Q230" s="1"/>
    </row>
    <row r="231" spans="1:20" ht="15.75" hidden="1" customHeight="1">
      <c r="A231" s="1" t="s">
        <v>2497</v>
      </c>
      <c r="B231" s="1">
        <v>553170</v>
      </c>
      <c r="C231" s="1" t="s">
        <v>2074</v>
      </c>
      <c r="D231" s="1" t="s">
        <v>2075</v>
      </c>
      <c r="E231" s="1" t="s">
        <v>2157</v>
      </c>
      <c r="F231" s="1">
        <v>126</v>
      </c>
      <c r="G231" s="1" t="s">
        <v>2498</v>
      </c>
      <c r="H231" s="1" t="s">
        <v>187</v>
      </c>
      <c r="I231" s="1">
        <v>20765000</v>
      </c>
      <c r="J231" s="1">
        <v>21</v>
      </c>
      <c r="K231" s="1">
        <v>30830993</v>
      </c>
      <c r="L231" s="1" t="s">
        <v>53</v>
      </c>
      <c r="M231" s="1" t="s">
        <v>4</v>
      </c>
      <c r="N231" s="1">
        <v>49</v>
      </c>
      <c r="O231" s="1" t="s">
        <v>2078</v>
      </c>
      <c r="Q231" s="1"/>
    </row>
    <row r="232" spans="1:20" ht="15.75" hidden="1" customHeight="1">
      <c r="A232" s="1" t="s">
        <v>2499</v>
      </c>
      <c r="B232" s="1">
        <v>451850</v>
      </c>
      <c r="C232" s="1" t="s">
        <v>2074</v>
      </c>
      <c r="D232" s="1" t="s">
        <v>2075</v>
      </c>
      <c r="E232" s="1" t="s">
        <v>2160</v>
      </c>
      <c r="F232" s="1">
        <v>156</v>
      </c>
      <c r="G232" s="1" t="s">
        <v>2500</v>
      </c>
      <c r="H232" s="1" t="s">
        <v>2094</v>
      </c>
      <c r="I232" s="1">
        <v>20040003</v>
      </c>
      <c r="J232" s="1">
        <v>21</v>
      </c>
      <c r="K232" s="1">
        <v>22629275</v>
      </c>
      <c r="L232" s="1" t="s">
        <v>55</v>
      </c>
      <c r="M232" s="1" t="s">
        <v>2</v>
      </c>
      <c r="N232" s="1">
        <v>22</v>
      </c>
      <c r="O232" s="1" t="s">
        <v>2078</v>
      </c>
      <c r="Q232" s="1"/>
    </row>
    <row r="233" spans="1:20" ht="15.75" hidden="1" customHeight="1">
      <c r="A233" s="1" t="s">
        <v>2501</v>
      </c>
      <c r="B233" s="1">
        <v>779792</v>
      </c>
      <c r="C233" s="1" t="s">
        <v>114</v>
      </c>
      <c r="D233" s="1" t="s">
        <v>2075</v>
      </c>
      <c r="E233" s="1" t="s">
        <v>2329</v>
      </c>
      <c r="F233" s="1">
        <v>477</v>
      </c>
      <c r="G233" s="1" t="s">
        <v>2502</v>
      </c>
      <c r="H233" s="1" t="s">
        <v>2331</v>
      </c>
      <c r="I233" s="1">
        <v>25070350</v>
      </c>
      <c r="J233" s="1">
        <v>21</v>
      </c>
      <c r="K233" s="1">
        <v>26531107</v>
      </c>
      <c r="L233" s="1" t="s">
        <v>8</v>
      </c>
      <c r="M233" s="1" t="s">
        <v>114</v>
      </c>
      <c r="N233" s="1">
        <v>135</v>
      </c>
      <c r="O233" s="1" t="s">
        <v>2078</v>
      </c>
      <c r="Q233" s="1"/>
    </row>
    <row r="234" spans="1:20" ht="15.75" hidden="1" customHeight="1">
      <c r="A234" s="1" t="s">
        <v>2503</v>
      </c>
      <c r="B234" s="1">
        <v>577650</v>
      </c>
      <c r="C234" s="1" t="s">
        <v>114</v>
      </c>
      <c r="D234" s="1" t="s">
        <v>2075</v>
      </c>
      <c r="E234" s="1" t="s">
        <v>2504</v>
      </c>
      <c r="F234" s="1">
        <v>31</v>
      </c>
      <c r="G234" s="1" t="s">
        <v>2505</v>
      </c>
      <c r="H234" s="1" t="s">
        <v>2094</v>
      </c>
      <c r="I234" s="1">
        <v>25010090</v>
      </c>
      <c r="J234" s="1">
        <v>21</v>
      </c>
      <c r="K234" s="1">
        <v>34917523</v>
      </c>
      <c r="L234" s="1" t="s">
        <v>50</v>
      </c>
      <c r="M234" s="1" t="s">
        <v>114</v>
      </c>
      <c r="N234" s="1">
        <v>43</v>
      </c>
      <c r="O234" s="1" t="s">
        <v>2078</v>
      </c>
      <c r="Q234" s="1"/>
    </row>
    <row r="235" spans="1:20" ht="15.75" hidden="1" customHeight="1">
      <c r="A235" s="1" t="s">
        <v>727</v>
      </c>
      <c r="B235" s="1">
        <v>361180</v>
      </c>
      <c r="C235" s="1" t="s">
        <v>2074</v>
      </c>
      <c r="D235" s="1" t="s">
        <v>2075</v>
      </c>
      <c r="E235" s="1" t="s">
        <v>2101</v>
      </c>
      <c r="F235" s="1">
        <v>550</v>
      </c>
      <c r="G235" s="1" t="s">
        <v>2506</v>
      </c>
      <c r="H235" s="1" t="s">
        <v>175</v>
      </c>
      <c r="I235" s="1">
        <v>22410901</v>
      </c>
      <c r="J235" s="1">
        <v>21</v>
      </c>
      <c r="K235" s="1">
        <v>22941899</v>
      </c>
      <c r="L235" s="1" t="s">
        <v>50</v>
      </c>
      <c r="M235" s="1" t="s">
        <v>3</v>
      </c>
      <c r="N235" s="1">
        <v>93</v>
      </c>
      <c r="O235" s="1" t="s">
        <v>2078</v>
      </c>
      <c r="Q235" s="1"/>
    </row>
    <row r="236" spans="1:20" ht="15.75" hidden="1" customHeight="1">
      <c r="A236" s="1" t="s">
        <v>2507</v>
      </c>
      <c r="B236" s="1">
        <v>877174</v>
      </c>
      <c r="C236" s="1" t="s">
        <v>2074</v>
      </c>
      <c r="D236" s="1" t="s">
        <v>2075</v>
      </c>
      <c r="E236" s="1" t="s">
        <v>2508</v>
      </c>
      <c r="F236" s="1">
        <v>549</v>
      </c>
      <c r="G236" s="1" t="s">
        <v>2451</v>
      </c>
      <c r="H236" s="1" t="s">
        <v>2486</v>
      </c>
      <c r="I236" s="1">
        <v>21235110</v>
      </c>
      <c r="J236" s="1">
        <v>21</v>
      </c>
      <c r="K236" s="1">
        <v>33913700</v>
      </c>
      <c r="L236" s="1" t="s">
        <v>53</v>
      </c>
      <c r="M236" s="1" t="s">
        <v>4</v>
      </c>
      <c r="N236" s="1">
        <v>13</v>
      </c>
      <c r="O236" s="1" t="s">
        <v>2078</v>
      </c>
      <c r="Q236" s="1"/>
    </row>
    <row r="237" spans="1:20" ht="15.75" hidden="1" customHeight="1">
      <c r="A237" s="1" t="s">
        <v>1742</v>
      </c>
      <c r="B237" s="1">
        <v>779687</v>
      </c>
      <c r="C237" s="1" t="s">
        <v>2074</v>
      </c>
      <c r="D237" s="1" t="s">
        <v>2075</v>
      </c>
      <c r="E237" s="1" t="s">
        <v>2144</v>
      </c>
      <c r="F237" s="1">
        <v>255</v>
      </c>
      <c r="G237" s="1" t="s">
        <v>2509</v>
      </c>
      <c r="H237" s="1" t="s">
        <v>664</v>
      </c>
      <c r="I237" s="1">
        <v>20520051</v>
      </c>
      <c r="J237" s="1">
        <v>21</v>
      </c>
      <c r="K237" s="1">
        <v>22640496</v>
      </c>
      <c r="L237" s="1" t="s">
        <v>53</v>
      </c>
      <c r="M237" s="1" t="s">
        <v>3</v>
      </c>
      <c r="N237" s="1">
        <v>6</v>
      </c>
      <c r="O237" s="1" t="s">
        <v>2078</v>
      </c>
      <c r="Q237" s="1"/>
    </row>
    <row r="238" spans="1:20" ht="15.75" hidden="1" customHeight="1">
      <c r="A238" s="1" t="s">
        <v>1784</v>
      </c>
      <c r="B238" s="1">
        <v>901466</v>
      </c>
      <c r="C238" s="1" t="s">
        <v>2074</v>
      </c>
      <c r="D238" s="1" t="s">
        <v>2075</v>
      </c>
      <c r="E238" s="1" t="s">
        <v>2487</v>
      </c>
      <c r="F238" s="1">
        <v>143</v>
      </c>
      <c r="G238" s="1" t="s">
        <v>2510</v>
      </c>
      <c r="H238" s="1" t="s">
        <v>672</v>
      </c>
      <c r="I238" s="1">
        <v>22280020</v>
      </c>
      <c r="J238" s="1">
        <v>21</v>
      </c>
      <c r="K238" s="1">
        <v>998001003</v>
      </c>
      <c r="L238" s="1" t="s">
        <v>16</v>
      </c>
      <c r="M238" s="1" t="s">
        <v>3</v>
      </c>
      <c r="N238" s="1">
        <v>5</v>
      </c>
      <c r="O238" s="1" t="s">
        <v>2078</v>
      </c>
      <c r="Q238" s="1"/>
    </row>
    <row r="239" spans="1:20" ht="15.75" hidden="1" customHeight="1">
      <c r="A239" s="1" t="s">
        <v>2511</v>
      </c>
      <c r="B239" s="1">
        <v>779806</v>
      </c>
      <c r="C239" s="1" t="s">
        <v>2074</v>
      </c>
      <c r="D239" s="1" t="s">
        <v>2075</v>
      </c>
      <c r="E239" s="1" t="s">
        <v>2109</v>
      </c>
      <c r="F239" s="1">
        <v>2600</v>
      </c>
      <c r="G239" s="1" t="s">
        <v>2512</v>
      </c>
      <c r="H239" s="1" t="s">
        <v>135</v>
      </c>
      <c r="I239" s="1">
        <v>22775003</v>
      </c>
      <c r="J239" s="1">
        <v>21</v>
      </c>
      <c r="K239" s="1">
        <v>21482322</v>
      </c>
      <c r="L239" s="1" t="s">
        <v>45</v>
      </c>
      <c r="M239" s="1" t="s">
        <v>5</v>
      </c>
      <c r="N239" s="1">
        <v>5</v>
      </c>
      <c r="O239" s="1" t="s">
        <v>2078</v>
      </c>
      <c r="Q239" s="1"/>
    </row>
    <row r="240" spans="1:20" ht="15.75" hidden="1" customHeight="1">
      <c r="A240" s="1" t="s">
        <v>1922</v>
      </c>
      <c r="B240" s="1">
        <v>667846</v>
      </c>
      <c r="C240" s="1" t="s">
        <v>2074</v>
      </c>
      <c r="D240" s="1" t="s">
        <v>2075</v>
      </c>
      <c r="E240" s="1" t="s">
        <v>2144</v>
      </c>
      <c r="F240" s="1">
        <v>255</v>
      </c>
      <c r="G240" s="1" t="s">
        <v>2505</v>
      </c>
      <c r="H240" s="1" t="s">
        <v>664</v>
      </c>
      <c r="I240" s="1">
        <v>20520051</v>
      </c>
      <c r="J240" s="1">
        <v>21</v>
      </c>
      <c r="K240" s="1">
        <v>21960249</v>
      </c>
      <c r="L240" s="1" t="s">
        <v>20</v>
      </c>
      <c r="M240" s="1" t="s">
        <v>3</v>
      </c>
      <c r="N240" s="1">
        <v>2</v>
      </c>
      <c r="O240" s="1" t="s">
        <v>2078</v>
      </c>
      <c r="Q240" s="1"/>
    </row>
    <row r="241" spans="1:20" ht="15.75" hidden="1" customHeight="1">
      <c r="A241" s="1" t="s">
        <v>1311</v>
      </c>
      <c r="B241" s="1">
        <v>759716</v>
      </c>
      <c r="C241" s="1" t="s">
        <v>2074</v>
      </c>
      <c r="D241" s="1" t="s">
        <v>2075</v>
      </c>
      <c r="E241" s="1" t="s">
        <v>2101</v>
      </c>
      <c r="F241" s="1">
        <v>303</v>
      </c>
      <c r="G241" s="1" t="s">
        <v>2258</v>
      </c>
      <c r="H241" s="1" t="s">
        <v>175</v>
      </c>
      <c r="I241" s="1">
        <v>22410001</v>
      </c>
      <c r="J241" s="1">
        <v>21</v>
      </c>
      <c r="K241" s="1">
        <v>36878909</v>
      </c>
      <c r="L241" s="1" t="s">
        <v>50</v>
      </c>
      <c r="M241" s="1" t="s">
        <v>3</v>
      </c>
      <c r="N241" s="1">
        <v>19</v>
      </c>
      <c r="O241" s="1" t="s">
        <v>2078</v>
      </c>
      <c r="Q241" s="1"/>
    </row>
    <row r="242" spans="1:20" ht="15.75" hidden="1" customHeight="1">
      <c r="A242" s="1" t="s">
        <v>2513</v>
      </c>
      <c r="B242" s="1">
        <v>793531</v>
      </c>
      <c r="C242" s="1" t="s">
        <v>2074</v>
      </c>
      <c r="D242" s="1" t="s">
        <v>2075</v>
      </c>
      <c r="E242" s="1" t="s">
        <v>2125</v>
      </c>
      <c r="F242" s="1">
        <v>31</v>
      </c>
      <c r="G242" s="1" t="s">
        <v>2514</v>
      </c>
      <c r="H242" s="1" t="s">
        <v>2094</v>
      </c>
      <c r="I242" s="1">
        <v>20031144</v>
      </c>
      <c r="J242" s="1">
        <v>21</v>
      </c>
      <c r="K242" s="1">
        <v>22207323</v>
      </c>
      <c r="L242" s="1" t="s">
        <v>75</v>
      </c>
      <c r="M242" s="1" t="s">
        <v>2</v>
      </c>
      <c r="N242" s="1">
        <v>25</v>
      </c>
      <c r="O242" s="1" t="s">
        <v>2078</v>
      </c>
      <c r="Q242" s="1"/>
    </row>
    <row r="243" spans="1:20" ht="15.75" hidden="1" customHeight="1">
      <c r="A243" s="1" t="s">
        <v>2515</v>
      </c>
      <c r="B243" s="1">
        <v>627380</v>
      </c>
      <c r="C243" s="1" t="s">
        <v>2074</v>
      </c>
      <c r="D243" s="1" t="s">
        <v>2075</v>
      </c>
      <c r="E243" s="1" t="s">
        <v>2516</v>
      </c>
      <c r="F243" s="1">
        <v>92</v>
      </c>
      <c r="G243" s="1" t="s">
        <v>2271</v>
      </c>
      <c r="H243" s="1" t="s">
        <v>2094</v>
      </c>
      <c r="I243" s="1">
        <v>20050002</v>
      </c>
      <c r="J243" s="1">
        <v>21</v>
      </c>
      <c r="K243" s="1">
        <v>22216672</v>
      </c>
      <c r="L243" s="1" t="s">
        <v>19</v>
      </c>
      <c r="M243" s="1" t="s">
        <v>2</v>
      </c>
      <c r="N243" s="1">
        <v>21</v>
      </c>
      <c r="O243" s="1" t="s">
        <v>2078</v>
      </c>
      <c r="Q243" s="1"/>
    </row>
    <row r="244" spans="1:20" ht="15.75" hidden="1" customHeight="1">
      <c r="A244" s="1" t="s">
        <v>2051</v>
      </c>
      <c r="B244" s="1">
        <v>891053</v>
      </c>
      <c r="C244" s="1" t="s">
        <v>2074</v>
      </c>
      <c r="D244" s="1" t="s">
        <v>2075</v>
      </c>
      <c r="E244" s="1" t="s">
        <v>2147</v>
      </c>
      <c r="F244" s="1">
        <v>2574</v>
      </c>
      <c r="G244" s="1" t="s">
        <v>2148</v>
      </c>
      <c r="H244" s="1" t="s">
        <v>2149</v>
      </c>
      <c r="I244" s="1">
        <v>21211006</v>
      </c>
      <c r="J244" s="1">
        <v>21</v>
      </c>
      <c r="K244" s="1">
        <v>997783737</v>
      </c>
      <c r="L244" s="1" t="s">
        <v>45</v>
      </c>
      <c r="M244" s="1" t="s">
        <v>4</v>
      </c>
      <c r="N244" s="1">
        <v>7</v>
      </c>
      <c r="O244" s="1" t="s">
        <v>2078</v>
      </c>
      <c r="Q244" s="1"/>
    </row>
    <row r="245" spans="1:20" ht="15.75" hidden="1" customHeight="1">
      <c r="A245" s="1" t="s">
        <v>711</v>
      </c>
      <c r="B245" s="1">
        <v>667870</v>
      </c>
      <c r="C245" s="1" t="s">
        <v>2074</v>
      </c>
      <c r="D245" s="1" t="s">
        <v>2075</v>
      </c>
      <c r="E245" s="1" t="s">
        <v>2133</v>
      </c>
      <c r="F245" s="1">
        <v>807</v>
      </c>
      <c r="G245" s="1" t="s">
        <v>2284</v>
      </c>
      <c r="H245" s="1" t="s">
        <v>160</v>
      </c>
      <c r="I245" s="1">
        <v>22050002</v>
      </c>
      <c r="J245" s="1">
        <v>21</v>
      </c>
      <c r="K245" s="1">
        <v>25499552</v>
      </c>
      <c r="L245" s="1" t="s">
        <v>53</v>
      </c>
      <c r="M245" s="1" t="s">
        <v>3</v>
      </c>
      <c r="N245" s="1">
        <v>109</v>
      </c>
      <c r="O245" s="1" t="s">
        <v>2078</v>
      </c>
      <c r="Q245" s="1"/>
    </row>
    <row r="246" spans="1:20" ht="15.75" hidden="1" customHeight="1">
      <c r="A246" s="67" t="s">
        <v>1329</v>
      </c>
      <c r="B246" s="67">
        <v>569916</v>
      </c>
      <c r="C246" s="67" t="s">
        <v>2074</v>
      </c>
      <c r="D246" s="67" t="s">
        <v>2075</v>
      </c>
      <c r="E246" s="67" t="s">
        <v>2337</v>
      </c>
      <c r="F246" s="67">
        <v>18</v>
      </c>
      <c r="G246" s="67" t="s">
        <v>2517</v>
      </c>
      <c r="H246" s="67" t="s">
        <v>664</v>
      </c>
      <c r="I246" s="67">
        <v>20521160</v>
      </c>
      <c r="J246" s="67">
        <v>21</v>
      </c>
      <c r="K246" s="67">
        <v>25657950</v>
      </c>
      <c r="L246" s="67" t="s">
        <v>23</v>
      </c>
      <c r="M246" s="67" t="s">
        <v>3</v>
      </c>
      <c r="N246" s="67">
        <v>18</v>
      </c>
      <c r="O246" s="67" t="s">
        <v>2078</v>
      </c>
      <c r="Q246" s="1"/>
    </row>
    <row r="247" spans="1:20" ht="15.75" hidden="1" customHeight="1">
      <c r="A247" s="1" t="s">
        <v>5623</v>
      </c>
      <c r="B247" s="1">
        <v>678570</v>
      </c>
      <c r="C247" s="1" t="s">
        <v>2074</v>
      </c>
      <c r="D247" s="1" t="s">
        <v>2075</v>
      </c>
      <c r="E247" s="1" t="s">
        <v>2084</v>
      </c>
      <c r="F247" s="1">
        <v>190</v>
      </c>
      <c r="G247" s="1" t="s">
        <v>3884</v>
      </c>
      <c r="H247" s="1" t="s">
        <v>672</v>
      </c>
      <c r="I247" s="1">
        <v>22270010</v>
      </c>
      <c r="J247" s="1">
        <v>21</v>
      </c>
      <c r="K247" s="1">
        <v>39046000</v>
      </c>
      <c r="L247" s="1" t="s">
        <v>50</v>
      </c>
      <c r="M247" s="1" t="s">
        <v>3</v>
      </c>
      <c r="N247" s="1">
        <v>61</v>
      </c>
      <c r="O247" s="1" t="s">
        <v>2078</v>
      </c>
      <c r="Q247" s="1"/>
    </row>
    <row r="248" spans="1:20" ht="15.75" hidden="1" customHeight="1">
      <c r="A248" s="1" t="s">
        <v>2518</v>
      </c>
      <c r="B248" s="1">
        <v>530989</v>
      </c>
      <c r="C248" s="1" t="s">
        <v>2074</v>
      </c>
      <c r="D248" s="1" t="s">
        <v>2075</v>
      </c>
      <c r="E248" s="1" t="s">
        <v>2409</v>
      </c>
      <c r="F248" s="1">
        <v>215</v>
      </c>
      <c r="G248" s="1" t="s">
        <v>2519</v>
      </c>
      <c r="H248" s="1" t="s">
        <v>188</v>
      </c>
      <c r="I248" s="1">
        <v>20720010</v>
      </c>
      <c r="J248" s="1">
        <v>21</v>
      </c>
      <c r="K248" s="1">
        <v>38229119</v>
      </c>
      <c r="L248" s="1" t="s">
        <v>53</v>
      </c>
      <c r="M248" s="1" t="s">
        <v>4</v>
      </c>
      <c r="N248" s="1">
        <v>21</v>
      </c>
      <c r="O248" s="1" t="s">
        <v>2078</v>
      </c>
      <c r="Q248" s="1"/>
    </row>
    <row r="249" spans="1:20" ht="15.75" hidden="1" customHeight="1">
      <c r="A249" s="1" t="s">
        <v>2520</v>
      </c>
      <c r="B249" s="1">
        <v>683612</v>
      </c>
      <c r="C249" s="1" t="s">
        <v>2074</v>
      </c>
      <c r="D249" s="1" t="s">
        <v>2075</v>
      </c>
      <c r="E249" s="1" t="s">
        <v>2384</v>
      </c>
      <c r="F249" s="1">
        <v>5555</v>
      </c>
      <c r="G249" s="1" t="s">
        <v>2167</v>
      </c>
      <c r="H249" s="1" t="s">
        <v>2521</v>
      </c>
      <c r="I249" s="1">
        <v>20770145</v>
      </c>
      <c r="J249" s="1">
        <v>21</v>
      </c>
      <c r="K249" s="1">
        <v>35969559</v>
      </c>
      <c r="L249" s="1" t="s">
        <v>53</v>
      </c>
      <c r="M249" s="1" t="s">
        <v>4</v>
      </c>
      <c r="N249" s="1">
        <v>3</v>
      </c>
      <c r="O249" s="1" t="s">
        <v>2078</v>
      </c>
      <c r="Q249" s="1"/>
    </row>
    <row r="250" spans="1:20" ht="15.75" hidden="1" customHeight="1">
      <c r="A250" s="1" t="s">
        <v>1589</v>
      </c>
      <c r="B250" s="1">
        <v>629634</v>
      </c>
      <c r="C250" s="1" t="s">
        <v>2074</v>
      </c>
      <c r="D250" s="1" t="s">
        <v>2075</v>
      </c>
      <c r="E250" s="1" t="s">
        <v>2101</v>
      </c>
      <c r="F250" s="1">
        <v>550</v>
      </c>
      <c r="G250" s="1" t="s">
        <v>2522</v>
      </c>
      <c r="H250" s="1" t="s">
        <v>175</v>
      </c>
      <c r="I250" s="1">
        <v>22410901</v>
      </c>
      <c r="J250" s="1">
        <v>21</v>
      </c>
      <c r="K250" s="1">
        <v>25125427</v>
      </c>
      <c r="L250" s="1" t="s">
        <v>19</v>
      </c>
      <c r="M250" s="1" t="s">
        <v>3</v>
      </c>
      <c r="N250" s="1">
        <v>10</v>
      </c>
      <c r="O250" s="1" t="s">
        <v>2078</v>
      </c>
      <c r="Q250" s="1"/>
    </row>
    <row r="251" spans="1:20" ht="15.75" hidden="1" customHeight="1">
      <c r="A251" s="1" t="s">
        <v>1201</v>
      </c>
      <c r="B251" s="1">
        <v>648167</v>
      </c>
      <c r="C251" s="1" t="s">
        <v>2074</v>
      </c>
      <c r="D251" s="1" t="s">
        <v>2075</v>
      </c>
      <c r="E251" s="1" t="s">
        <v>2133</v>
      </c>
      <c r="F251" s="1">
        <v>195</v>
      </c>
      <c r="G251" s="1" t="s">
        <v>2523</v>
      </c>
      <c r="H251" s="1" t="s">
        <v>160</v>
      </c>
      <c r="I251" s="1">
        <v>22020002</v>
      </c>
      <c r="J251" s="1">
        <v>21</v>
      </c>
      <c r="K251" s="1">
        <v>25414398</v>
      </c>
      <c r="L251" s="1" t="s">
        <v>50</v>
      </c>
      <c r="M251" s="1" t="s">
        <v>3</v>
      </c>
      <c r="N251" s="1">
        <v>23</v>
      </c>
      <c r="O251" s="1" t="s">
        <v>2078</v>
      </c>
      <c r="Q251" s="1"/>
    </row>
    <row r="252" spans="1:20" ht="15.75" hidden="1" customHeight="1">
      <c r="A252" s="1" t="s">
        <v>926</v>
      </c>
      <c r="B252" s="1">
        <v>720348</v>
      </c>
      <c r="C252" s="1" t="s">
        <v>2074</v>
      </c>
      <c r="D252" s="1" t="s">
        <v>2075</v>
      </c>
      <c r="E252" s="1" t="s">
        <v>2441</v>
      </c>
      <c r="F252" s="1">
        <v>774</v>
      </c>
      <c r="G252" s="1" t="s">
        <v>2427</v>
      </c>
      <c r="H252" s="1" t="s">
        <v>160</v>
      </c>
      <c r="I252" s="1">
        <v>22051002</v>
      </c>
      <c r="J252" s="1">
        <v>21</v>
      </c>
      <c r="K252" s="1">
        <v>22350033</v>
      </c>
      <c r="L252" s="1" t="s">
        <v>53</v>
      </c>
      <c r="M252" s="1" t="s">
        <v>3</v>
      </c>
      <c r="N252" s="1">
        <v>42</v>
      </c>
      <c r="O252" s="1" t="s">
        <v>2078</v>
      </c>
      <c r="Q252" s="1"/>
    </row>
    <row r="253" spans="1:20" ht="15.75" customHeight="1">
      <c r="A253" s="1" t="s">
        <v>2524</v>
      </c>
      <c r="B253" s="1">
        <v>780510</v>
      </c>
      <c r="C253" s="1" t="s">
        <v>2074</v>
      </c>
      <c r="D253" s="1" t="s">
        <v>2075</v>
      </c>
      <c r="E253" s="1" t="s">
        <v>2325</v>
      </c>
      <c r="F253" s="1">
        <v>125</v>
      </c>
      <c r="G253" s="1" t="s">
        <v>2525</v>
      </c>
      <c r="H253" s="1" t="s">
        <v>172</v>
      </c>
      <c r="I253" s="1">
        <v>21810031</v>
      </c>
      <c r="J253" s="1">
        <v>21</v>
      </c>
      <c r="K253" s="1">
        <v>31594289</v>
      </c>
      <c r="L253" s="1" t="s">
        <v>38</v>
      </c>
      <c r="M253" s="1" t="s">
        <v>6</v>
      </c>
      <c r="N253" s="1">
        <v>54</v>
      </c>
      <c r="O253" s="1" t="s">
        <v>2078</v>
      </c>
      <c r="Q253" s="1"/>
    </row>
    <row r="254" spans="1:20" ht="15.75" hidden="1" customHeight="1">
      <c r="A254" s="1" t="s">
        <v>2056</v>
      </c>
      <c r="B254" s="1">
        <v>581679</v>
      </c>
      <c r="C254" s="1" t="s">
        <v>2074</v>
      </c>
      <c r="D254" s="1" t="s">
        <v>2075</v>
      </c>
      <c r="E254" s="1" t="s">
        <v>2303</v>
      </c>
      <c r="F254" s="1">
        <v>431</v>
      </c>
      <c r="G254" s="1" t="s">
        <v>2526</v>
      </c>
      <c r="H254" s="1" t="s">
        <v>2138</v>
      </c>
      <c r="I254" s="1">
        <v>21330400</v>
      </c>
      <c r="J254" s="1">
        <v>21</v>
      </c>
      <c r="K254" s="1">
        <v>24538043</v>
      </c>
      <c r="L254" s="1" t="s">
        <v>53</v>
      </c>
      <c r="M254" s="1" t="s">
        <v>5</v>
      </c>
      <c r="N254" s="1">
        <v>38</v>
      </c>
      <c r="O254" s="1" t="s">
        <v>2078</v>
      </c>
      <c r="Q254" s="1"/>
      <c r="T254" s="1" t="s">
        <v>5620</v>
      </c>
    </row>
    <row r="255" spans="1:20" ht="15.75" hidden="1" customHeight="1">
      <c r="A255" s="1" t="s">
        <v>1986</v>
      </c>
      <c r="B255" s="1">
        <v>703621</v>
      </c>
      <c r="C255" s="1" t="s">
        <v>2074</v>
      </c>
      <c r="D255" s="1" t="s">
        <v>2075</v>
      </c>
      <c r="E255" s="1" t="s">
        <v>2366</v>
      </c>
      <c r="F255" s="1">
        <v>542</v>
      </c>
      <c r="G255" s="1" t="s">
        <v>2527</v>
      </c>
      <c r="H255" s="1" t="s">
        <v>152</v>
      </c>
      <c r="I255" s="1">
        <v>21351021</v>
      </c>
      <c r="J255" s="1">
        <v>21</v>
      </c>
      <c r="K255" s="1">
        <v>997220645</v>
      </c>
      <c r="L255" s="1" t="s">
        <v>22</v>
      </c>
      <c r="M255" s="1" t="s">
        <v>4</v>
      </c>
      <c r="N255" s="1">
        <v>21</v>
      </c>
      <c r="O255" s="1" t="s">
        <v>2078</v>
      </c>
      <c r="Q255" s="1"/>
    </row>
    <row r="256" spans="1:20" ht="15.75" hidden="1" customHeight="1">
      <c r="A256" s="1" t="s">
        <v>2528</v>
      </c>
      <c r="B256" s="1">
        <v>629960</v>
      </c>
      <c r="C256" s="1" t="s">
        <v>2074</v>
      </c>
      <c r="D256" s="1" t="s">
        <v>2075</v>
      </c>
      <c r="E256" s="1" t="s">
        <v>2421</v>
      </c>
      <c r="F256" s="1">
        <v>42</v>
      </c>
      <c r="G256" s="1" t="s">
        <v>2169</v>
      </c>
      <c r="H256" s="1" t="s">
        <v>2138</v>
      </c>
      <c r="I256" s="1">
        <v>21330320</v>
      </c>
      <c r="J256" s="1">
        <v>21</v>
      </c>
      <c r="K256" s="1">
        <v>24537262</v>
      </c>
      <c r="L256" s="1" t="s">
        <v>53</v>
      </c>
      <c r="M256" s="1" t="s">
        <v>5</v>
      </c>
      <c r="N256" s="1">
        <v>2</v>
      </c>
      <c r="O256" s="1" t="s">
        <v>2078</v>
      </c>
      <c r="Q256" s="1"/>
      <c r="T256" s="1" t="s">
        <v>5620</v>
      </c>
    </row>
    <row r="257" spans="1:20" ht="15.75" hidden="1" customHeight="1">
      <c r="A257" s="1" t="s">
        <v>2529</v>
      </c>
      <c r="B257" s="1">
        <v>556351</v>
      </c>
      <c r="C257" s="1" t="s">
        <v>2074</v>
      </c>
      <c r="D257" s="1" t="s">
        <v>2075</v>
      </c>
      <c r="E257" s="1" t="s">
        <v>2433</v>
      </c>
      <c r="F257" s="1">
        <v>42</v>
      </c>
      <c r="G257" s="1" t="s">
        <v>2167</v>
      </c>
      <c r="H257" s="1" t="s">
        <v>2149</v>
      </c>
      <c r="I257" s="1">
        <v>21220560</v>
      </c>
      <c r="J257" s="1">
        <v>21</v>
      </c>
      <c r="K257" s="1">
        <v>24811016</v>
      </c>
      <c r="L257" s="1" t="s">
        <v>13</v>
      </c>
      <c r="M257" s="1" t="s">
        <v>4</v>
      </c>
      <c r="N257" s="1">
        <v>79</v>
      </c>
      <c r="O257" s="1" t="s">
        <v>2078</v>
      </c>
      <c r="Q257" s="1"/>
    </row>
    <row r="258" spans="1:20" ht="15.75" hidden="1" customHeight="1">
      <c r="A258" s="1" t="s">
        <v>1252</v>
      </c>
      <c r="B258" s="1">
        <v>638838</v>
      </c>
      <c r="C258" s="1" t="s">
        <v>2074</v>
      </c>
      <c r="D258" s="1" t="s">
        <v>2075</v>
      </c>
      <c r="E258" s="1" t="s">
        <v>2144</v>
      </c>
      <c r="F258" s="1">
        <v>255</v>
      </c>
      <c r="G258" s="1" t="s">
        <v>2509</v>
      </c>
      <c r="H258" s="1" t="s">
        <v>664</v>
      </c>
      <c r="I258" s="1">
        <v>20520051</v>
      </c>
      <c r="J258" s="1">
        <v>21</v>
      </c>
      <c r="K258" s="1">
        <v>22640496</v>
      </c>
      <c r="L258" s="1" t="s">
        <v>53</v>
      </c>
      <c r="M258" s="1" t="s">
        <v>3</v>
      </c>
      <c r="N258" s="1">
        <v>21</v>
      </c>
      <c r="O258" s="1" t="s">
        <v>2078</v>
      </c>
      <c r="Q258" s="1"/>
    </row>
    <row r="259" spans="1:20" ht="15.75" hidden="1" customHeight="1">
      <c r="A259" s="1" t="s">
        <v>730</v>
      </c>
      <c r="B259" s="1">
        <v>345381</v>
      </c>
      <c r="C259" s="1" t="s">
        <v>2074</v>
      </c>
      <c r="D259" s="1" t="s">
        <v>2075</v>
      </c>
      <c r="E259" s="1" t="s">
        <v>2117</v>
      </c>
      <c r="F259" s="1">
        <v>219</v>
      </c>
      <c r="G259" s="1" t="s">
        <v>2530</v>
      </c>
      <c r="H259" s="1" t="s">
        <v>160</v>
      </c>
      <c r="I259" s="1">
        <v>22031011</v>
      </c>
      <c r="J259" s="1">
        <v>21</v>
      </c>
      <c r="K259" s="1">
        <v>22571441</v>
      </c>
      <c r="L259" s="1" t="s">
        <v>53</v>
      </c>
      <c r="M259" s="1" t="s">
        <v>3</v>
      </c>
      <c r="N259" s="1">
        <v>89</v>
      </c>
      <c r="O259" s="1" t="s">
        <v>2078</v>
      </c>
      <c r="Q259" s="1"/>
    </row>
    <row r="260" spans="1:20" ht="15.75" hidden="1" customHeight="1">
      <c r="A260" s="1" t="s">
        <v>1251</v>
      </c>
      <c r="B260" s="1">
        <v>838683</v>
      </c>
      <c r="C260" s="1" t="s">
        <v>2074</v>
      </c>
      <c r="D260" s="1" t="s">
        <v>2075</v>
      </c>
      <c r="E260" s="1" t="s">
        <v>2233</v>
      </c>
      <c r="F260" s="1">
        <v>341</v>
      </c>
      <c r="G260" s="1" t="s">
        <v>2531</v>
      </c>
      <c r="H260" s="1" t="s">
        <v>674</v>
      </c>
      <c r="I260" s="1">
        <v>22440032</v>
      </c>
      <c r="J260" s="1">
        <v>21</v>
      </c>
      <c r="K260" s="1">
        <v>982492084</v>
      </c>
      <c r="L260" s="1" t="s">
        <v>45</v>
      </c>
      <c r="M260" s="1" t="s">
        <v>3</v>
      </c>
      <c r="N260" s="1">
        <v>21</v>
      </c>
      <c r="O260" s="1" t="s">
        <v>2078</v>
      </c>
      <c r="Q260" s="1"/>
    </row>
    <row r="261" spans="1:20" ht="15.75" hidden="1" customHeight="1">
      <c r="A261" s="1" t="s">
        <v>2532</v>
      </c>
      <c r="B261" s="1">
        <v>586027</v>
      </c>
      <c r="C261" s="1" t="s">
        <v>2074</v>
      </c>
      <c r="D261" s="1" t="s">
        <v>2075</v>
      </c>
      <c r="E261" s="1" t="s">
        <v>2374</v>
      </c>
      <c r="F261" s="1">
        <v>1555</v>
      </c>
      <c r="G261" s="1" t="s">
        <v>2232</v>
      </c>
      <c r="H261" s="1" t="s">
        <v>2153</v>
      </c>
      <c r="I261" s="1">
        <v>22790381</v>
      </c>
      <c r="J261" s="1">
        <v>21</v>
      </c>
      <c r="K261" s="1">
        <v>34498002</v>
      </c>
      <c r="L261" s="1" t="s">
        <v>13</v>
      </c>
      <c r="M261" s="1" t="s">
        <v>5</v>
      </c>
      <c r="N261" s="1">
        <v>22</v>
      </c>
      <c r="O261" s="1" t="s">
        <v>2078</v>
      </c>
      <c r="Q261" s="1"/>
      <c r="T261" s="1" t="s">
        <v>5621</v>
      </c>
    </row>
    <row r="262" spans="1:20" ht="15.75" hidden="1" customHeight="1">
      <c r="A262" s="1" t="s">
        <v>1524</v>
      </c>
      <c r="B262" s="1">
        <v>791377</v>
      </c>
      <c r="C262" s="1" t="s">
        <v>2074</v>
      </c>
      <c r="D262" s="1" t="s">
        <v>2075</v>
      </c>
      <c r="E262" s="1" t="s">
        <v>2320</v>
      </c>
      <c r="F262" s="1">
        <v>43</v>
      </c>
      <c r="G262" s="1" t="s">
        <v>2533</v>
      </c>
      <c r="H262" s="1" t="s">
        <v>160</v>
      </c>
      <c r="I262" s="1">
        <v>22031901</v>
      </c>
      <c r="J262" s="1">
        <v>21</v>
      </c>
      <c r="K262" s="1">
        <v>32836100</v>
      </c>
      <c r="L262" s="1" t="s">
        <v>19</v>
      </c>
      <c r="M262" s="1" t="s">
        <v>3</v>
      </c>
      <c r="N262" s="1">
        <v>12</v>
      </c>
      <c r="O262" s="1" t="s">
        <v>2078</v>
      </c>
      <c r="Q262" s="1"/>
    </row>
    <row r="263" spans="1:20" ht="15.75" hidden="1" customHeight="1">
      <c r="A263" s="1" t="s">
        <v>1460</v>
      </c>
      <c r="B263" s="1">
        <v>585335</v>
      </c>
      <c r="C263" s="1" t="s">
        <v>2074</v>
      </c>
      <c r="D263" s="1" t="s">
        <v>2075</v>
      </c>
      <c r="E263" s="1" t="s">
        <v>2534</v>
      </c>
      <c r="F263" s="1">
        <v>375</v>
      </c>
      <c r="G263" s="1" t="s">
        <v>2148</v>
      </c>
      <c r="H263" s="1" t="s">
        <v>674</v>
      </c>
      <c r="I263" s="1">
        <v>22440040</v>
      </c>
      <c r="J263" s="1">
        <v>21</v>
      </c>
      <c r="K263" s="1">
        <v>25400340</v>
      </c>
      <c r="L263" s="1" t="s">
        <v>19</v>
      </c>
      <c r="M263" s="1" t="s">
        <v>3</v>
      </c>
      <c r="N263" s="1">
        <v>14</v>
      </c>
      <c r="O263" s="1" t="s">
        <v>2078</v>
      </c>
      <c r="Q263" s="1"/>
    </row>
    <row r="264" spans="1:20" ht="15.75" hidden="1" customHeight="1">
      <c r="A264" s="1" t="s">
        <v>1826</v>
      </c>
      <c r="B264" s="1">
        <v>128303</v>
      </c>
      <c r="C264" s="1" t="s">
        <v>2074</v>
      </c>
      <c r="D264" s="1" t="s">
        <v>2075</v>
      </c>
      <c r="E264" s="1" t="s">
        <v>2535</v>
      </c>
      <c r="F264" s="1">
        <v>150</v>
      </c>
      <c r="G264" s="1" t="s">
        <v>2536</v>
      </c>
      <c r="H264" s="1" t="s">
        <v>160</v>
      </c>
      <c r="I264" s="1">
        <v>22011010</v>
      </c>
      <c r="J264" s="1">
        <v>21</v>
      </c>
      <c r="K264" s="1">
        <v>22757586</v>
      </c>
      <c r="L264" s="1" t="s">
        <v>21</v>
      </c>
      <c r="M264" s="1" t="s">
        <v>3</v>
      </c>
      <c r="N264" s="1">
        <v>4</v>
      </c>
      <c r="O264" s="1" t="s">
        <v>2078</v>
      </c>
      <c r="Q264" s="1"/>
    </row>
    <row r="265" spans="1:20" ht="15.75" hidden="1" customHeight="1">
      <c r="A265" s="1" t="s">
        <v>1328</v>
      </c>
      <c r="B265" s="1">
        <v>554234</v>
      </c>
      <c r="C265" s="1" t="s">
        <v>2074</v>
      </c>
      <c r="D265" s="1" t="s">
        <v>2075</v>
      </c>
      <c r="E265" s="1" t="s">
        <v>2537</v>
      </c>
      <c r="F265" s="1">
        <v>64</v>
      </c>
      <c r="G265" s="1" t="s">
        <v>2312</v>
      </c>
      <c r="H265" s="1" t="s">
        <v>175</v>
      </c>
      <c r="I265" s="1">
        <v>22421010</v>
      </c>
      <c r="J265" s="1">
        <v>21</v>
      </c>
      <c r="K265" s="1">
        <v>25408636</v>
      </c>
      <c r="L265" s="1" t="s">
        <v>75</v>
      </c>
      <c r="M265" s="1" t="s">
        <v>3</v>
      </c>
      <c r="N265" s="1">
        <v>18</v>
      </c>
      <c r="O265" s="1" t="s">
        <v>2078</v>
      </c>
      <c r="Q265" s="1"/>
    </row>
    <row r="266" spans="1:20" ht="15.75" hidden="1" customHeight="1">
      <c r="A266" s="1" t="s">
        <v>2538</v>
      </c>
      <c r="B266" s="1">
        <v>555328</v>
      </c>
      <c r="C266" s="1" t="s">
        <v>2074</v>
      </c>
      <c r="D266" s="1" t="s">
        <v>2075</v>
      </c>
      <c r="E266" s="1" t="s">
        <v>2079</v>
      </c>
      <c r="F266" s="1">
        <v>3434</v>
      </c>
      <c r="G266" s="1" t="s">
        <v>2539</v>
      </c>
      <c r="H266" s="1" t="s">
        <v>135</v>
      </c>
      <c r="I266" s="1">
        <v>22640102</v>
      </c>
      <c r="J266" s="1">
        <v>21</v>
      </c>
      <c r="K266" s="1">
        <v>996221904</v>
      </c>
      <c r="L266" s="1" t="s">
        <v>13</v>
      </c>
      <c r="M266" s="1" t="s">
        <v>5</v>
      </c>
      <c r="N266" s="1">
        <v>1</v>
      </c>
      <c r="O266" s="1" t="s">
        <v>2078</v>
      </c>
      <c r="Q266" s="1"/>
      <c r="T266" s="1" t="s">
        <v>5621</v>
      </c>
    </row>
    <row r="267" spans="1:20" ht="15.75" hidden="1" customHeight="1">
      <c r="A267" s="1" t="s">
        <v>5624</v>
      </c>
      <c r="B267" s="1">
        <v>667897</v>
      </c>
      <c r="C267" s="1" t="s">
        <v>2074</v>
      </c>
      <c r="D267" s="1" t="s">
        <v>2075</v>
      </c>
      <c r="E267" s="1" t="s">
        <v>2160</v>
      </c>
      <c r="F267" s="1">
        <v>277</v>
      </c>
      <c r="G267" s="1" t="s">
        <v>3603</v>
      </c>
      <c r="H267" s="1" t="s">
        <v>2094</v>
      </c>
      <c r="I267" s="1">
        <v>20040009</v>
      </c>
      <c r="J267" s="1">
        <v>21</v>
      </c>
      <c r="K267" s="1">
        <v>22208489</v>
      </c>
      <c r="L267" s="1" t="s">
        <v>42</v>
      </c>
      <c r="M267" s="1" t="s">
        <v>2</v>
      </c>
      <c r="N267" s="1">
        <v>52</v>
      </c>
      <c r="O267" s="1" t="s">
        <v>2078</v>
      </c>
      <c r="Q267" s="1"/>
    </row>
    <row r="268" spans="1:20" ht="15.75" hidden="1" customHeight="1">
      <c r="A268" s="1" t="s">
        <v>2540</v>
      </c>
      <c r="B268" s="1">
        <v>617624</v>
      </c>
      <c r="C268" s="1" t="s">
        <v>2074</v>
      </c>
      <c r="D268" s="1" t="s">
        <v>2075</v>
      </c>
      <c r="E268" s="1" t="s">
        <v>2079</v>
      </c>
      <c r="F268" s="1">
        <v>500</v>
      </c>
      <c r="G268" s="1" t="s">
        <v>2541</v>
      </c>
      <c r="H268" s="1" t="s">
        <v>135</v>
      </c>
      <c r="I268" s="1">
        <v>22640100</v>
      </c>
      <c r="J268" s="1">
        <v>21</v>
      </c>
      <c r="K268" s="1">
        <v>31713171</v>
      </c>
      <c r="L268" s="1" t="s">
        <v>57</v>
      </c>
      <c r="M268" s="1" t="s">
        <v>5</v>
      </c>
      <c r="N268" s="1">
        <v>6</v>
      </c>
      <c r="O268" s="1" t="s">
        <v>2078</v>
      </c>
      <c r="Q268" s="1"/>
      <c r="T268" s="1" t="s">
        <v>5620</v>
      </c>
    </row>
    <row r="269" spans="1:20" ht="15.75" customHeight="1">
      <c r="A269" s="1" t="s">
        <v>2542</v>
      </c>
      <c r="B269" s="1">
        <v>610272</v>
      </c>
      <c r="C269" s="1" t="s">
        <v>2074</v>
      </c>
      <c r="D269" s="1" t="s">
        <v>2075</v>
      </c>
      <c r="E269" s="1" t="s">
        <v>2140</v>
      </c>
      <c r="F269" s="1">
        <v>80</v>
      </c>
      <c r="G269" s="1" t="s">
        <v>2461</v>
      </c>
      <c r="H269" s="1" t="s">
        <v>133</v>
      </c>
      <c r="I269" s="1">
        <v>23052090</v>
      </c>
      <c r="J269" s="1">
        <v>21</v>
      </c>
      <c r="K269" s="1">
        <v>33941046</v>
      </c>
      <c r="L269" s="1" t="s">
        <v>50</v>
      </c>
      <c r="M269" s="1" t="s">
        <v>6</v>
      </c>
      <c r="N269" s="1">
        <v>29</v>
      </c>
      <c r="O269" s="1" t="s">
        <v>2078</v>
      </c>
      <c r="Q269" s="1"/>
    </row>
    <row r="270" spans="1:20" ht="15.75" hidden="1" customHeight="1">
      <c r="A270" s="1" t="s">
        <v>2543</v>
      </c>
      <c r="B270" s="1">
        <v>643637</v>
      </c>
      <c r="C270" s="1" t="s">
        <v>2074</v>
      </c>
      <c r="D270" s="1" t="s">
        <v>2075</v>
      </c>
      <c r="E270" s="1" t="s">
        <v>2079</v>
      </c>
      <c r="F270" s="1">
        <v>4200</v>
      </c>
      <c r="G270" s="1" t="s">
        <v>2544</v>
      </c>
      <c r="H270" s="1" t="s">
        <v>135</v>
      </c>
      <c r="I270" s="1">
        <v>22640102</v>
      </c>
      <c r="J270" s="1">
        <v>21</v>
      </c>
      <c r="K270" s="1">
        <v>998422696</v>
      </c>
      <c r="L270" s="1" t="s">
        <v>21</v>
      </c>
      <c r="M270" s="1" t="s">
        <v>5</v>
      </c>
      <c r="N270" s="1">
        <v>1</v>
      </c>
      <c r="O270" s="1" t="s">
        <v>2078</v>
      </c>
      <c r="Q270" s="1"/>
    </row>
    <row r="271" spans="1:20" ht="15.75" hidden="1" customHeight="1">
      <c r="A271" s="1" t="s">
        <v>2545</v>
      </c>
      <c r="B271" s="1">
        <v>574515</v>
      </c>
      <c r="C271" s="1" t="s">
        <v>2074</v>
      </c>
      <c r="D271" s="1" t="s">
        <v>2075</v>
      </c>
      <c r="E271" s="1" t="s">
        <v>2079</v>
      </c>
      <c r="F271" s="1">
        <v>3500</v>
      </c>
      <c r="G271" s="1" t="s">
        <v>2546</v>
      </c>
      <c r="H271" s="1" t="s">
        <v>135</v>
      </c>
      <c r="I271" s="1">
        <v>22640102</v>
      </c>
      <c r="J271" s="1">
        <v>21</v>
      </c>
      <c r="K271" s="1">
        <v>24120907</v>
      </c>
      <c r="L271" s="1" t="s">
        <v>50</v>
      </c>
      <c r="M271" s="1" t="s">
        <v>5</v>
      </c>
      <c r="N271" s="1">
        <v>12</v>
      </c>
      <c r="O271" s="1" t="s">
        <v>2078</v>
      </c>
      <c r="Q271" s="1"/>
      <c r="T271" s="1" t="s">
        <v>5620</v>
      </c>
    </row>
    <row r="272" spans="1:20" ht="15.75" hidden="1" customHeight="1">
      <c r="A272" s="1" t="s">
        <v>785</v>
      </c>
      <c r="B272" s="1">
        <v>671355</v>
      </c>
      <c r="C272" s="1" t="s">
        <v>2074</v>
      </c>
      <c r="D272" s="1" t="s">
        <v>2075</v>
      </c>
      <c r="E272" s="1" t="s">
        <v>2547</v>
      </c>
      <c r="F272" s="1">
        <v>52</v>
      </c>
      <c r="G272" s="1" t="s">
        <v>2548</v>
      </c>
      <c r="H272" s="1" t="s">
        <v>672</v>
      </c>
      <c r="I272" s="1">
        <v>22271092</v>
      </c>
      <c r="J272" s="1">
        <v>21</v>
      </c>
      <c r="K272" s="1">
        <v>22665000</v>
      </c>
      <c r="L272" s="1" t="s">
        <v>8</v>
      </c>
      <c r="M272" s="1" t="s">
        <v>3</v>
      </c>
      <c r="N272" s="1">
        <v>64</v>
      </c>
      <c r="O272" s="1" t="s">
        <v>2078</v>
      </c>
      <c r="Q272" s="1"/>
    </row>
    <row r="273" spans="1:20" ht="15.75" customHeight="1">
      <c r="A273" s="1" t="s">
        <v>2549</v>
      </c>
      <c r="B273" s="1">
        <v>667900</v>
      </c>
      <c r="C273" s="1" t="s">
        <v>2074</v>
      </c>
      <c r="D273" s="1" t="s">
        <v>2075</v>
      </c>
      <c r="E273" s="1" t="s">
        <v>2550</v>
      </c>
      <c r="F273" s="1">
        <v>23</v>
      </c>
      <c r="G273" s="1" t="s">
        <v>2531</v>
      </c>
      <c r="H273" s="1" t="s">
        <v>133</v>
      </c>
      <c r="I273" s="1">
        <v>23045090</v>
      </c>
      <c r="J273" s="1">
        <v>21</v>
      </c>
      <c r="K273" s="1">
        <v>24139081</v>
      </c>
      <c r="L273" s="1" t="s">
        <v>8</v>
      </c>
      <c r="M273" s="1" t="s">
        <v>6</v>
      </c>
      <c r="N273" s="1">
        <v>60</v>
      </c>
      <c r="O273" s="1" t="s">
        <v>2078</v>
      </c>
      <c r="Q273" s="1"/>
    </row>
    <row r="274" spans="1:20" ht="15.75" hidden="1" customHeight="1">
      <c r="A274" s="1" t="s">
        <v>2551</v>
      </c>
      <c r="B274" s="1">
        <v>339417</v>
      </c>
      <c r="C274" s="1" t="s">
        <v>2074</v>
      </c>
      <c r="D274" s="1" t="s">
        <v>2075</v>
      </c>
      <c r="E274" s="1" t="s">
        <v>2160</v>
      </c>
      <c r="F274" s="1">
        <v>181</v>
      </c>
      <c r="G274" s="1" t="s">
        <v>2473</v>
      </c>
      <c r="H274" s="1" t="s">
        <v>2094</v>
      </c>
      <c r="I274" s="1">
        <v>20040007</v>
      </c>
      <c r="J274" s="1">
        <v>21</v>
      </c>
      <c r="K274" s="1">
        <v>25332928</v>
      </c>
      <c r="L274" s="1" t="s">
        <v>28</v>
      </c>
      <c r="M274" s="1" t="s">
        <v>2</v>
      </c>
      <c r="N274" s="1">
        <v>10</v>
      </c>
      <c r="O274" s="1" t="s">
        <v>2078</v>
      </c>
      <c r="Q274" s="1"/>
    </row>
    <row r="275" spans="1:20" ht="15.75" hidden="1" customHeight="1">
      <c r="A275" s="1" t="s">
        <v>1882</v>
      </c>
      <c r="B275" s="1">
        <v>830747</v>
      </c>
      <c r="C275" s="1" t="s">
        <v>2074</v>
      </c>
      <c r="D275" s="1" t="s">
        <v>2075</v>
      </c>
      <c r="E275" s="1" t="s">
        <v>2315</v>
      </c>
      <c r="F275" s="1">
        <v>44</v>
      </c>
      <c r="G275" s="1" t="s">
        <v>2552</v>
      </c>
      <c r="H275" s="1" t="s">
        <v>667</v>
      </c>
      <c r="I275" s="1">
        <v>20551031</v>
      </c>
      <c r="J275" s="1">
        <v>21</v>
      </c>
      <c r="K275" s="1">
        <v>22545624</v>
      </c>
      <c r="L275" s="1" t="s">
        <v>28</v>
      </c>
      <c r="M275" s="1" t="s">
        <v>3</v>
      </c>
      <c r="N275" s="1">
        <v>3</v>
      </c>
      <c r="O275" s="1" t="s">
        <v>2078</v>
      </c>
      <c r="Q275" s="1"/>
    </row>
    <row r="276" spans="1:20" ht="15.75" hidden="1" customHeight="1">
      <c r="A276" s="1" t="s">
        <v>2553</v>
      </c>
      <c r="B276" s="1">
        <v>656992</v>
      </c>
      <c r="C276" s="1" t="s">
        <v>2074</v>
      </c>
      <c r="D276" s="1" t="s">
        <v>2075</v>
      </c>
      <c r="E276" s="1" t="s">
        <v>2082</v>
      </c>
      <c r="F276" s="1">
        <v>1149</v>
      </c>
      <c r="G276" s="1" t="s">
        <v>2473</v>
      </c>
      <c r="H276" s="1" t="s">
        <v>139</v>
      </c>
      <c r="I276" s="1">
        <v>22730001</v>
      </c>
      <c r="J276" s="1">
        <v>21</v>
      </c>
      <c r="K276" s="1">
        <v>32836162</v>
      </c>
      <c r="L276" s="1" t="s">
        <v>57</v>
      </c>
      <c r="M276" s="1" t="s">
        <v>5</v>
      </c>
      <c r="N276" s="1">
        <v>3</v>
      </c>
      <c r="O276" s="1" t="s">
        <v>2078</v>
      </c>
      <c r="Q276" s="1"/>
      <c r="T276" s="1" t="s">
        <v>5620</v>
      </c>
    </row>
    <row r="277" spans="1:20" ht="15.75" hidden="1" customHeight="1">
      <c r="A277" s="1" t="s">
        <v>2554</v>
      </c>
      <c r="B277" s="1">
        <v>693456</v>
      </c>
      <c r="C277" s="1" t="s">
        <v>2074</v>
      </c>
      <c r="D277" s="1" t="s">
        <v>2075</v>
      </c>
      <c r="E277" s="1" t="s">
        <v>2079</v>
      </c>
      <c r="F277" s="1">
        <v>4801</v>
      </c>
      <c r="G277" s="1" t="s">
        <v>2555</v>
      </c>
      <c r="H277" s="1" t="s">
        <v>135</v>
      </c>
      <c r="I277" s="1">
        <v>22631004</v>
      </c>
      <c r="J277" s="1">
        <v>21</v>
      </c>
      <c r="K277" s="1">
        <v>24301523</v>
      </c>
      <c r="L277" s="1" t="s">
        <v>8</v>
      </c>
      <c r="M277" s="1" t="s">
        <v>5</v>
      </c>
      <c r="N277" s="1">
        <v>10</v>
      </c>
      <c r="O277" s="1" t="s">
        <v>2078</v>
      </c>
      <c r="Q277" s="1"/>
    </row>
    <row r="278" spans="1:20" ht="15.75" hidden="1" customHeight="1">
      <c r="A278" s="1" t="s">
        <v>968</v>
      </c>
      <c r="B278" s="1">
        <v>784370</v>
      </c>
      <c r="C278" s="1" t="s">
        <v>2074</v>
      </c>
      <c r="D278" s="1" t="s">
        <v>2075</v>
      </c>
      <c r="E278" s="1" t="s">
        <v>2101</v>
      </c>
      <c r="F278" s="1">
        <v>407</v>
      </c>
      <c r="G278" s="1" t="s">
        <v>2471</v>
      </c>
      <c r="H278" s="1" t="s">
        <v>175</v>
      </c>
      <c r="I278" s="1">
        <v>22410003</v>
      </c>
      <c r="J278" s="1">
        <v>21</v>
      </c>
      <c r="K278" s="1">
        <v>39362052</v>
      </c>
      <c r="L278" s="1" t="s">
        <v>55</v>
      </c>
      <c r="M278" s="1" t="s">
        <v>3</v>
      </c>
      <c r="N278" s="1">
        <v>37</v>
      </c>
      <c r="O278" s="1" t="s">
        <v>2078</v>
      </c>
      <c r="Q278" s="1"/>
    </row>
    <row r="279" spans="1:20" ht="15.75" hidden="1" customHeight="1">
      <c r="A279" s="1" t="s">
        <v>2556</v>
      </c>
      <c r="B279" s="1">
        <v>404603</v>
      </c>
      <c r="C279" s="1" t="s">
        <v>2074</v>
      </c>
      <c r="D279" s="1" t="s">
        <v>2075</v>
      </c>
      <c r="E279" s="1" t="s">
        <v>2395</v>
      </c>
      <c r="F279" s="1">
        <v>20</v>
      </c>
      <c r="G279" s="1" t="s">
        <v>2557</v>
      </c>
      <c r="H279" s="1" t="s">
        <v>2094</v>
      </c>
      <c r="I279" s="1">
        <v>20031203</v>
      </c>
      <c r="J279" s="1">
        <v>21</v>
      </c>
      <c r="K279" s="1">
        <v>25245414</v>
      </c>
      <c r="L279" s="1" t="s">
        <v>23</v>
      </c>
      <c r="M279" s="1" t="s">
        <v>2</v>
      </c>
      <c r="N279" s="1">
        <v>70</v>
      </c>
      <c r="O279" s="1" t="s">
        <v>2078</v>
      </c>
      <c r="Q279" s="1"/>
    </row>
    <row r="280" spans="1:20" ht="15.75" hidden="1" customHeight="1">
      <c r="A280" s="1" t="s">
        <v>2558</v>
      </c>
      <c r="B280" s="1">
        <v>626074</v>
      </c>
      <c r="C280" s="1" t="s">
        <v>2074</v>
      </c>
      <c r="D280" s="1" t="s">
        <v>2075</v>
      </c>
      <c r="E280" s="1" t="s">
        <v>2429</v>
      </c>
      <c r="F280" s="1">
        <v>99</v>
      </c>
      <c r="G280" s="1" t="s">
        <v>2559</v>
      </c>
      <c r="H280" s="1" t="s">
        <v>152</v>
      </c>
      <c r="I280" s="1">
        <v>21351901</v>
      </c>
      <c r="J280" s="1">
        <v>21</v>
      </c>
      <c r="K280" s="1">
        <v>24502292</v>
      </c>
      <c r="L280" s="1" t="s">
        <v>55</v>
      </c>
      <c r="M280" s="1" t="s">
        <v>4</v>
      </c>
      <c r="N280" s="1">
        <v>25</v>
      </c>
      <c r="O280" s="1" t="s">
        <v>2078</v>
      </c>
      <c r="Q280" s="1"/>
    </row>
    <row r="281" spans="1:20" ht="15.75" hidden="1" customHeight="1">
      <c r="A281" s="1" t="s">
        <v>1227</v>
      </c>
      <c r="B281" s="1">
        <v>531990</v>
      </c>
      <c r="C281" s="1" t="s">
        <v>2074</v>
      </c>
      <c r="D281" s="1" t="s">
        <v>2075</v>
      </c>
      <c r="E281" s="1" t="s">
        <v>2133</v>
      </c>
      <c r="F281" s="1">
        <v>540</v>
      </c>
      <c r="G281" s="1" t="s">
        <v>2088</v>
      </c>
      <c r="H281" s="1" t="s">
        <v>160</v>
      </c>
      <c r="I281" s="1">
        <v>22020001</v>
      </c>
      <c r="J281" s="1">
        <v>21</v>
      </c>
      <c r="K281" s="1">
        <v>25489824</v>
      </c>
      <c r="L281" s="1" t="s">
        <v>28</v>
      </c>
      <c r="M281" s="1" t="s">
        <v>3</v>
      </c>
      <c r="N281" s="1">
        <v>22</v>
      </c>
      <c r="O281" s="1" t="s">
        <v>2078</v>
      </c>
      <c r="Q281" s="1"/>
    </row>
    <row r="282" spans="1:20" ht="15.75" hidden="1" customHeight="1">
      <c r="A282" s="1" t="s">
        <v>1226</v>
      </c>
      <c r="B282" s="1">
        <v>481963</v>
      </c>
      <c r="C282" s="1" t="s">
        <v>2074</v>
      </c>
      <c r="D282" s="1" t="s">
        <v>2075</v>
      </c>
      <c r="E282" s="1" t="s">
        <v>2560</v>
      </c>
      <c r="F282" s="1">
        <v>115</v>
      </c>
      <c r="G282" s="1" t="s">
        <v>2286</v>
      </c>
      <c r="H282" s="1" t="s">
        <v>664</v>
      </c>
      <c r="I282" s="1">
        <v>20511180</v>
      </c>
      <c r="J282" s="1">
        <v>21</v>
      </c>
      <c r="K282" s="1">
        <v>22641009</v>
      </c>
      <c r="L282" s="1" t="s">
        <v>38</v>
      </c>
      <c r="M282" s="1" t="s">
        <v>3</v>
      </c>
      <c r="N282" s="1">
        <v>22</v>
      </c>
      <c r="O282" s="1" t="s">
        <v>2078</v>
      </c>
      <c r="Q282" s="1"/>
    </row>
    <row r="283" spans="1:20" ht="15.75" hidden="1" customHeight="1">
      <c r="A283" s="1" t="s">
        <v>2561</v>
      </c>
      <c r="B283" s="1">
        <v>570434</v>
      </c>
      <c r="C283" s="1" t="s">
        <v>2074</v>
      </c>
      <c r="D283" s="1" t="s">
        <v>2075</v>
      </c>
      <c r="E283" s="1" t="s">
        <v>2562</v>
      </c>
      <c r="F283" s="1">
        <v>1010</v>
      </c>
      <c r="G283" s="1" t="s">
        <v>2284</v>
      </c>
      <c r="H283" s="1" t="s">
        <v>2563</v>
      </c>
      <c r="I283" s="1">
        <v>21210672</v>
      </c>
      <c r="J283" s="1">
        <v>21</v>
      </c>
      <c r="K283" s="1">
        <v>30135577</v>
      </c>
      <c r="L283" s="1" t="s">
        <v>38</v>
      </c>
      <c r="M283" s="1" t="s">
        <v>4</v>
      </c>
      <c r="N283" s="1">
        <v>26</v>
      </c>
      <c r="O283" s="1" t="s">
        <v>2078</v>
      </c>
      <c r="Q283" s="1"/>
    </row>
    <row r="284" spans="1:20" ht="15.75" hidden="1" customHeight="1">
      <c r="A284" s="1" t="s">
        <v>2564</v>
      </c>
      <c r="B284" s="1">
        <v>615341</v>
      </c>
      <c r="C284" s="1" t="s">
        <v>114</v>
      </c>
      <c r="D284" s="1" t="s">
        <v>2075</v>
      </c>
      <c r="E284" s="1" t="s">
        <v>2329</v>
      </c>
      <c r="F284" s="1">
        <v>572</v>
      </c>
      <c r="G284" s="1" t="s">
        <v>2077</v>
      </c>
      <c r="H284" s="1" t="s">
        <v>2331</v>
      </c>
      <c r="I284" s="1">
        <v>25070350</v>
      </c>
      <c r="J284" s="1">
        <v>21</v>
      </c>
      <c r="K284" s="1">
        <v>26733075</v>
      </c>
      <c r="L284" s="1" t="s">
        <v>53</v>
      </c>
      <c r="M284" s="1" t="s">
        <v>114</v>
      </c>
      <c r="N284" s="1">
        <v>177</v>
      </c>
      <c r="O284" s="1" t="s">
        <v>2078</v>
      </c>
      <c r="Q284" s="1"/>
    </row>
    <row r="285" spans="1:20" ht="15.75" hidden="1" customHeight="1">
      <c r="A285" s="1" t="s">
        <v>2565</v>
      </c>
      <c r="B285" s="1">
        <v>506028</v>
      </c>
      <c r="C285" s="1" t="s">
        <v>2074</v>
      </c>
      <c r="D285" s="1" t="s">
        <v>2075</v>
      </c>
      <c r="E285" s="1" t="s">
        <v>2457</v>
      </c>
      <c r="F285" s="1">
        <v>800</v>
      </c>
      <c r="G285" s="1" t="s">
        <v>2566</v>
      </c>
      <c r="H285" s="1" t="s">
        <v>135</v>
      </c>
      <c r="I285" s="1">
        <v>22640000</v>
      </c>
      <c r="J285" s="1">
        <v>21</v>
      </c>
      <c r="K285" s="1">
        <v>24921281</v>
      </c>
      <c r="L285" s="1" t="s">
        <v>30</v>
      </c>
      <c r="M285" s="1" t="s">
        <v>5</v>
      </c>
      <c r="N285" s="1">
        <v>51</v>
      </c>
      <c r="O285" s="1" t="s">
        <v>2078</v>
      </c>
      <c r="Q285" s="1"/>
    </row>
    <row r="286" spans="1:20" ht="15.75" hidden="1" customHeight="1">
      <c r="A286" s="1" t="s">
        <v>2567</v>
      </c>
      <c r="B286" s="1">
        <v>590939</v>
      </c>
      <c r="C286" s="1" t="s">
        <v>2074</v>
      </c>
      <c r="D286" s="1" t="s">
        <v>2075</v>
      </c>
      <c r="E286" s="1" t="s">
        <v>2178</v>
      </c>
      <c r="F286" s="1">
        <v>90</v>
      </c>
      <c r="G286" s="1" t="s">
        <v>2568</v>
      </c>
      <c r="H286" s="1" t="s">
        <v>2281</v>
      </c>
      <c r="I286" s="1">
        <v>22755900</v>
      </c>
      <c r="J286" s="1">
        <v>21</v>
      </c>
      <c r="K286" s="1">
        <v>24360203</v>
      </c>
      <c r="L286" s="1" t="s">
        <v>30</v>
      </c>
      <c r="M286" s="1" t="s">
        <v>5</v>
      </c>
      <c r="N286" s="1">
        <v>107</v>
      </c>
      <c r="O286" s="1" t="s">
        <v>2078</v>
      </c>
      <c r="Q286" s="1"/>
    </row>
    <row r="287" spans="1:20" ht="15.75" hidden="1" customHeight="1">
      <c r="A287" s="1" t="s">
        <v>2569</v>
      </c>
      <c r="B287" s="1">
        <v>809004</v>
      </c>
      <c r="C287" s="1" t="s">
        <v>2074</v>
      </c>
      <c r="D287" s="1" t="s">
        <v>2075</v>
      </c>
      <c r="E287" s="1" t="s">
        <v>2136</v>
      </c>
      <c r="F287" s="1">
        <v>160</v>
      </c>
      <c r="G287" s="1" t="s">
        <v>2570</v>
      </c>
      <c r="H287" s="1" t="s">
        <v>2138</v>
      </c>
      <c r="I287" s="1">
        <v>21321230</v>
      </c>
      <c r="J287" s="1">
        <v>21</v>
      </c>
      <c r="K287" s="1">
        <v>35869268</v>
      </c>
      <c r="L287" s="1" t="s">
        <v>28</v>
      </c>
      <c r="M287" s="1" t="s">
        <v>5</v>
      </c>
      <c r="N287" s="1">
        <v>35</v>
      </c>
      <c r="O287" s="1" t="s">
        <v>2078</v>
      </c>
      <c r="Q287" s="1"/>
      <c r="T287" s="1" t="s">
        <v>5621</v>
      </c>
    </row>
    <row r="288" spans="1:20" ht="15.75" hidden="1" customHeight="1">
      <c r="A288" s="1" t="s">
        <v>2571</v>
      </c>
      <c r="B288" s="1">
        <v>554850</v>
      </c>
      <c r="C288" s="1" t="s">
        <v>2074</v>
      </c>
      <c r="D288" s="1" t="s">
        <v>2075</v>
      </c>
      <c r="E288" s="1" t="s">
        <v>2202</v>
      </c>
      <c r="F288" s="1">
        <v>134</v>
      </c>
      <c r="G288" s="1" t="s">
        <v>2197</v>
      </c>
      <c r="H288" s="1" t="s">
        <v>2203</v>
      </c>
      <c r="I288" s="1">
        <v>21041000</v>
      </c>
      <c r="J288" s="1">
        <v>21</v>
      </c>
      <c r="K288" s="1">
        <v>22604405</v>
      </c>
      <c r="L288" s="1" t="s">
        <v>55</v>
      </c>
      <c r="M288" s="1" t="s">
        <v>4</v>
      </c>
      <c r="N288" s="1">
        <v>2</v>
      </c>
      <c r="O288" s="1" t="s">
        <v>2078</v>
      </c>
      <c r="Q288" s="1"/>
    </row>
    <row r="289" spans="1:20" ht="15.75" hidden="1" customHeight="1">
      <c r="A289" s="1" t="s">
        <v>2572</v>
      </c>
      <c r="B289" s="1">
        <v>570664</v>
      </c>
      <c r="C289" s="1" t="s">
        <v>2074</v>
      </c>
      <c r="D289" s="1" t="s">
        <v>2075</v>
      </c>
      <c r="E289" s="1" t="s">
        <v>2573</v>
      </c>
      <c r="F289" s="1">
        <v>46</v>
      </c>
      <c r="G289" s="1" t="s">
        <v>2574</v>
      </c>
      <c r="H289" s="1" t="s">
        <v>152</v>
      </c>
      <c r="I289" s="1">
        <v>21350302</v>
      </c>
      <c r="J289" s="1">
        <v>21</v>
      </c>
      <c r="K289" s="1">
        <v>30157658</v>
      </c>
      <c r="L289" s="1" t="s">
        <v>50</v>
      </c>
      <c r="M289" s="1" t="s">
        <v>4</v>
      </c>
      <c r="N289" s="1">
        <v>13</v>
      </c>
      <c r="O289" s="1" t="s">
        <v>2078</v>
      </c>
      <c r="Q289" s="1"/>
    </row>
    <row r="290" spans="1:20" ht="15.75" hidden="1" customHeight="1">
      <c r="A290" s="1" t="s">
        <v>1976</v>
      </c>
      <c r="B290" s="1">
        <v>735833</v>
      </c>
      <c r="C290" s="1" t="s">
        <v>2074</v>
      </c>
      <c r="D290" s="1" t="s">
        <v>2075</v>
      </c>
      <c r="E290" s="1" t="s">
        <v>2450</v>
      </c>
      <c r="F290" s="1">
        <v>23</v>
      </c>
      <c r="G290" s="1" t="s">
        <v>2575</v>
      </c>
      <c r="H290" s="1" t="s">
        <v>160</v>
      </c>
      <c r="I290" s="1">
        <v>22080010</v>
      </c>
      <c r="J290" s="1">
        <v>21</v>
      </c>
      <c r="K290" s="1">
        <v>22471781</v>
      </c>
      <c r="L290" s="1" t="s">
        <v>50</v>
      </c>
      <c r="M290" s="1" t="s">
        <v>3</v>
      </c>
      <c r="N290" s="1">
        <v>1</v>
      </c>
      <c r="O290" s="1" t="s">
        <v>2078</v>
      </c>
      <c r="Q290" s="1"/>
    </row>
    <row r="291" spans="1:20" ht="15.75" hidden="1" customHeight="1">
      <c r="A291" s="1" t="s">
        <v>2576</v>
      </c>
      <c r="B291" s="1">
        <v>583253</v>
      </c>
      <c r="C291" s="1" t="s">
        <v>2074</v>
      </c>
      <c r="D291" s="1" t="s">
        <v>2075</v>
      </c>
      <c r="E291" s="1" t="s">
        <v>2409</v>
      </c>
      <c r="F291" s="1">
        <v>155</v>
      </c>
      <c r="G291" s="1" t="s">
        <v>2167</v>
      </c>
      <c r="H291" s="1" t="s">
        <v>188</v>
      </c>
      <c r="I291" s="1">
        <v>20720010</v>
      </c>
      <c r="J291" s="1">
        <v>21</v>
      </c>
      <c r="K291" s="1">
        <v>39794188</v>
      </c>
      <c r="L291" s="1" t="s">
        <v>38</v>
      </c>
      <c r="M291" s="1" t="s">
        <v>4</v>
      </c>
      <c r="N291" s="1">
        <v>61</v>
      </c>
      <c r="O291" s="1" t="s">
        <v>2078</v>
      </c>
      <c r="Q291" s="1"/>
    </row>
    <row r="292" spans="1:20" ht="15.75" hidden="1" customHeight="1">
      <c r="A292" s="1" t="s">
        <v>1975</v>
      </c>
      <c r="B292" s="1">
        <v>514944</v>
      </c>
      <c r="C292" s="1" t="s">
        <v>2074</v>
      </c>
      <c r="D292" s="1" t="s">
        <v>2075</v>
      </c>
      <c r="E292" s="1" t="s">
        <v>2101</v>
      </c>
      <c r="F292" s="1">
        <v>595</v>
      </c>
      <c r="G292" s="1" t="s">
        <v>2577</v>
      </c>
      <c r="H292" s="1" t="s">
        <v>175</v>
      </c>
      <c r="I292" s="1">
        <v>22410003</v>
      </c>
      <c r="J292" s="1">
        <v>21</v>
      </c>
      <c r="K292" s="1">
        <v>25215812</v>
      </c>
      <c r="L292" s="1" t="s">
        <v>28</v>
      </c>
      <c r="M292" s="1" t="s">
        <v>3</v>
      </c>
      <c r="N292" s="1">
        <v>1</v>
      </c>
      <c r="O292" s="1" t="s">
        <v>2078</v>
      </c>
      <c r="Q292" s="1"/>
    </row>
    <row r="293" spans="1:20" ht="15.75" hidden="1" customHeight="1">
      <c r="A293" s="1" t="s">
        <v>1109</v>
      </c>
      <c r="B293" s="1">
        <v>543555</v>
      </c>
      <c r="C293" s="1" t="s">
        <v>2074</v>
      </c>
      <c r="D293" s="1" t="s">
        <v>2075</v>
      </c>
      <c r="E293" s="1" t="s">
        <v>2578</v>
      </c>
      <c r="F293" s="1">
        <v>75</v>
      </c>
      <c r="G293" s="1" t="s">
        <v>2579</v>
      </c>
      <c r="H293" s="1" t="s">
        <v>175</v>
      </c>
      <c r="I293" s="1">
        <v>22420020</v>
      </c>
      <c r="J293" s="1">
        <v>21</v>
      </c>
      <c r="K293" s="1">
        <v>22872035</v>
      </c>
      <c r="L293" s="1" t="s">
        <v>28</v>
      </c>
      <c r="M293" s="1" t="s">
        <v>3</v>
      </c>
      <c r="N293" s="1">
        <v>28</v>
      </c>
      <c r="O293" s="1" t="s">
        <v>2078</v>
      </c>
      <c r="Q293" s="1"/>
    </row>
    <row r="294" spans="1:20" ht="15.75" hidden="1" customHeight="1">
      <c r="A294" s="1" t="s">
        <v>803</v>
      </c>
      <c r="B294" s="1">
        <v>680940</v>
      </c>
      <c r="C294" s="1" t="s">
        <v>2074</v>
      </c>
      <c r="D294" s="1" t="s">
        <v>2075</v>
      </c>
      <c r="E294" s="1" t="s">
        <v>2487</v>
      </c>
      <c r="F294" s="1">
        <v>143</v>
      </c>
      <c r="G294" s="1" t="s">
        <v>2580</v>
      </c>
      <c r="H294" s="1" t="s">
        <v>672</v>
      </c>
      <c r="I294" s="1">
        <v>22280020</v>
      </c>
      <c r="J294" s="1">
        <v>21</v>
      </c>
      <c r="K294" s="1">
        <v>25271890</v>
      </c>
      <c r="L294" s="1" t="s">
        <v>50</v>
      </c>
      <c r="M294" s="1" t="s">
        <v>3</v>
      </c>
      <c r="N294" s="1">
        <v>61</v>
      </c>
      <c r="O294" s="1" t="s">
        <v>2078</v>
      </c>
      <c r="Q294" s="1"/>
    </row>
    <row r="295" spans="1:20" ht="15.75" hidden="1" customHeight="1">
      <c r="A295" s="1" t="s">
        <v>853</v>
      </c>
      <c r="B295" s="1">
        <v>739642</v>
      </c>
      <c r="C295" s="1" t="s">
        <v>2074</v>
      </c>
      <c r="D295" s="1" t="s">
        <v>2075</v>
      </c>
      <c r="E295" s="1" t="s">
        <v>2084</v>
      </c>
      <c r="F295" s="1">
        <v>190</v>
      </c>
      <c r="G295" s="1" t="s">
        <v>2191</v>
      </c>
      <c r="H295" s="1" t="s">
        <v>672</v>
      </c>
      <c r="I295" s="1">
        <v>22270902</v>
      </c>
      <c r="J295" s="1">
        <v>21</v>
      </c>
      <c r="K295" s="1">
        <v>25376291</v>
      </c>
      <c r="L295" s="1" t="s">
        <v>50</v>
      </c>
      <c r="M295" s="1" t="s">
        <v>3</v>
      </c>
      <c r="N295" s="1">
        <v>52</v>
      </c>
      <c r="O295" s="1" t="s">
        <v>2078</v>
      </c>
      <c r="Q295" s="1"/>
    </row>
    <row r="296" spans="1:20" ht="15.75" hidden="1" customHeight="1">
      <c r="A296" s="1" t="s">
        <v>877</v>
      </c>
      <c r="B296" s="1">
        <v>400143</v>
      </c>
      <c r="C296" s="1" t="s">
        <v>2074</v>
      </c>
      <c r="D296" s="1" t="s">
        <v>2075</v>
      </c>
      <c r="E296" s="1" t="s">
        <v>2581</v>
      </c>
      <c r="F296" s="1">
        <v>311</v>
      </c>
      <c r="G296" s="1" t="s">
        <v>2234</v>
      </c>
      <c r="H296" s="1" t="s">
        <v>669</v>
      </c>
      <c r="I296" s="1">
        <v>22220001</v>
      </c>
      <c r="J296" s="1">
        <v>21</v>
      </c>
      <c r="K296" s="1">
        <v>22057833</v>
      </c>
      <c r="L296" s="1" t="s">
        <v>38</v>
      </c>
      <c r="M296" s="1" t="s">
        <v>3</v>
      </c>
      <c r="N296" s="1">
        <v>48</v>
      </c>
      <c r="O296" s="1" t="s">
        <v>2078</v>
      </c>
      <c r="Q296" s="1"/>
    </row>
    <row r="297" spans="1:20" ht="15.75" hidden="1" customHeight="1">
      <c r="A297" s="1" t="s">
        <v>1200</v>
      </c>
      <c r="B297" s="1">
        <v>289234</v>
      </c>
      <c r="C297" s="1" t="s">
        <v>2074</v>
      </c>
      <c r="D297" s="1" t="s">
        <v>2075</v>
      </c>
      <c r="E297" s="1" t="s">
        <v>2144</v>
      </c>
      <c r="F297" s="1">
        <v>297</v>
      </c>
      <c r="G297" s="1" t="s">
        <v>2316</v>
      </c>
      <c r="H297" s="1" t="s">
        <v>664</v>
      </c>
      <c r="I297" s="1">
        <v>20520051</v>
      </c>
      <c r="J297" s="1">
        <v>21</v>
      </c>
      <c r="K297" s="1">
        <v>22568826</v>
      </c>
      <c r="L297" s="1" t="s">
        <v>57</v>
      </c>
      <c r="M297" s="1" t="s">
        <v>3</v>
      </c>
      <c r="N297" s="1">
        <v>23</v>
      </c>
      <c r="O297" s="1" t="s">
        <v>2078</v>
      </c>
      <c r="Q297" s="1"/>
    </row>
    <row r="298" spans="1:20" ht="15.75" hidden="1" customHeight="1">
      <c r="A298" s="1" t="s">
        <v>2582</v>
      </c>
      <c r="B298" s="1">
        <v>530995</v>
      </c>
      <c r="C298" s="1" t="s">
        <v>2074</v>
      </c>
      <c r="D298" s="1" t="s">
        <v>2075</v>
      </c>
      <c r="E298" s="1" t="s">
        <v>2583</v>
      </c>
      <c r="F298" s="1">
        <v>140</v>
      </c>
      <c r="G298" s="1" t="s">
        <v>2356</v>
      </c>
      <c r="H298" s="1" t="s">
        <v>2584</v>
      </c>
      <c r="I298" s="1">
        <v>21070540</v>
      </c>
      <c r="J298" s="1">
        <v>21</v>
      </c>
      <c r="K298" s="1">
        <v>25620951</v>
      </c>
      <c r="L298" s="1" t="s">
        <v>30</v>
      </c>
      <c r="M298" s="1" t="s">
        <v>4</v>
      </c>
      <c r="N298" s="1">
        <v>39</v>
      </c>
      <c r="O298" s="1" t="s">
        <v>2078</v>
      </c>
      <c r="Q298" s="1"/>
    </row>
    <row r="299" spans="1:20" ht="15.75" hidden="1" customHeight="1">
      <c r="A299" s="1" t="s">
        <v>2585</v>
      </c>
      <c r="B299" s="1">
        <v>385386</v>
      </c>
      <c r="C299" s="1" t="s">
        <v>2074</v>
      </c>
      <c r="D299" s="1" t="s">
        <v>2075</v>
      </c>
      <c r="E299" s="1" t="s">
        <v>2173</v>
      </c>
      <c r="F299" s="1">
        <v>41</v>
      </c>
      <c r="G299" s="1" t="s">
        <v>2586</v>
      </c>
      <c r="H299" s="1" t="s">
        <v>152</v>
      </c>
      <c r="I299" s="1">
        <v>21351120</v>
      </c>
      <c r="J299" s="1">
        <v>21</v>
      </c>
      <c r="K299" s="1">
        <v>30117383</v>
      </c>
      <c r="L299" s="1" t="s">
        <v>57</v>
      </c>
      <c r="M299" s="1" t="s">
        <v>4</v>
      </c>
      <c r="N299" s="1">
        <v>30</v>
      </c>
      <c r="O299" s="1" t="s">
        <v>2078</v>
      </c>
      <c r="Q299" s="1"/>
    </row>
    <row r="300" spans="1:20" ht="15.75" hidden="1" customHeight="1">
      <c r="A300" s="1" t="s">
        <v>2587</v>
      </c>
      <c r="B300" s="1">
        <v>534964</v>
      </c>
      <c r="C300" s="1" t="s">
        <v>2074</v>
      </c>
      <c r="D300" s="1" t="s">
        <v>2075</v>
      </c>
      <c r="E300" s="1" t="s">
        <v>2588</v>
      </c>
      <c r="F300" s="1">
        <v>81</v>
      </c>
      <c r="G300" s="1" t="s">
        <v>2579</v>
      </c>
      <c r="H300" s="1" t="s">
        <v>2094</v>
      </c>
      <c r="I300" s="1">
        <v>20030002</v>
      </c>
      <c r="J300" s="1">
        <v>21</v>
      </c>
      <c r="K300" s="1">
        <v>22158753</v>
      </c>
      <c r="L300" s="1" t="s">
        <v>13</v>
      </c>
      <c r="M300" s="1" t="s">
        <v>2</v>
      </c>
      <c r="N300" s="1">
        <v>21</v>
      </c>
      <c r="O300" s="1" t="s">
        <v>2078</v>
      </c>
      <c r="Q300" s="1"/>
    </row>
    <row r="301" spans="1:20" ht="15.75" hidden="1" customHeight="1">
      <c r="A301" s="1" t="s">
        <v>1631</v>
      </c>
      <c r="B301" s="1">
        <v>28829</v>
      </c>
      <c r="C301" s="1" t="s">
        <v>2074</v>
      </c>
      <c r="D301" s="1" t="s">
        <v>2075</v>
      </c>
      <c r="E301" s="1" t="s">
        <v>2144</v>
      </c>
      <c r="F301" s="1">
        <v>344</v>
      </c>
      <c r="G301" s="1" t="s">
        <v>2589</v>
      </c>
      <c r="H301" s="1" t="s">
        <v>664</v>
      </c>
      <c r="I301" s="1">
        <v>20520054</v>
      </c>
      <c r="J301" s="1">
        <v>21</v>
      </c>
      <c r="K301" s="1">
        <v>25680152</v>
      </c>
      <c r="L301" s="1" t="s">
        <v>38</v>
      </c>
      <c r="M301" s="1" t="s">
        <v>3</v>
      </c>
      <c r="N301" s="1">
        <v>9</v>
      </c>
      <c r="O301" s="1" t="s">
        <v>2078</v>
      </c>
      <c r="Q301" s="1"/>
    </row>
    <row r="302" spans="1:20" ht="15.75" hidden="1" customHeight="1">
      <c r="A302" s="1" t="s">
        <v>2590</v>
      </c>
      <c r="B302" s="1">
        <v>312370</v>
      </c>
      <c r="C302" s="1" t="s">
        <v>2074</v>
      </c>
      <c r="D302" s="1" t="s">
        <v>2075</v>
      </c>
      <c r="E302" s="1" t="s">
        <v>2098</v>
      </c>
      <c r="F302" s="1">
        <v>661</v>
      </c>
      <c r="G302" s="1" t="s">
        <v>2591</v>
      </c>
      <c r="H302" s="1" t="s">
        <v>2100</v>
      </c>
      <c r="I302" s="1">
        <v>21921000</v>
      </c>
      <c r="J302" s="1">
        <v>21</v>
      </c>
      <c r="K302" s="1">
        <v>33966334</v>
      </c>
      <c r="L302" s="1" t="s">
        <v>13</v>
      </c>
      <c r="M302" s="1" t="s">
        <v>4</v>
      </c>
      <c r="N302" s="1">
        <v>16</v>
      </c>
      <c r="O302" s="1" t="s">
        <v>2078</v>
      </c>
      <c r="Q302" s="1"/>
    </row>
    <row r="303" spans="1:20" ht="15.75" hidden="1" customHeight="1">
      <c r="A303" s="1" t="s">
        <v>2592</v>
      </c>
      <c r="B303" s="1">
        <v>588150</v>
      </c>
      <c r="C303" s="1" t="s">
        <v>2074</v>
      </c>
      <c r="D303" s="1" t="s">
        <v>2075</v>
      </c>
      <c r="E303" s="1" t="s">
        <v>2128</v>
      </c>
      <c r="F303" s="1">
        <v>1</v>
      </c>
      <c r="G303" s="1" t="s">
        <v>2593</v>
      </c>
      <c r="H303" s="1" t="s">
        <v>2130</v>
      </c>
      <c r="I303" s="1">
        <v>22775022</v>
      </c>
      <c r="J303" s="1">
        <v>21</v>
      </c>
      <c r="K303" s="1">
        <v>39888283</v>
      </c>
      <c r="L303" s="1" t="s">
        <v>38</v>
      </c>
      <c r="M303" s="1" t="s">
        <v>5</v>
      </c>
      <c r="N303" s="1">
        <v>15</v>
      </c>
      <c r="O303" s="1" t="s">
        <v>2078</v>
      </c>
      <c r="Q303" s="1"/>
      <c r="T303" s="1" t="s">
        <v>5620</v>
      </c>
    </row>
    <row r="304" spans="1:20" ht="15.75" hidden="1" customHeight="1">
      <c r="A304" s="1" t="s">
        <v>2594</v>
      </c>
      <c r="B304" s="1">
        <v>255614</v>
      </c>
      <c r="C304" s="1" t="s">
        <v>2074</v>
      </c>
      <c r="D304" s="1" t="s">
        <v>2075</v>
      </c>
      <c r="E304" s="1" t="s">
        <v>2104</v>
      </c>
      <c r="F304" s="1">
        <v>766</v>
      </c>
      <c r="G304" s="1" t="s">
        <v>2205</v>
      </c>
      <c r="H304" s="1" t="s">
        <v>2106</v>
      </c>
      <c r="I304" s="1">
        <v>21931522</v>
      </c>
      <c r="J304" s="1">
        <v>21</v>
      </c>
      <c r="K304" s="1">
        <v>33964712</v>
      </c>
      <c r="L304" s="1" t="s">
        <v>38</v>
      </c>
      <c r="M304" s="1" t="s">
        <v>4</v>
      </c>
      <c r="N304" s="1">
        <v>7</v>
      </c>
      <c r="O304" s="1" t="s">
        <v>2078</v>
      </c>
      <c r="Q304" s="1"/>
    </row>
    <row r="305" spans="1:20" ht="15.75" hidden="1" customHeight="1">
      <c r="A305" s="1" t="s">
        <v>2595</v>
      </c>
      <c r="B305" s="1">
        <v>344157</v>
      </c>
      <c r="C305" s="1" t="s">
        <v>2074</v>
      </c>
      <c r="D305" s="1" t="s">
        <v>2075</v>
      </c>
      <c r="E305" s="1" t="s">
        <v>2092</v>
      </c>
      <c r="F305" s="1">
        <v>39</v>
      </c>
      <c r="G305" s="1" t="s">
        <v>2120</v>
      </c>
      <c r="H305" s="1" t="s">
        <v>2094</v>
      </c>
      <c r="I305" s="1">
        <v>20050093</v>
      </c>
      <c r="J305" s="1">
        <v>21</v>
      </c>
      <c r="K305" s="1">
        <v>22338567</v>
      </c>
      <c r="L305" s="1" t="s">
        <v>38</v>
      </c>
      <c r="M305" s="1" t="s">
        <v>2</v>
      </c>
      <c r="N305" s="1">
        <v>54</v>
      </c>
      <c r="O305" s="1" t="s">
        <v>2078</v>
      </c>
      <c r="Q305" s="1"/>
    </row>
    <row r="306" spans="1:20" ht="15.75" hidden="1" customHeight="1">
      <c r="A306" s="1" t="s">
        <v>2596</v>
      </c>
      <c r="B306" s="1">
        <v>307707</v>
      </c>
      <c r="C306" s="1" t="s">
        <v>2074</v>
      </c>
      <c r="D306" s="1" t="s">
        <v>2075</v>
      </c>
      <c r="E306" s="1" t="s">
        <v>2082</v>
      </c>
      <c r="F306" s="1">
        <v>1149</v>
      </c>
      <c r="G306" s="1" t="s">
        <v>2597</v>
      </c>
      <c r="H306" s="1" t="s">
        <v>139</v>
      </c>
      <c r="I306" s="1">
        <v>22730001</v>
      </c>
      <c r="J306" s="1">
        <v>21</v>
      </c>
      <c r="K306" s="1">
        <v>24232629</v>
      </c>
      <c r="L306" s="1" t="s">
        <v>38</v>
      </c>
      <c r="M306" s="1" t="s">
        <v>5</v>
      </c>
      <c r="N306" s="1">
        <v>25</v>
      </c>
      <c r="O306" s="1" t="s">
        <v>2078</v>
      </c>
      <c r="Q306" s="1"/>
      <c r="T306" s="1" t="s">
        <v>5620</v>
      </c>
    </row>
    <row r="307" spans="1:20" ht="15.75" hidden="1" customHeight="1">
      <c r="A307" s="1" t="s">
        <v>2598</v>
      </c>
      <c r="B307" s="1">
        <v>315428</v>
      </c>
      <c r="C307" s="1" t="s">
        <v>2074</v>
      </c>
      <c r="D307" s="1" t="s">
        <v>2075</v>
      </c>
      <c r="E307" s="1" t="s">
        <v>2136</v>
      </c>
      <c r="F307" s="1">
        <v>29</v>
      </c>
      <c r="G307" s="1" t="s">
        <v>2599</v>
      </c>
      <c r="H307" s="1" t="s">
        <v>2138</v>
      </c>
      <c r="I307" s="1">
        <v>21321230</v>
      </c>
      <c r="J307" s="1">
        <v>21</v>
      </c>
      <c r="K307" s="1">
        <v>24540091</v>
      </c>
      <c r="L307" s="1" t="s">
        <v>57</v>
      </c>
      <c r="M307" s="1" t="s">
        <v>5</v>
      </c>
      <c r="N307" s="1">
        <v>5</v>
      </c>
      <c r="O307" s="1" t="s">
        <v>2078</v>
      </c>
      <c r="Q307" s="1"/>
      <c r="T307" s="1" t="s">
        <v>5620</v>
      </c>
    </row>
    <row r="308" spans="1:20" ht="15.75" hidden="1" customHeight="1">
      <c r="A308" s="1" t="s">
        <v>987</v>
      </c>
      <c r="B308" s="1">
        <v>378009</v>
      </c>
      <c r="C308" s="1" t="s">
        <v>2074</v>
      </c>
      <c r="D308" s="1" t="s">
        <v>2075</v>
      </c>
      <c r="E308" s="1" t="s">
        <v>2600</v>
      </c>
      <c r="F308" s="1">
        <v>11</v>
      </c>
      <c r="G308" s="1" t="s">
        <v>2601</v>
      </c>
      <c r="H308" s="1" t="s">
        <v>669</v>
      </c>
      <c r="I308" s="1">
        <v>22220010</v>
      </c>
      <c r="J308" s="1">
        <v>21</v>
      </c>
      <c r="K308" s="1">
        <v>22252607</v>
      </c>
      <c r="L308" s="1" t="s">
        <v>38</v>
      </c>
      <c r="M308" s="1" t="s">
        <v>3</v>
      </c>
      <c r="N308" s="1">
        <v>36</v>
      </c>
      <c r="O308" s="1" t="s">
        <v>2078</v>
      </c>
      <c r="Q308" s="1"/>
    </row>
    <row r="309" spans="1:20" ht="15.75" hidden="1" customHeight="1">
      <c r="A309" s="1" t="s">
        <v>2602</v>
      </c>
      <c r="B309" s="1">
        <v>451867</v>
      </c>
      <c r="C309" s="1" t="s">
        <v>2074</v>
      </c>
      <c r="D309" s="1" t="s">
        <v>2075</v>
      </c>
      <c r="E309" s="1" t="s">
        <v>2109</v>
      </c>
      <c r="F309" s="1">
        <v>3000</v>
      </c>
      <c r="G309" s="1" t="s">
        <v>2603</v>
      </c>
      <c r="H309" s="1" t="s">
        <v>135</v>
      </c>
      <c r="I309" s="1">
        <v>22775003</v>
      </c>
      <c r="J309" s="1">
        <v>21</v>
      </c>
      <c r="K309" s="1">
        <v>999812422</v>
      </c>
      <c r="L309" s="1" t="s">
        <v>23</v>
      </c>
      <c r="M309" s="1" t="s">
        <v>5</v>
      </c>
      <c r="N309" s="1">
        <v>31</v>
      </c>
      <c r="O309" s="1" t="s">
        <v>2078</v>
      </c>
      <c r="Q309" s="1"/>
      <c r="T309" s="1" t="s">
        <v>5621</v>
      </c>
    </row>
    <row r="310" spans="1:20" ht="15.75" hidden="1" customHeight="1">
      <c r="A310" s="1" t="s">
        <v>2604</v>
      </c>
      <c r="B310" s="1">
        <v>428087</v>
      </c>
      <c r="C310" s="1" t="s">
        <v>2074</v>
      </c>
      <c r="D310" s="1" t="s">
        <v>2075</v>
      </c>
      <c r="E310" s="1" t="s">
        <v>2605</v>
      </c>
      <c r="F310" s="1">
        <v>155</v>
      </c>
      <c r="G310" s="1" t="s">
        <v>2077</v>
      </c>
      <c r="H310" s="1" t="s">
        <v>2606</v>
      </c>
      <c r="I310" s="1">
        <v>21620490</v>
      </c>
      <c r="J310" s="1">
        <v>21</v>
      </c>
      <c r="K310" s="1">
        <v>33587271</v>
      </c>
      <c r="L310" s="1" t="s">
        <v>28</v>
      </c>
      <c r="M310" s="1" t="s">
        <v>4</v>
      </c>
      <c r="N310" s="1">
        <v>3</v>
      </c>
      <c r="O310" s="1" t="s">
        <v>2078</v>
      </c>
      <c r="Q310" s="1"/>
    </row>
    <row r="311" spans="1:20" ht="15.75" hidden="1" customHeight="1">
      <c r="A311" s="1" t="s">
        <v>1714</v>
      </c>
      <c r="B311" s="1">
        <v>686050</v>
      </c>
      <c r="C311" s="1" t="s">
        <v>2074</v>
      </c>
      <c r="D311" s="1" t="s">
        <v>2075</v>
      </c>
      <c r="E311" s="1" t="s">
        <v>2133</v>
      </c>
      <c r="F311" s="1">
        <v>680</v>
      </c>
      <c r="G311" s="1" t="s">
        <v>2607</v>
      </c>
      <c r="H311" s="1" t="s">
        <v>160</v>
      </c>
      <c r="I311" s="1">
        <v>22050900</v>
      </c>
      <c r="J311" s="1">
        <v>21</v>
      </c>
      <c r="K311" s="1">
        <v>25476115</v>
      </c>
      <c r="L311" s="1" t="s">
        <v>16</v>
      </c>
      <c r="M311" s="1" t="s">
        <v>3</v>
      </c>
      <c r="N311" s="1">
        <v>7</v>
      </c>
      <c r="O311" s="1" t="s">
        <v>2078</v>
      </c>
      <c r="Q311" s="1"/>
    </row>
    <row r="312" spans="1:20" ht="15.75" hidden="1" customHeight="1">
      <c r="A312" s="1" t="s">
        <v>2608</v>
      </c>
      <c r="B312" s="1">
        <v>319277</v>
      </c>
      <c r="C312" s="1" t="s">
        <v>2074</v>
      </c>
      <c r="D312" s="1" t="s">
        <v>2075</v>
      </c>
      <c r="E312" s="1" t="s">
        <v>2087</v>
      </c>
      <c r="F312" s="1">
        <v>60</v>
      </c>
      <c r="G312" s="1" t="s">
        <v>2609</v>
      </c>
      <c r="H312" s="1" t="s">
        <v>188</v>
      </c>
      <c r="I312" s="1">
        <v>20710010</v>
      </c>
      <c r="J312" s="1">
        <v>21</v>
      </c>
      <c r="K312" s="1">
        <v>22892243</v>
      </c>
      <c r="L312" s="1" t="s">
        <v>35</v>
      </c>
      <c r="M312" s="1" t="s">
        <v>4</v>
      </c>
      <c r="N312" s="1">
        <v>32</v>
      </c>
      <c r="O312" s="1" t="s">
        <v>2078</v>
      </c>
      <c r="Q312" s="1"/>
    </row>
    <row r="313" spans="1:20" ht="15.75" hidden="1" customHeight="1">
      <c r="A313" s="1" t="s">
        <v>2610</v>
      </c>
      <c r="B313" s="1">
        <v>551046</v>
      </c>
      <c r="C313" s="1" t="s">
        <v>2074</v>
      </c>
      <c r="D313" s="1" t="s">
        <v>2075</v>
      </c>
      <c r="E313" s="1" t="s">
        <v>2079</v>
      </c>
      <c r="F313" s="1">
        <v>4200</v>
      </c>
      <c r="G313" s="1" t="s">
        <v>2611</v>
      </c>
      <c r="H313" s="1" t="s">
        <v>135</v>
      </c>
      <c r="I313" s="1">
        <v>22640102</v>
      </c>
      <c r="J313" s="1">
        <v>21</v>
      </c>
      <c r="K313" s="1">
        <v>33854413</v>
      </c>
      <c r="L313" s="1" t="s">
        <v>16</v>
      </c>
      <c r="M313" s="1" t="s">
        <v>5</v>
      </c>
      <c r="N313" s="1">
        <v>2</v>
      </c>
      <c r="O313" s="1" t="s">
        <v>2078</v>
      </c>
      <c r="Q313" s="1"/>
    </row>
    <row r="314" spans="1:20" ht="15.75" hidden="1" customHeight="1">
      <c r="A314" s="1" t="s">
        <v>2612</v>
      </c>
      <c r="B314" s="1">
        <v>676322</v>
      </c>
      <c r="C314" s="1" t="s">
        <v>2074</v>
      </c>
      <c r="D314" s="1" t="s">
        <v>2075</v>
      </c>
      <c r="E314" s="1" t="s">
        <v>2562</v>
      </c>
      <c r="F314" s="1">
        <v>1005</v>
      </c>
      <c r="G314" s="1" t="s">
        <v>2613</v>
      </c>
      <c r="H314" s="1" t="s">
        <v>2563</v>
      </c>
      <c r="I314" s="1">
        <v>21210673</v>
      </c>
      <c r="J314" s="1">
        <v>21</v>
      </c>
      <c r="K314" s="1">
        <v>31376799</v>
      </c>
      <c r="L314" s="1" t="s">
        <v>55</v>
      </c>
      <c r="M314" s="1" t="s">
        <v>4</v>
      </c>
      <c r="N314" s="1">
        <v>43</v>
      </c>
      <c r="O314" s="1" t="s">
        <v>2078</v>
      </c>
      <c r="Q314" s="1"/>
    </row>
    <row r="315" spans="1:20" ht="15.75" hidden="1" customHeight="1">
      <c r="A315" s="1" t="s">
        <v>2614</v>
      </c>
      <c r="B315" s="1">
        <v>377607</v>
      </c>
      <c r="C315" s="1" t="s">
        <v>2074</v>
      </c>
      <c r="D315" s="1" t="s">
        <v>2075</v>
      </c>
      <c r="E315" s="1" t="s">
        <v>2109</v>
      </c>
      <c r="F315" s="1">
        <v>3000</v>
      </c>
      <c r="G315" s="1" t="s">
        <v>2615</v>
      </c>
      <c r="H315" s="1" t="s">
        <v>135</v>
      </c>
      <c r="I315" s="1">
        <v>22775003</v>
      </c>
      <c r="J315" s="1">
        <v>21</v>
      </c>
      <c r="K315" s="1">
        <v>24211214</v>
      </c>
      <c r="L315" s="1" t="s">
        <v>57</v>
      </c>
      <c r="M315" s="1" t="s">
        <v>5</v>
      </c>
      <c r="N315" s="1">
        <v>16</v>
      </c>
      <c r="O315" s="1" t="s">
        <v>2078</v>
      </c>
      <c r="Q315" s="1"/>
      <c r="T315" s="1" t="s">
        <v>5620</v>
      </c>
    </row>
    <row r="316" spans="1:20" ht="15.75" hidden="1" customHeight="1">
      <c r="A316" s="1" t="s">
        <v>1052</v>
      </c>
      <c r="B316" s="1">
        <v>519226</v>
      </c>
      <c r="C316" s="1" t="s">
        <v>2074</v>
      </c>
      <c r="D316" s="1" t="s">
        <v>2075</v>
      </c>
      <c r="E316" s="1" t="s">
        <v>2144</v>
      </c>
      <c r="F316" s="1">
        <v>120</v>
      </c>
      <c r="G316" s="1" t="s">
        <v>2616</v>
      </c>
      <c r="H316" s="1" t="s">
        <v>664</v>
      </c>
      <c r="I316" s="1">
        <v>20520053</v>
      </c>
      <c r="J316" s="1">
        <v>21</v>
      </c>
      <c r="K316" s="1">
        <v>35593820</v>
      </c>
      <c r="L316" s="1" t="s">
        <v>28</v>
      </c>
      <c r="M316" s="1" t="s">
        <v>3</v>
      </c>
      <c r="N316" s="1">
        <v>32</v>
      </c>
      <c r="O316" s="1" t="s">
        <v>2078</v>
      </c>
      <c r="Q316" s="1"/>
    </row>
    <row r="317" spans="1:20" ht="15.75" hidden="1" customHeight="1">
      <c r="A317" s="1" t="s">
        <v>884</v>
      </c>
      <c r="B317" s="1">
        <v>562529</v>
      </c>
      <c r="C317" s="1" t="s">
        <v>2074</v>
      </c>
      <c r="D317" s="1" t="s">
        <v>2075</v>
      </c>
      <c r="E317" s="1" t="s">
        <v>2617</v>
      </c>
      <c r="F317" s="1">
        <v>133</v>
      </c>
      <c r="G317" s="1" t="s">
        <v>2618</v>
      </c>
      <c r="H317" s="1" t="s">
        <v>771</v>
      </c>
      <c r="I317" s="1">
        <v>20561092</v>
      </c>
      <c r="J317" s="1">
        <v>21</v>
      </c>
      <c r="K317" s="1">
        <v>970290133</v>
      </c>
      <c r="L317" s="1" t="s">
        <v>28</v>
      </c>
      <c r="M317" s="1" t="s">
        <v>3</v>
      </c>
      <c r="N317" s="1">
        <v>47</v>
      </c>
      <c r="O317" s="1" t="s">
        <v>2078</v>
      </c>
      <c r="Q317" s="1"/>
    </row>
    <row r="318" spans="1:20" ht="15.75" hidden="1" customHeight="1">
      <c r="A318" s="1" t="s">
        <v>2619</v>
      </c>
      <c r="B318" s="1">
        <v>422400</v>
      </c>
      <c r="C318" s="1" t="s">
        <v>2074</v>
      </c>
      <c r="D318" s="1" t="s">
        <v>2075</v>
      </c>
      <c r="E318" s="1" t="s">
        <v>2384</v>
      </c>
      <c r="F318" s="1">
        <v>5555</v>
      </c>
      <c r="G318" s="1" t="s">
        <v>2620</v>
      </c>
      <c r="H318" s="1" t="s">
        <v>2521</v>
      </c>
      <c r="I318" s="1">
        <v>20770145</v>
      </c>
      <c r="J318" s="1">
        <v>21</v>
      </c>
      <c r="K318" s="1">
        <v>32965209</v>
      </c>
      <c r="L318" s="1" t="s">
        <v>38</v>
      </c>
      <c r="M318" s="1" t="s">
        <v>4</v>
      </c>
      <c r="N318" s="1">
        <v>15</v>
      </c>
      <c r="O318" s="1" t="s">
        <v>2078</v>
      </c>
      <c r="Q318" s="1"/>
    </row>
    <row r="319" spans="1:20" ht="15.75" hidden="1" customHeight="1">
      <c r="A319" s="1" t="s">
        <v>1974</v>
      </c>
      <c r="B319" s="1">
        <v>337507</v>
      </c>
      <c r="C319" s="1" t="s">
        <v>2074</v>
      </c>
      <c r="D319" s="1" t="s">
        <v>2075</v>
      </c>
      <c r="E319" s="1" t="s">
        <v>2170</v>
      </c>
      <c r="F319" s="1">
        <v>41</v>
      </c>
      <c r="G319" s="1" t="s">
        <v>2316</v>
      </c>
      <c r="H319" s="1" t="s">
        <v>160</v>
      </c>
      <c r="I319" s="1">
        <v>22071000</v>
      </c>
      <c r="J319" s="1">
        <v>21</v>
      </c>
      <c r="K319" s="1">
        <v>25211222</v>
      </c>
      <c r="L319" s="1" t="s">
        <v>37</v>
      </c>
      <c r="M319" s="1" t="s">
        <v>3</v>
      </c>
      <c r="N319" s="1">
        <v>1</v>
      </c>
      <c r="O319" s="1" t="s">
        <v>2078</v>
      </c>
      <c r="Q319" s="1"/>
    </row>
    <row r="320" spans="1:20" ht="15.75" hidden="1" customHeight="1">
      <c r="A320" s="1" t="s">
        <v>810</v>
      </c>
      <c r="B320" s="1">
        <v>793612</v>
      </c>
      <c r="C320" s="1" t="s">
        <v>2074</v>
      </c>
      <c r="D320" s="1" t="s">
        <v>2075</v>
      </c>
      <c r="E320" s="1" t="s">
        <v>2142</v>
      </c>
      <c r="F320" s="1">
        <v>66</v>
      </c>
      <c r="G320" s="1" t="s">
        <v>2621</v>
      </c>
      <c r="H320" s="1" t="s">
        <v>168</v>
      </c>
      <c r="I320" s="1">
        <v>22210030</v>
      </c>
      <c r="J320" s="1">
        <v>21</v>
      </c>
      <c r="K320" s="1">
        <v>32260008</v>
      </c>
      <c r="L320" s="1" t="s">
        <v>8</v>
      </c>
      <c r="M320" s="1" t="s">
        <v>3</v>
      </c>
      <c r="N320" s="1">
        <v>59</v>
      </c>
      <c r="O320" s="1" t="s">
        <v>2078</v>
      </c>
      <c r="Q320" s="1"/>
    </row>
    <row r="321" spans="1:20" ht="15.75" hidden="1" customHeight="1">
      <c r="A321" s="1" t="s">
        <v>1310</v>
      </c>
      <c r="B321" s="1">
        <v>263996</v>
      </c>
      <c r="C321" s="1" t="s">
        <v>2074</v>
      </c>
      <c r="D321" s="1" t="s">
        <v>2075</v>
      </c>
      <c r="E321" s="1" t="s">
        <v>2133</v>
      </c>
      <c r="F321" s="1">
        <v>540</v>
      </c>
      <c r="G321" s="1" t="s">
        <v>2227</v>
      </c>
      <c r="H321" s="1" t="s">
        <v>160</v>
      </c>
      <c r="I321" s="1">
        <v>22020001</v>
      </c>
      <c r="J321" s="1">
        <v>21</v>
      </c>
      <c r="K321" s="1">
        <v>22365791</v>
      </c>
      <c r="L321" s="1" t="s">
        <v>38</v>
      </c>
      <c r="M321" s="1" t="s">
        <v>3</v>
      </c>
      <c r="N321" s="1">
        <v>19</v>
      </c>
      <c r="O321" s="1" t="s">
        <v>2078</v>
      </c>
      <c r="Q321" s="1"/>
    </row>
    <row r="322" spans="1:20" ht="15.75" hidden="1" customHeight="1">
      <c r="A322" s="1" t="s">
        <v>2622</v>
      </c>
      <c r="B322" s="1">
        <v>488630</v>
      </c>
      <c r="C322" s="1" t="s">
        <v>2074</v>
      </c>
      <c r="D322" s="1" t="s">
        <v>2075</v>
      </c>
      <c r="E322" s="1" t="s">
        <v>2079</v>
      </c>
      <c r="F322" s="1">
        <v>500</v>
      </c>
      <c r="G322" s="1" t="s">
        <v>2623</v>
      </c>
      <c r="H322" s="1" t="s">
        <v>135</v>
      </c>
      <c r="I322" s="1">
        <v>22640904</v>
      </c>
      <c r="J322" s="1">
        <v>21</v>
      </c>
      <c r="K322" s="1">
        <v>24863223</v>
      </c>
      <c r="L322" s="1" t="s">
        <v>57</v>
      </c>
      <c r="M322" s="1" t="s">
        <v>5</v>
      </c>
      <c r="N322" s="1">
        <v>20</v>
      </c>
      <c r="O322" s="1" t="s">
        <v>2078</v>
      </c>
      <c r="Q322" s="1"/>
      <c r="T322" s="1" t="s">
        <v>5620</v>
      </c>
    </row>
    <row r="323" spans="1:20" ht="15.75" hidden="1" customHeight="1">
      <c r="A323" s="1" t="s">
        <v>2624</v>
      </c>
      <c r="B323" s="1">
        <v>565114</v>
      </c>
      <c r="C323" s="1" t="s">
        <v>2074</v>
      </c>
      <c r="D323" s="1" t="s">
        <v>2075</v>
      </c>
      <c r="E323" s="1" t="s">
        <v>2384</v>
      </c>
      <c r="F323" s="1">
        <v>5555</v>
      </c>
      <c r="G323" s="1" t="s">
        <v>2625</v>
      </c>
      <c r="H323" s="1" t="s">
        <v>2521</v>
      </c>
      <c r="I323" s="1">
        <v>20770145</v>
      </c>
      <c r="J323" s="1">
        <v>21</v>
      </c>
      <c r="K323" s="1">
        <v>25966157</v>
      </c>
      <c r="L323" s="1" t="s">
        <v>50</v>
      </c>
      <c r="M323" s="1" t="s">
        <v>4</v>
      </c>
      <c r="N323" s="1">
        <v>22</v>
      </c>
      <c r="O323" s="1" t="s">
        <v>2078</v>
      </c>
      <c r="Q323" s="1"/>
    </row>
    <row r="324" spans="1:20" ht="15.75" hidden="1" customHeight="1">
      <c r="A324" s="1" t="s">
        <v>2626</v>
      </c>
      <c r="B324" s="1">
        <v>351683</v>
      </c>
      <c r="C324" s="1" t="s">
        <v>2074</v>
      </c>
      <c r="D324" s="1" t="s">
        <v>2075</v>
      </c>
      <c r="E324" s="1" t="s">
        <v>2627</v>
      </c>
      <c r="F324" s="1">
        <v>114</v>
      </c>
      <c r="G324" s="1" t="s">
        <v>2566</v>
      </c>
      <c r="H324" s="1" t="s">
        <v>135</v>
      </c>
      <c r="I324" s="1">
        <v>22621200</v>
      </c>
      <c r="J324" s="1">
        <v>21</v>
      </c>
      <c r="K324" s="1">
        <v>24938214</v>
      </c>
      <c r="L324" s="1" t="s">
        <v>53</v>
      </c>
      <c r="M324" s="1" t="s">
        <v>5</v>
      </c>
      <c r="N324" s="1">
        <v>35</v>
      </c>
      <c r="O324" s="1" t="s">
        <v>2078</v>
      </c>
      <c r="Q324" s="1"/>
      <c r="T324" s="1" t="s">
        <v>5620</v>
      </c>
    </row>
    <row r="325" spans="1:20" ht="15.75" hidden="1" customHeight="1">
      <c r="A325" s="1" t="s">
        <v>1327</v>
      </c>
      <c r="B325" s="1">
        <v>188311</v>
      </c>
      <c r="C325" s="1" t="s">
        <v>2074</v>
      </c>
      <c r="D325" s="1" t="s">
        <v>2075</v>
      </c>
      <c r="E325" s="1" t="s">
        <v>2144</v>
      </c>
      <c r="F325" s="1">
        <v>44</v>
      </c>
      <c r="G325" s="1" t="s">
        <v>2141</v>
      </c>
      <c r="H325" s="1" t="s">
        <v>664</v>
      </c>
      <c r="I325" s="1">
        <v>20520053</v>
      </c>
      <c r="J325" s="1">
        <v>21</v>
      </c>
      <c r="K325" s="1">
        <v>25690982</v>
      </c>
      <c r="L325" s="1" t="s">
        <v>8</v>
      </c>
      <c r="M325" s="1" t="s">
        <v>3</v>
      </c>
      <c r="N325" s="1">
        <v>18</v>
      </c>
      <c r="O325" s="1" t="s">
        <v>2078</v>
      </c>
      <c r="Q325" s="1"/>
    </row>
    <row r="326" spans="1:20" ht="15.75" hidden="1" customHeight="1">
      <c r="A326" s="1" t="s">
        <v>342</v>
      </c>
      <c r="B326" s="1">
        <v>365113</v>
      </c>
      <c r="C326" s="1" t="s">
        <v>2074</v>
      </c>
      <c r="D326" s="1" t="s">
        <v>2075</v>
      </c>
      <c r="E326" s="1" t="s">
        <v>2628</v>
      </c>
      <c r="F326" s="1">
        <v>10</v>
      </c>
      <c r="G326" s="1" t="s">
        <v>2251</v>
      </c>
      <c r="H326" s="1" t="s">
        <v>2629</v>
      </c>
      <c r="I326" s="1">
        <v>21331250</v>
      </c>
      <c r="J326" s="1">
        <v>21</v>
      </c>
      <c r="K326" s="1">
        <v>33906216</v>
      </c>
      <c r="L326" s="1" t="s">
        <v>38</v>
      </c>
      <c r="M326" s="1" t="s">
        <v>4</v>
      </c>
      <c r="N326" s="1">
        <v>59</v>
      </c>
      <c r="O326" s="1" t="s">
        <v>2078</v>
      </c>
      <c r="Q326" s="1"/>
    </row>
    <row r="327" spans="1:20" ht="15.75" hidden="1" customHeight="1">
      <c r="A327" s="1" t="s">
        <v>2630</v>
      </c>
      <c r="B327" s="1">
        <v>201201</v>
      </c>
      <c r="C327" s="1" t="s">
        <v>2074</v>
      </c>
      <c r="D327" s="1" t="s">
        <v>2075</v>
      </c>
      <c r="E327" s="1" t="s">
        <v>2631</v>
      </c>
      <c r="F327" s="1">
        <v>82</v>
      </c>
      <c r="G327" s="1" t="s">
        <v>2148</v>
      </c>
      <c r="H327" s="1" t="s">
        <v>2632</v>
      </c>
      <c r="I327" s="1">
        <v>21555560</v>
      </c>
      <c r="J327" s="1">
        <v>21</v>
      </c>
      <c r="K327" s="1">
        <v>33594844</v>
      </c>
      <c r="L327" s="1" t="s">
        <v>57</v>
      </c>
      <c r="M327" s="1" t="s">
        <v>4</v>
      </c>
      <c r="N327" s="1">
        <v>110</v>
      </c>
      <c r="O327" s="1" t="s">
        <v>2078</v>
      </c>
      <c r="Q327" s="1"/>
    </row>
    <row r="328" spans="1:20" ht="15.75" hidden="1" customHeight="1">
      <c r="A328" s="1" t="s">
        <v>1429</v>
      </c>
      <c r="B328" s="1">
        <v>380555</v>
      </c>
      <c r="C328" s="1" t="s">
        <v>2074</v>
      </c>
      <c r="D328" s="1" t="s">
        <v>2075</v>
      </c>
      <c r="E328" s="1" t="s">
        <v>2270</v>
      </c>
      <c r="F328" s="1">
        <v>369</v>
      </c>
      <c r="G328" s="1" t="s">
        <v>2633</v>
      </c>
      <c r="H328" s="1" t="s">
        <v>664</v>
      </c>
      <c r="I328" s="1">
        <v>20260141</v>
      </c>
      <c r="J328" s="1">
        <v>21</v>
      </c>
      <c r="K328" s="1">
        <v>22645496</v>
      </c>
      <c r="L328" s="1" t="s">
        <v>50</v>
      </c>
      <c r="M328" s="1" t="s">
        <v>3</v>
      </c>
      <c r="N328" s="1">
        <v>15</v>
      </c>
      <c r="O328" s="1" t="s">
        <v>2078</v>
      </c>
      <c r="Q328" s="1"/>
    </row>
    <row r="329" spans="1:20" ht="15.75" hidden="1" customHeight="1">
      <c r="A329" s="1" t="s">
        <v>2634</v>
      </c>
      <c r="B329" s="1">
        <v>491393</v>
      </c>
      <c r="C329" s="1" t="s">
        <v>2074</v>
      </c>
      <c r="D329" s="1" t="s">
        <v>2075</v>
      </c>
      <c r="E329" s="1" t="s">
        <v>2635</v>
      </c>
      <c r="F329" s="1">
        <v>66</v>
      </c>
      <c r="G329" s="1" t="s">
        <v>2145</v>
      </c>
      <c r="H329" s="1" t="s">
        <v>2636</v>
      </c>
      <c r="I329" s="1">
        <v>21031790</v>
      </c>
      <c r="J329" s="1">
        <v>21</v>
      </c>
      <c r="K329" s="1">
        <v>25604438</v>
      </c>
      <c r="L329" s="1" t="s">
        <v>21</v>
      </c>
      <c r="M329" s="1" t="s">
        <v>4</v>
      </c>
      <c r="N329" s="1">
        <v>2</v>
      </c>
      <c r="O329" s="1" t="s">
        <v>2078</v>
      </c>
      <c r="Q329" s="1"/>
    </row>
    <row r="330" spans="1:20" ht="15.75" hidden="1" customHeight="1">
      <c r="A330" s="67" t="s">
        <v>986</v>
      </c>
      <c r="B330" s="67">
        <v>630802</v>
      </c>
      <c r="C330" s="67" t="s">
        <v>2074</v>
      </c>
      <c r="D330" s="67" t="s">
        <v>2075</v>
      </c>
      <c r="E330" s="67" t="s">
        <v>2637</v>
      </c>
      <c r="F330" s="67">
        <v>36</v>
      </c>
      <c r="G330" s="67" t="s">
        <v>2077</v>
      </c>
      <c r="H330" s="67" t="s">
        <v>679</v>
      </c>
      <c r="I330" s="67">
        <v>22240070</v>
      </c>
      <c r="J330" s="67">
        <v>21</v>
      </c>
      <c r="K330" s="67">
        <v>21256933</v>
      </c>
      <c r="L330" s="67" t="s">
        <v>53</v>
      </c>
      <c r="M330" s="67" t="s">
        <v>3</v>
      </c>
      <c r="N330" s="67">
        <v>36</v>
      </c>
      <c r="O330" s="67" t="s">
        <v>2078</v>
      </c>
      <c r="Q330" s="1"/>
    </row>
    <row r="331" spans="1:20" ht="15.75" hidden="1" customHeight="1">
      <c r="A331" s="1" t="s">
        <v>1675</v>
      </c>
      <c r="B331" s="1">
        <v>381477</v>
      </c>
      <c r="C331" s="1" t="s">
        <v>2074</v>
      </c>
      <c r="D331" s="1" t="s">
        <v>2075</v>
      </c>
      <c r="E331" s="1" t="s">
        <v>2315</v>
      </c>
      <c r="F331" s="1">
        <v>389</v>
      </c>
      <c r="G331" s="1" t="s">
        <v>2284</v>
      </c>
      <c r="H331" s="1" t="s">
        <v>667</v>
      </c>
      <c r="I331" s="1">
        <v>20551030</v>
      </c>
      <c r="J331" s="1">
        <v>21</v>
      </c>
      <c r="K331" s="1">
        <v>25769042</v>
      </c>
      <c r="L331" s="1" t="s">
        <v>50</v>
      </c>
      <c r="M331" s="1" t="s">
        <v>3</v>
      </c>
      <c r="N331" s="1">
        <v>8</v>
      </c>
      <c r="O331" s="1" t="s">
        <v>2078</v>
      </c>
      <c r="Q331" s="1"/>
    </row>
    <row r="332" spans="1:20" ht="15.75" hidden="1" customHeight="1">
      <c r="A332" s="1" t="s">
        <v>2638</v>
      </c>
      <c r="B332" s="1">
        <v>489806</v>
      </c>
      <c r="C332" s="1" t="s">
        <v>2074</v>
      </c>
      <c r="D332" s="1" t="s">
        <v>2075</v>
      </c>
      <c r="E332" s="1" t="s">
        <v>2092</v>
      </c>
      <c r="F332" s="1">
        <v>10</v>
      </c>
      <c r="G332" s="1" t="s">
        <v>2639</v>
      </c>
      <c r="H332" s="1" t="s">
        <v>2094</v>
      </c>
      <c r="I332" s="1">
        <v>20050090</v>
      </c>
      <c r="J332" s="1">
        <v>21</v>
      </c>
      <c r="K332" s="1">
        <v>22627774</v>
      </c>
      <c r="L332" s="1" t="s">
        <v>38</v>
      </c>
      <c r="M332" s="1" t="s">
        <v>2</v>
      </c>
      <c r="N332" s="1">
        <v>29</v>
      </c>
      <c r="O332" s="1" t="s">
        <v>2078</v>
      </c>
      <c r="Q332" s="1"/>
    </row>
    <row r="333" spans="1:20" ht="15.75" hidden="1" customHeight="1">
      <c r="A333" s="1" t="s">
        <v>2640</v>
      </c>
      <c r="B333" s="1">
        <v>469710</v>
      </c>
      <c r="C333" s="1" t="s">
        <v>2074</v>
      </c>
      <c r="D333" s="1" t="s">
        <v>2075</v>
      </c>
      <c r="E333" s="1" t="s">
        <v>2433</v>
      </c>
      <c r="F333" s="1">
        <v>42</v>
      </c>
      <c r="G333" s="1" t="s">
        <v>2434</v>
      </c>
      <c r="H333" s="1" t="s">
        <v>2149</v>
      </c>
      <c r="I333" s="1">
        <v>21220560</v>
      </c>
      <c r="J333" s="1">
        <v>21</v>
      </c>
      <c r="K333" s="1">
        <v>34972030</v>
      </c>
      <c r="L333" s="1" t="s">
        <v>13</v>
      </c>
      <c r="M333" s="1" t="s">
        <v>4</v>
      </c>
      <c r="N333" s="1">
        <v>1</v>
      </c>
      <c r="O333" s="1" t="s">
        <v>2078</v>
      </c>
      <c r="Q333" s="1"/>
    </row>
    <row r="334" spans="1:20" ht="15.75" hidden="1" customHeight="1">
      <c r="A334" s="1" t="s">
        <v>2641</v>
      </c>
      <c r="B334" s="1">
        <v>418551</v>
      </c>
      <c r="C334" s="1" t="s">
        <v>2074</v>
      </c>
      <c r="D334" s="1" t="s">
        <v>2075</v>
      </c>
      <c r="E334" s="1" t="s">
        <v>2429</v>
      </c>
      <c r="F334" s="1">
        <v>99</v>
      </c>
      <c r="G334" s="1" t="s">
        <v>2463</v>
      </c>
      <c r="H334" s="1" t="s">
        <v>152</v>
      </c>
      <c r="I334" s="1">
        <v>21351901</v>
      </c>
      <c r="J334" s="1">
        <v>21</v>
      </c>
      <c r="K334" s="1">
        <v>33506083</v>
      </c>
      <c r="L334" s="1" t="s">
        <v>55</v>
      </c>
      <c r="M334" s="1" t="s">
        <v>4</v>
      </c>
      <c r="N334" s="1">
        <v>16</v>
      </c>
      <c r="O334" s="1" t="s">
        <v>2078</v>
      </c>
      <c r="Q334" s="1"/>
    </row>
    <row r="335" spans="1:20" ht="15.75" hidden="1" customHeight="1">
      <c r="A335" s="1" t="s">
        <v>2642</v>
      </c>
      <c r="B335" s="1">
        <v>117535</v>
      </c>
      <c r="C335" s="1" t="s">
        <v>2074</v>
      </c>
      <c r="D335" s="1" t="s">
        <v>2075</v>
      </c>
      <c r="E335" s="1" t="s">
        <v>2460</v>
      </c>
      <c r="F335" s="1">
        <v>192</v>
      </c>
      <c r="G335" s="1" t="s">
        <v>2427</v>
      </c>
      <c r="H335" s="1" t="s">
        <v>188</v>
      </c>
      <c r="I335" s="1">
        <v>20735130</v>
      </c>
      <c r="J335" s="1">
        <v>21</v>
      </c>
      <c r="K335" s="1">
        <v>22891695</v>
      </c>
      <c r="L335" s="1" t="s">
        <v>16</v>
      </c>
      <c r="M335" s="1" t="s">
        <v>4</v>
      </c>
      <c r="N335" s="1">
        <v>6</v>
      </c>
      <c r="O335" s="1" t="s">
        <v>2078</v>
      </c>
      <c r="Q335" s="1"/>
    </row>
    <row r="336" spans="1:20" ht="15.75" hidden="1" customHeight="1">
      <c r="A336" s="1" t="s">
        <v>1783</v>
      </c>
      <c r="B336" s="1">
        <v>289257</v>
      </c>
      <c r="C336" s="1" t="s">
        <v>2074</v>
      </c>
      <c r="D336" s="1" t="s">
        <v>2075</v>
      </c>
      <c r="E336" s="1" t="s">
        <v>2144</v>
      </c>
      <c r="F336" s="1">
        <v>297</v>
      </c>
      <c r="G336" s="1" t="s">
        <v>2316</v>
      </c>
      <c r="H336" s="1" t="s">
        <v>664</v>
      </c>
      <c r="I336" s="1">
        <v>20520051</v>
      </c>
      <c r="J336" s="1">
        <v>21</v>
      </c>
      <c r="K336" s="1">
        <v>25687020</v>
      </c>
      <c r="L336" s="1" t="s">
        <v>57</v>
      </c>
      <c r="M336" s="1" t="s">
        <v>3</v>
      </c>
      <c r="N336" s="1">
        <v>5</v>
      </c>
      <c r="O336" s="1" t="s">
        <v>2078</v>
      </c>
      <c r="Q336" s="1"/>
    </row>
    <row r="337" spans="1:21" ht="15.75" hidden="1" customHeight="1">
      <c r="A337" s="1" t="s">
        <v>2643</v>
      </c>
      <c r="B337" s="1">
        <v>242209</v>
      </c>
      <c r="C337" s="1" t="s">
        <v>2074</v>
      </c>
      <c r="D337" s="1" t="s">
        <v>2075</v>
      </c>
      <c r="E337" s="1" t="s">
        <v>2092</v>
      </c>
      <c r="F337" s="1">
        <v>39</v>
      </c>
      <c r="G337" s="1" t="s">
        <v>2644</v>
      </c>
      <c r="H337" s="1" t="s">
        <v>2094</v>
      </c>
      <c r="I337" s="1">
        <v>20050093</v>
      </c>
      <c r="J337" s="1">
        <v>21</v>
      </c>
      <c r="K337" s="1">
        <v>22243975</v>
      </c>
      <c r="L337" s="1" t="s">
        <v>58</v>
      </c>
      <c r="M337" s="1" t="s">
        <v>2</v>
      </c>
      <c r="N337" s="1">
        <v>105</v>
      </c>
      <c r="O337" s="1" t="s">
        <v>2078</v>
      </c>
      <c r="Q337" s="1"/>
    </row>
    <row r="338" spans="1:21" ht="15.75" hidden="1" customHeight="1">
      <c r="A338" s="1" t="s">
        <v>2645</v>
      </c>
      <c r="B338" s="1">
        <v>450945</v>
      </c>
      <c r="C338" s="1" t="s">
        <v>2074</v>
      </c>
      <c r="D338" s="1" t="s">
        <v>2075</v>
      </c>
      <c r="E338" s="1" t="s">
        <v>2409</v>
      </c>
      <c r="F338" s="1">
        <v>155</v>
      </c>
      <c r="G338" s="1" t="s">
        <v>2393</v>
      </c>
      <c r="H338" s="1" t="s">
        <v>188</v>
      </c>
      <c r="I338" s="1">
        <v>20720010</v>
      </c>
      <c r="J338" s="1">
        <v>21</v>
      </c>
      <c r="K338" s="1">
        <v>22897183</v>
      </c>
      <c r="L338" s="1" t="s">
        <v>38</v>
      </c>
      <c r="M338" s="1" t="s">
        <v>4</v>
      </c>
      <c r="N338" s="1">
        <v>8</v>
      </c>
      <c r="O338" s="1" t="s">
        <v>2078</v>
      </c>
      <c r="Q338" s="1"/>
    </row>
    <row r="339" spans="1:21" ht="15.75" hidden="1" customHeight="1">
      <c r="A339" s="1" t="s">
        <v>1011</v>
      </c>
      <c r="B339" s="1">
        <v>181444</v>
      </c>
      <c r="C339" s="1" t="s">
        <v>2074</v>
      </c>
      <c r="D339" s="1" t="s">
        <v>2075</v>
      </c>
      <c r="E339" s="1" t="s">
        <v>2084</v>
      </c>
      <c r="F339" s="1">
        <v>190</v>
      </c>
      <c r="G339" s="1" t="s">
        <v>2208</v>
      </c>
      <c r="H339" s="1" t="s">
        <v>672</v>
      </c>
      <c r="I339" s="1">
        <v>22270902</v>
      </c>
      <c r="J339" s="1">
        <v>21</v>
      </c>
      <c r="K339" s="1">
        <v>22666185</v>
      </c>
      <c r="L339" s="1" t="s">
        <v>13</v>
      </c>
      <c r="M339" s="1" t="s">
        <v>3</v>
      </c>
      <c r="N339" s="1">
        <v>34</v>
      </c>
      <c r="O339" s="1" t="s">
        <v>2078</v>
      </c>
      <c r="Q339" s="1"/>
    </row>
    <row r="340" spans="1:21" ht="15.75" hidden="1" customHeight="1">
      <c r="A340" s="67" t="s">
        <v>955</v>
      </c>
      <c r="B340" s="67">
        <v>337750</v>
      </c>
      <c r="C340" s="67" t="s">
        <v>2074</v>
      </c>
      <c r="D340" s="67" t="s">
        <v>2075</v>
      </c>
      <c r="E340" s="67" t="s">
        <v>2144</v>
      </c>
      <c r="F340" s="67">
        <v>255</v>
      </c>
      <c r="G340" s="67" t="s">
        <v>2646</v>
      </c>
      <c r="H340" s="67" t="s">
        <v>664</v>
      </c>
      <c r="I340" s="67">
        <v>20520051</v>
      </c>
      <c r="J340" s="67">
        <v>21</v>
      </c>
      <c r="K340" s="67">
        <v>39780531</v>
      </c>
      <c r="L340" s="67" t="s">
        <v>13</v>
      </c>
      <c r="M340" s="67" t="s">
        <v>3</v>
      </c>
      <c r="N340" s="67">
        <v>39</v>
      </c>
      <c r="O340" s="67" t="s">
        <v>2078</v>
      </c>
      <c r="P340" s="67"/>
      <c r="Q340" s="67"/>
      <c r="R340" s="67"/>
      <c r="S340" s="67"/>
      <c r="T340" s="67"/>
      <c r="U340" s="67"/>
    </row>
    <row r="341" spans="1:21" ht="15.75" hidden="1" customHeight="1">
      <c r="A341" s="1" t="s">
        <v>1250</v>
      </c>
      <c r="B341" s="1">
        <v>177951</v>
      </c>
      <c r="C341" s="1" t="s">
        <v>2074</v>
      </c>
      <c r="D341" s="1" t="s">
        <v>2075</v>
      </c>
      <c r="E341" s="1" t="s">
        <v>2215</v>
      </c>
      <c r="F341" s="1">
        <v>38</v>
      </c>
      <c r="G341" s="1" t="s">
        <v>2647</v>
      </c>
      <c r="H341" s="1" t="s">
        <v>168</v>
      </c>
      <c r="I341" s="1">
        <v>22220040</v>
      </c>
      <c r="J341" s="1">
        <v>21</v>
      </c>
      <c r="K341" s="1">
        <v>22051696</v>
      </c>
      <c r="L341" s="1" t="s">
        <v>28</v>
      </c>
      <c r="M341" s="1" t="s">
        <v>3</v>
      </c>
      <c r="N341" s="1">
        <v>21</v>
      </c>
      <c r="O341" s="1" t="s">
        <v>2078</v>
      </c>
      <c r="Q341" s="1"/>
    </row>
    <row r="342" spans="1:21" ht="15.75" customHeight="1">
      <c r="A342" s="1" t="s">
        <v>2648</v>
      </c>
      <c r="B342" s="1">
        <v>801801</v>
      </c>
      <c r="C342" s="1" t="s">
        <v>2074</v>
      </c>
      <c r="D342" s="1" t="s">
        <v>2075</v>
      </c>
      <c r="E342" s="1" t="s">
        <v>2109</v>
      </c>
      <c r="F342" s="1">
        <v>3000</v>
      </c>
      <c r="G342" s="1" t="s">
        <v>2615</v>
      </c>
      <c r="H342" s="1" t="s">
        <v>172</v>
      </c>
      <c r="I342" s="1">
        <v>21810042</v>
      </c>
      <c r="J342" s="1">
        <v>21</v>
      </c>
      <c r="K342" s="1">
        <v>996601114</v>
      </c>
      <c r="L342" s="1" t="s">
        <v>21</v>
      </c>
      <c r="M342" s="1" t="s">
        <v>6</v>
      </c>
      <c r="N342" s="1">
        <v>26</v>
      </c>
      <c r="O342" s="1" t="s">
        <v>2078</v>
      </c>
      <c r="Q342" s="1"/>
    </row>
    <row r="343" spans="1:21" ht="15.75" hidden="1" customHeight="1">
      <c r="A343" s="1" t="s">
        <v>1741</v>
      </c>
      <c r="B343" s="1">
        <v>174987</v>
      </c>
      <c r="C343" s="1" t="s">
        <v>2074</v>
      </c>
      <c r="D343" s="1" t="s">
        <v>2075</v>
      </c>
      <c r="E343" s="1" t="s">
        <v>2107</v>
      </c>
      <c r="F343" s="1">
        <v>18</v>
      </c>
      <c r="G343" s="1" t="s">
        <v>2077</v>
      </c>
      <c r="H343" s="1" t="s">
        <v>664</v>
      </c>
      <c r="I343" s="1">
        <v>20520170</v>
      </c>
      <c r="J343" s="1">
        <v>21</v>
      </c>
      <c r="K343" s="1">
        <v>30772121</v>
      </c>
      <c r="L343" s="1" t="s">
        <v>13</v>
      </c>
      <c r="M343" s="1" t="s">
        <v>3</v>
      </c>
      <c r="N343" s="1">
        <v>6</v>
      </c>
      <c r="O343" s="1" t="s">
        <v>2078</v>
      </c>
      <c r="Q343" s="1"/>
    </row>
    <row r="344" spans="1:21" ht="15.75" hidden="1" customHeight="1">
      <c r="A344" s="1" t="s">
        <v>2649</v>
      </c>
      <c r="B344" s="1">
        <v>308859</v>
      </c>
      <c r="C344" s="1" t="s">
        <v>2074</v>
      </c>
      <c r="D344" s="1" t="s">
        <v>2075</v>
      </c>
      <c r="E344" s="1" t="s">
        <v>2082</v>
      </c>
      <c r="F344" s="1">
        <v>1149</v>
      </c>
      <c r="G344" s="1" t="s">
        <v>2118</v>
      </c>
      <c r="H344" s="1" t="s">
        <v>139</v>
      </c>
      <c r="I344" s="1">
        <v>22730001</v>
      </c>
      <c r="J344" s="1">
        <v>21</v>
      </c>
      <c r="K344" s="1">
        <v>21171097</v>
      </c>
      <c r="L344" s="1" t="s">
        <v>53</v>
      </c>
      <c r="M344" s="1" t="s">
        <v>5</v>
      </c>
      <c r="N344" s="1">
        <v>18</v>
      </c>
      <c r="O344" s="1" t="s">
        <v>2078</v>
      </c>
      <c r="Q344" s="1"/>
      <c r="T344" s="1" t="s">
        <v>5620</v>
      </c>
    </row>
    <row r="345" spans="1:21" ht="15.75" hidden="1" customHeight="1">
      <c r="A345" s="1" t="s">
        <v>2650</v>
      </c>
      <c r="B345" s="1">
        <v>280530</v>
      </c>
      <c r="C345" s="1" t="s">
        <v>2074</v>
      </c>
      <c r="D345" s="1" t="s">
        <v>2075</v>
      </c>
      <c r="E345" s="1" t="s">
        <v>2395</v>
      </c>
      <c r="F345" s="1">
        <v>117</v>
      </c>
      <c r="G345" s="1" t="s">
        <v>2651</v>
      </c>
      <c r="H345" s="1" t="s">
        <v>2094</v>
      </c>
      <c r="I345" s="1">
        <v>20031204</v>
      </c>
      <c r="J345" s="1">
        <v>21</v>
      </c>
      <c r="K345" s="1">
        <v>22402114</v>
      </c>
      <c r="L345" s="1" t="s">
        <v>46</v>
      </c>
      <c r="M345" s="1" t="s">
        <v>2</v>
      </c>
      <c r="N345" s="1">
        <v>10</v>
      </c>
      <c r="O345" s="1" t="s">
        <v>2078</v>
      </c>
      <c r="Q345" s="1"/>
    </row>
    <row r="346" spans="1:21" ht="15.75" hidden="1" customHeight="1">
      <c r="A346" s="1" t="s">
        <v>2058</v>
      </c>
      <c r="B346" s="1">
        <v>852651</v>
      </c>
      <c r="C346" s="1" t="s">
        <v>2074</v>
      </c>
      <c r="D346" s="1" t="s">
        <v>2075</v>
      </c>
      <c r="E346" s="1" t="s">
        <v>2652</v>
      </c>
      <c r="F346" s="1">
        <v>67</v>
      </c>
      <c r="G346" s="1" t="s">
        <v>2077</v>
      </c>
      <c r="H346" s="1" t="s">
        <v>2203</v>
      </c>
      <c r="I346" s="1">
        <v>21032140</v>
      </c>
      <c r="J346" s="1">
        <v>21</v>
      </c>
      <c r="K346" s="1">
        <v>25611315</v>
      </c>
      <c r="L346" s="1" t="s">
        <v>53</v>
      </c>
      <c r="M346" s="1" t="s">
        <v>4</v>
      </c>
      <c r="N346" s="1">
        <v>70</v>
      </c>
      <c r="O346" s="1" t="s">
        <v>2078</v>
      </c>
      <c r="Q346" s="1"/>
    </row>
    <row r="347" spans="1:21" ht="15.75" hidden="1" customHeight="1">
      <c r="A347" s="1" t="s">
        <v>2653</v>
      </c>
      <c r="B347" s="1">
        <v>468514</v>
      </c>
      <c r="C347" s="1" t="s">
        <v>2074</v>
      </c>
      <c r="D347" s="1" t="s">
        <v>2075</v>
      </c>
      <c r="E347" s="1" t="s">
        <v>2562</v>
      </c>
      <c r="F347" s="1">
        <v>148</v>
      </c>
      <c r="G347" s="1" t="s">
        <v>2654</v>
      </c>
      <c r="H347" s="1" t="s">
        <v>2584</v>
      </c>
      <c r="I347" s="1">
        <v>21070032</v>
      </c>
      <c r="J347" s="1">
        <v>21</v>
      </c>
      <c r="K347" s="1">
        <v>22908090</v>
      </c>
      <c r="L347" s="1" t="s">
        <v>57</v>
      </c>
      <c r="M347" s="1" t="s">
        <v>4</v>
      </c>
      <c r="N347" s="1">
        <v>1</v>
      </c>
      <c r="O347" s="1" t="s">
        <v>2078</v>
      </c>
      <c r="Q347" s="1"/>
    </row>
    <row r="348" spans="1:21" ht="15.75" hidden="1" customHeight="1">
      <c r="A348" s="1" t="s">
        <v>840</v>
      </c>
      <c r="B348" s="1">
        <v>133830</v>
      </c>
      <c r="C348" s="1" t="s">
        <v>2074</v>
      </c>
      <c r="D348" s="1" t="s">
        <v>2075</v>
      </c>
      <c r="E348" s="1" t="s">
        <v>2313</v>
      </c>
      <c r="F348" s="1">
        <v>778</v>
      </c>
      <c r="G348" s="1" t="s">
        <v>2655</v>
      </c>
      <c r="H348" s="1" t="s">
        <v>664</v>
      </c>
      <c r="I348" s="1">
        <v>20521071</v>
      </c>
      <c r="J348" s="1">
        <v>21</v>
      </c>
      <c r="K348" s="1">
        <v>22547191</v>
      </c>
      <c r="L348" s="1" t="s">
        <v>13</v>
      </c>
      <c r="M348" s="1" t="s">
        <v>3</v>
      </c>
      <c r="N348" s="1">
        <v>54</v>
      </c>
      <c r="O348" s="1" t="s">
        <v>2078</v>
      </c>
      <c r="Q348" s="1"/>
    </row>
    <row r="349" spans="1:21" ht="15.75" hidden="1" customHeight="1">
      <c r="A349" s="1" t="s">
        <v>1309</v>
      </c>
      <c r="B349" s="1">
        <v>397403</v>
      </c>
      <c r="C349" s="1" t="s">
        <v>2074</v>
      </c>
      <c r="D349" s="1" t="s">
        <v>2075</v>
      </c>
      <c r="E349" s="1" t="s">
        <v>2220</v>
      </c>
      <c r="F349" s="1">
        <v>54</v>
      </c>
      <c r="G349" s="1" t="s">
        <v>2167</v>
      </c>
      <c r="H349" s="1" t="s">
        <v>669</v>
      </c>
      <c r="I349" s="1">
        <v>22221020</v>
      </c>
      <c r="J349" s="1">
        <v>21</v>
      </c>
      <c r="K349" s="1">
        <v>22851306</v>
      </c>
      <c r="L349" s="1" t="s">
        <v>75</v>
      </c>
      <c r="M349" s="1" t="s">
        <v>3</v>
      </c>
      <c r="N349" s="1">
        <v>19</v>
      </c>
      <c r="O349" s="1" t="s">
        <v>2078</v>
      </c>
      <c r="Q349" s="1"/>
    </row>
    <row r="350" spans="1:21" ht="15.75" hidden="1" customHeight="1">
      <c r="A350" s="1" t="s">
        <v>2656</v>
      </c>
      <c r="B350" s="1">
        <v>459260</v>
      </c>
      <c r="C350" s="1" t="s">
        <v>2074</v>
      </c>
      <c r="D350" s="1" t="s">
        <v>2075</v>
      </c>
      <c r="E350" s="1" t="s">
        <v>2457</v>
      </c>
      <c r="F350" s="1">
        <v>1000</v>
      </c>
      <c r="G350" s="1" t="s">
        <v>2657</v>
      </c>
      <c r="H350" s="1" t="s">
        <v>135</v>
      </c>
      <c r="I350" s="1">
        <v>22640000</v>
      </c>
      <c r="J350" s="1">
        <v>21</v>
      </c>
      <c r="K350" s="1">
        <v>24939377</v>
      </c>
      <c r="L350" s="1" t="s">
        <v>16</v>
      </c>
      <c r="M350" s="1" t="s">
        <v>5</v>
      </c>
      <c r="N350" s="1">
        <v>18</v>
      </c>
      <c r="O350" s="1" t="s">
        <v>2078</v>
      </c>
      <c r="Q350" s="1"/>
    </row>
    <row r="351" spans="1:21" ht="15.75" hidden="1" customHeight="1">
      <c r="A351" s="1" t="s">
        <v>2658</v>
      </c>
      <c r="B351" s="1">
        <v>300349</v>
      </c>
      <c r="C351" s="1" t="s">
        <v>2074</v>
      </c>
      <c r="D351" s="1" t="s">
        <v>2075</v>
      </c>
      <c r="E351" s="1" t="s">
        <v>2256</v>
      </c>
      <c r="F351" s="1">
        <v>61</v>
      </c>
      <c r="G351" s="1" t="s">
        <v>2372</v>
      </c>
      <c r="H351" s="1" t="s">
        <v>2203</v>
      </c>
      <c r="I351" s="1">
        <v>21032000</v>
      </c>
      <c r="J351" s="1">
        <v>21</v>
      </c>
      <c r="K351" s="1">
        <v>22707888</v>
      </c>
      <c r="L351" s="1" t="s">
        <v>57</v>
      </c>
      <c r="M351" s="1" t="s">
        <v>4</v>
      </c>
      <c r="N351" s="1">
        <v>24</v>
      </c>
      <c r="O351" s="1" t="s">
        <v>2078</v>
      </c>
      <c r="Q351" s="1"/>
    </row>
    <row r="352" spans="1:21" ht="15.75" hidden="1" customHeight="1">
      <c r="A352" s="1" t="s">
        <v>1374</v>
      </c>
      <c r="B352" s="1">
        <v>398176</v>
      </c>
      <c r="C352" s="1" t="s">
        <v>2074</v>
      </c>
      <c r="D352" s="1" t="s">
        <v>2075</v>
      </c>
      <c r="E352" s="1" t="s">
        <v>2220</v>
      </c>
      <c r="F352" s="1">
        <v>39</v>
      </c>
      <c r="G352" s="1" t="s">
        <v>2659</v>
      </c>
      <c r="H352" s="1" t="s">
        <v>669</v>
      </c>
      <c r="I352" s="1">
        <v>22221020</v>
      </c>
      <c r="J352" s="1">
        <v>21</v>
      </c>
      <c r="K352" s="1">
        <v>22055911</v>
      </c>
      <c r="L352" s="1" t="s">
        <v>55</v>
      </c>
      <c r="M352" s="1" t="s">
        <v>3</v>
      </c>
      <c r="N352" s="1">
        <v>17</v>
      </c>
      <c r="O352" s="1" t="s">
        <v>2078</v>
      </c>
      <c r="Q352" s="1"/>
    </row>
    <row r="353" spans="1:20" ht="15.75" hidden="1" customHeight="1">
      <c r="A353" s="1" t="s">
        <v>2055</v>
      </c>
      <c r="B353" s="1">
        <v>369803</v>
      </c>
      <c r="C353" s="1" t="s">
        <v>2074</v>
      </c>
      <c r="D353" s="1" t="s">
        <v>2075</v>
      </c>
      <c r="E353" s="1" t="s">
        <v>2079</v>
      </c>
      <c r="F353" s="1">
        <v>4790</v>
      </c>
      <c r="G353" s="1" t="s">
        <v>2660</v>
      </c>
      <c r="H353" s="1" t="s">
        <v>135</v>
      </c>
      <c r="I353" s="1">
        <v>22640102</v>
      </c>
      <c r="J353" s="1">
        <v>21</v>
      </c>
      <c r="K353" s="1">
        <v>32265402</v>
      </c>
      <c r="L353" s="1" t="s">
        <v>53</v>
      </c>
      <c r="M353" s="1" t="s">
        <v>5</v>
      </c>
      <c r="N353" s="1">
        <v>25</v>
      </c>
      <c r="O353" s="1" t="s">
        <v>2078</v>
      </c>
      <c r="Q353" s="1"/>
      <c r="T353" s="1" t="s">
        <v>5620</v>
      </c>
    </row>
    <row r="354" spans="1:20" ht="15.75" hidden="1" customHeight="1">
      <c r="A354" s="1" t="s">
        <v>2661</v>
      </c>
      <c r="B354" s="1">
        <v>629081</v>
      </c>
      <c r="C354" s="1" t="s">
        <v>2074</v>
      </c>
      <c r="D354" s="1" t="s">
        <v>2075</v>
      </c>
      <c r="E354" s="1" t="s">
        <v>2082</v>
      </c>
      <c r="F354" s="1">
        <v>1149</v>
      </c>
      <c r="G354" s="1" t="s">
        <v>2662</v>
      </c>
      <c r="H354" s="1" t="s">
        <v>139</v>
      </c>
      <c r="I354" s="1">
        <v>22730001</v>
      </c>
      <c r="J354" s="1">
        <v>21</v>
      </c>
      <c r="K354" s="1">
        <v>24352652</v>
      </c>
      <c r="L354" s="1" t="s">
        <v>50</v>
      </c>
      <c r="M354" s="1" t="s">
        <v>5</v>
      </c>
      <c r="N354" s="1">
        <v>40</v>
      </c>
      <c r="O354" s="1" t="s">
        <v>2078</v>
      </c>
      <c r="Q354" s="1"/>
      <c r="T354" s="1" t="s">
        <v>5620</v>
      </c>
    </row>
    <row r="355" spans="1:20" ht="15.75" hidden="1" customHeight="1">
      <c r="A355" s="1" t="s">
        <v>1428</v>
      </c>
      <c r="B355" s="1">
        <v>716014</v>
      </c>
      <c r="C355" s="1" t="s">
        <v>2074</v>
      </c>
      <c r="D355" s="1" t="s">
        <v>2075</v>
      </c>
      <c r="E355" s="1" t="s">
        <v>2101</v>
      </c>
      <c r="F355" s="1">
        <v>414</v>
      </c>
      <c r="G355" s="1" t="s">
        <v>2663</v>
      </c>
      <c r="H355" s="1" t="s">
        <v>175</v>
      </c>
      <c r="I355" s="1">
        <v>22410002</v>
      </c>
      <c r="J355" s="1">
        <v>21</v>
      </c>
      <c r="K355" s="1">
        <v>25233881</v>
      </c>
      <c r="L355" s="1" t="s">
        <v>53</v>
      </c>
      <c r="M355" s="1" t="s">
        <v>3</v>
      </c>
      <c r="N355" s="1">
        <v>15</v>
      </c>
      <c r="O355" s="1" t="s">
        <v>2078</v>
      </c>
      <c r="Q355" s="1"/>
    </row>
    <row r="356" spans="1:20" ht="15.75" hidden="1" customHeight="1">
      <c r="A356" s="1" t="s">
        <v>1630</v>
      </c>
      <c r="B356" s="1">
        <v>810282</v>
      </c>
      <c r="C356" s="1" t="s">
        <v>2074</v>
      </c>
      <c r="D356" s="1" t="s">
        <v>2075</v>
      </c>
      <c r="E356" s="1" t="s">
        <v>2101</v>
      </c>
      <c r="F356" s="1">
        <v>351</v>
      </c>
      <c r="G356" s="1" t="s">
        <v>2257</v>
      </c>
      <c r="H356" s="1" t="s">
        <v>175</v>
      </c>
      <c r="I356" s="1">
        <v>22410003</v>
      </c>
      <c r="J356" s="1">
        <v>21</v>
      </c>
      <c r="K356" s="1">
        <v>22675384</v>
      </c>
      <c r="L356" s="1" t="s">
        <v>16</v>
      </c>
      <c r="M356" s="1" t="s">
        <v>3</v>
      </c>
      <c r="N356" s="1">
        <v>9</v>
      </c>
      <c r="O356" s="1" t="s">
        <v>2078</v>
      </c>
      <c r="Q356" s="1"/>
    </row>
    <row r="357" spans="1:20" ht="15.75" hidden="1" customHeight="1">
      <c r="A357" s="1" t="s">
        <v>2664</v>
      </c>
      <c r="B357" s="1">
        <v>215108</v>
      </c>
      <c r="C357" s="1" t="s">
        <v>2074</v>
      </c>
      <c r="D357" s="1" t="s">
        <v>2075</v>
      </c>
      <c r="E357" s="1" t="s">
        <v>2079</v>
      </c>
      <c r="F357" s="1">
        <v>3333</v>
      </c>
      <c r="G357" s="1" t="s">
        <v>2208</v>
      </c>
      <c r="H357" s="1" t="s">
        <v>135</v>
      </c>
      <c r="I357" s="1">
        <v>22631003</v>
      </c>
      <c r="J357" s="1">
        <v>21</v>
      </c>
      <c r="K357" s="1">
        <v>24314660</v>
      </c>
      <c r="L357" s="1" t="s">
        <v>75</v>
      </c>
      <c r="M357" s="1" t="s">
        <v>5</v>
      </c>
      <c r="N357" s="1">
        <v>19</v>
      </c>
      <c r="O357" s="1" t="s">
        <v>2078</v>
      </c>
      <c r="Q357" s="1"/>
    </row>
    <row r="358" spans="1:20" ht="15.75" hidden="1" customHeight="1">
      <c r="A358" s="1" t="s">
        <v>2665</v>
      </c>
      <c r="B358" s="1">
        <v>379279</v>
      </c>
      <c r="C358" s="1" t="s">
        <v>2074</v>
      </c>
      <c r="D358" s="1" t="s">
        <v>2075</v>
      </c>
      <c r="E358" s="1" t="s">
        <v>2460</v>
      </c>
      <c r="F358" s="1">
        <v>150</v>
      </c>
      <c r="G358" s="1" t="s">
        <v>2666</v>
      </c>
      <c r="H358" s="1" t="s">
        <v>188</v>
      </c>
      <c r="I358" s="1">
        <v>20735130</v>
      </c>
      <c r="J358" s="1">
        <v>21</v>
      </c>
      <c r="K358" s="1">
        <v>25953336</v>
      </c>
      <c r="L358" s="1" t="s">
        <v>16</v>
      </c>
      <c r="M358" s="1" t="s">
        <v>4</v>
      </c>
      <c r="N358" s="1">
        <v>8</v>
      </c>
      <c r="O358" s="1" t="s">
        <v>2078</v>
      </c>
      <c r="Q358" s="1"/>
    </row>
    <row r="359" spans="1:20" ht="15.75" hidden="1" customHeight="1">
      <c r="A359" s="1" t="s">
        <v>1373</v>
      </c>
      <c r="B359" s="1">
        <v>291484</v>
      </c>
      <c r="C359" s="1" t="s">
        <v>2074</v>
      </c>
      <c r="D359" s="1" t="s">
        <v>2075</v>
      </c>
      <c r="E359" s="1" t="s">
        <v>2144</v>
      </c>
      <c r="F359" s="1">
        <v>112</v>
      </c>
      <c r="G359" s="1" t="s">
        <v>2251</v>
      </c>
      <c r="H359" s="1" t="s">
        <v>664</v>
      </c>
      <c r="I359" s="1">
        <v>20520053</v>
      </c>
      <c r="J359" s="1">
        <v>21</v>
      </c>
      <c r="K359" s="1">
        <v>22045562</v>
      </c>
      <c r="L359" s="1" t="s">
        <v>75</v>
      </c>
      <c r="M359" s="1" t="s">
        <v>3</v>
      </c>
      <c r="N359" s="1">
        <v>17</v>
      </c>
      <c r="O359" s="1" t="s">
        <v>2078</v>
      </c>
      <c r="Q359" s="1"/>
    </row>
    <row r="360" spans="1:20" ht="15.75" hidden="1" customHeight="1">
      <c r="A360" s="1" t="s">
        <v>1199</v>
      </c>
      <c r="B360" s="1">
        <v>534088</v>
      </c>
      <c r="C360" s="1" t="s">
        <v>2074</v>
      </c>
      <c r="D360" s="1" t="s">
        <v>2075</v>
      </c>
      <c r="E360" s="1" t="s">
        <v>2084</v>
      </c>
      <c r="F360" s="1">
        <v>445</v>
      </c>
      <c r="G360" s="1" t="s">
        <v>2305</v>
      </c>
      <c r="H360" s="1" t="s">
        <v>672</v>
      </c>
      <c r="I360" s="1">
        <v>22270903</v>
      </c>
      <c r="J360" s="1">
        <v>21</v>
      </c>
      <c r="K360" s="1">
        <v>22863002</v>
      </c>
      <c r="L360" s="1" t="s">
        <v>75</v>
      </c>
      <c r="M360" s="1" t="s">
        <v>3</v>
      </c>
      <c r="N360" s="1">
        <v>23</v>
      </c>
      <c r="O360" s="1" t="s">
        <v>2078</v>
      </c>
      <c r="Q360" s="1"/>
    </row>
    <row r="361" spans="1:20" ht="15.75" hidden="1" customHeight="1">
      <c r="A361" s="1" t="s">
        <v>2667</v>
      </c>
      <c r="B361" s="1">
        <v>661139</v>
      </c>
      <c r="C361" s="1" t="s">
        <v>2074</v>
      </c>
      <c r="D361" s="1" t="s">
        <v>2075</v>
      </c>
      <c r="E361" s="1" t="s">
        <v>2178</v>
      </c>
      <c r="F361" s="1">
        <v>654</v>
      </c>
      <c r="G361" s="1" t="s">
        <v>2077</v>
      </c>
      <c r="H361" s="1" t="s">
        <v>2281</v>
      </c>
      <c r="I361" s="1">
        <v>22745005</v>
      </c>
      <c r="J361" s="1">
        <v>21</v>
      </c>
      <c r="K361" s="1">
        <v>33928766</v>
      </c>
      <c r="L361" s="1" t="s">
        <v>16</v>
      </c>
      <c r="M361" s="1" t="s">
        <v>5</v>
      </c>
      <c r="N361" s="1">
        <v>3</v>
      </c>
      <c r="O361" s="1" t="s">
        <v>2078</v>
      </c>
      <c r="Q361" s="1"/>
    </row>
    <row r="362" spans="1:20" ht="15.75" customHeight="1">
      <c r="A362" s="67" t="s">
        <v>2668</v>
      </c>
      <c r="B362" s="67">
        <v>545086</v>
      </c>
      <c r="C362" s="67" t="s">
        <v>2074</v>
      </c>
      <c r="D362" s="67" t="s">
        <v>2075</v>
      </c>
      <c r="E362" s="67" t="s">
        <v>2193</v>
      </c>
      <c r="F362" s="67">
        <v>2623</v>
      </c>
      <c r="G362" s="67" t="s">
        <v>2141</v>
      </c>
      <c r="H362" s="67" t="s">
        <v>133</v>
      </c>
      <c r="I362" s="67">
        <v>23052102</v>
      </c>
      <c r="J362" s="67">
        <v>21</v>
      </c>
      <c r="K362" s="67">
        <v>24120344</v>
      </c>
      <c r="L362" s="67" t="s">
        <v>45</v>
      </c>
      <c r="M362" s="67" t="s">
        <v>6</v>
      </c>
      <c r="N362" s="67">
        <v>96</v>
      </c>
      <c r="O362" s="67" t="s">
        <v>2078</v>
      </c>
      <c r="Q362" s="1"/>
    </row>
    <row r="363" spans="1:20" ht="15.75" hidden="1" customHeight="1">
      <c r="A363" s="1" t="s">
        <v>2669</v>
      </c>
      <c r="B363" s="1">
        <v>473260</v>
      </c>
      <c r="C363" s="1" t="s">
        <v>2074</v>
      </c>
      <c r="D363" s="1" t="s">
        <v>2075</v>
      </c>
      <c r="E363" s="1" t="s">
        <v>2670</v>
      </c>
      <c r="F363" s="1">
        <v>580</v>
      </c>
      <c r="G363" s="1" t="s">
        <v>2671</v>
      </c>
      <c r="H363" s="1" t="s">
        <v>2153</v>
      </c>
      <c r="I363" s="1">
        <v>22790710</v>
      </c>
      <c r="J363" s="1">
        <v>21</v>
      </c>
      <c r="K363" s="1">
        <v>24379307</v>
      </c>
      <c r="L363" s="1" t="s">
        <v>21</v>
      </c>
      <c r="M363" s="1" t="s">
        <v>5</v>
      </c>
      <c r="N363" s="1">
        <v>10</v>
      </c>
      <c r="O363" s="1" t="s">
        <v>2078</v>
      </c>
      <c r="Q363" s="1"/>
    </row>
    <row r="364" spans="1:20" ht="15.75" hidden="1" customHeight="1">
      <c r="A364" s="1" t="s">
        <v>2672</v>
      </c>
      <c r="B364" s="1">
        <v>229769</v>
      </c>
      <c r="C364" s="1" t="s">
        <v>2074</v>
      </c>
      <c r="D364" s="1" t="s">
        <v>2075</v>
      </c>
      <c r="E364" s="1" t="s">
        <v>2104</v>
      </c>
      <c r="F364" s="1">
        <v>994</v>
      </c>
      <c r="G364" s="1" t="s">
        <v>2673</v>
      </c>
      <c r="H364" s="1" t="s">
        <v>2106</v>
      </c>
      <c r="I364" s="1">
        <v>21931522</v>
      </c>
      <c r="J364" s="1">
        <v>21</v>
      </c>
      <c r="K364" s="1">
        <v>24631844</v>
      </c>
      <c r="L364" s="1" t="s">
        <v>55</v>
      </c>
      <c r="M364" s="1" t="s">
        <v>4</v>
      </c>
      <c r="N364" s="1">
        <v>24</v>
      </c>
      <c r="O364" s="1" t="s">
        <v>2078</v>
      </c>
      <c r="Q364" s="1"/>
    </row>
    <row r="365" spans="1:20" ht="15.75" hidden="1" customHeight="1">
      <c r="A365" s="1" t="s">
        <v>2674</v>
      </c>
      <c r="B365" s="1">
        <v>530943</v>
      </c>
      <c r="C365" s="1" t="s">
        <v>2074</v>
      </c>
      <c r="D365" s="1" t="s">
        <v>2075</v>
      </c>
      <c r="E365" s="1" t="s">
        <v>2104</v>
      </c>
      <c r="F365" s="1">
        <v>1280</v>
      </c>
      <c r="G365" s="1" t="s">
        <v>2308</v>
      </c>
      <c r="H365" s="1" t="s">
        <v>2106</v>
      </c>
      <c r="I365" s="1">
        <v>21931522</v>
      </c>
      <c r="J365" s="1">
        <v>21</v>
      </c>
      <c r="K365" s="1">
        <v>24669320</v>
      </c>
      <c r="L365" s="1" t="s">
        <v>50</v>
      </c>
      <c r="M365" s="1" t="s">
        <v>4</v>
      </c>
      <c r="N365" s="1">
        <v>3</v>
      </c>
      <c r="O365" s="1" t="s">
        <v>2078</v>
      </c>
      <c r="Q365" s="1"/>
    </row>
    <row r="366" spans="1:20" ht="15.75" hidden="1" customHeight="1">
      <c r="A366" s="1" t="s">
        <v>2675</v>
      </c>
      <c r="B366" s="1">
        <v>418195</v>
      </c>
      <c r="C366" s="1" t="s">
        <v>2074</v>
      </c>
      <c r="D366" s="1" t="s">
        <v>2075</v>
      </c>
      <c r="E366" s="1" t="s">
        <v>2676</v>
      </c>
      <c r="F366" s="1">
        <v>550</v>
      </c>
      <c r="G366" s="1" t="s">
        <v>2677</v>
      </c>
      <c r="H366" s="1" t="s">
        <v>135</v>
      </c>
      <c r="I366" s="1">
        <v>22775001</v>
      </c>
      <c r="J366" s="1">
        <v>21</v>
      </c>
      <c r="K366" s="1">
        <v>37960490</v>
      </c>
      <c r="L366" s="1" t="s">
        <v>75</v>
      </c>
      <c r="M366" s="1" t="s">
        <v>5</v>
      </c>
      <c r="N366" s="1">
        <v>6</v>
      </c>
      <c r="O366" s="1" t="s">
        <v>2078</v>
      </c>
      <c r="Q366" s="1"/>
    </row>
    <row r="367" spans="1:20" ht="15.75" hidden="1" customHeight="1">
      <c r="A367" s="1" t="s">
        <v>2678</v>
      </c>
      <c r="B367" s="1">
        <v>757926</v>
      </c>
      <c r="C367" s="1" t="s">
        <v>2074</v>
      </c>
      <c r="D367" s="1" t="s">
        <v>2075</v>
      </c>
      <c r="E367" s="1" t="s">
        <v>2679</v>
      </c>
      <c r="F367" s="1">
        <v>248</v>
      </c>
      <c r="G367" s="1" t="s">
        <v>2234</v>
      </c>
      <c r="H367" s="1" t="s">
        <v>152</v>
      </c>
      <c r="I367" s="1">
        <v>21351060</v>
      </c>
      <c r="J367" s="1">
        <v>21</v>
      </c>
      <c r="K367" s="1">
        <v>33698600</v>
      </c>
      <c r="L367" s="1" t="s">
        <v>75</v>
      </c>
      <c r="M367" s="1" t="s">
        <v>4</v>
      </c>
      <c r="N367" s="1">
        <v>6</v>
      </c>
      <c r="O367" s="1" t="s">
        <v>2078</v>
      </c>
      <c r="Q367" s="1"/>
    </row>
    <row r="368" spans="1:20" ht="15.75" customHeight="1">
      <c r="A368" s="1" t="s">
        <v>2680</v>
      </c>
      <c r="B368" s="1">
        <v>293017</v>
      </c>
      <c r="C368" s="1" t="s">
        <v>2074</v>
      </c>
      <c r="D368" s="1" t="s">
        <v>2075</v>
      </c>
      <c r="E368" s="1" t="s">
        <v>2681</v>
      </c>
      <c r="F368" s="1">
        <v>6</v>
      </c>
      <c r="G368" s="1" t="s">
        <v>2682</v>
      </c>
      <c r="H368" s="1" t="s">
        <v>153</v>
      </c>
      <c r="I368" s="1">
        <v>23515020</v>
      </c>
      <c r="J368" s="1">
        <v>21</v>
      </c>
      <c r="K368" s="1">
        <v>33952625</v>
      </c>
      <c r="L368" s="1" t="s">
        <v>50</v>
      </c>
      <c r="M368" s="1" t="s">
        <v>6</v>
      </c>
      <c r="N368" s="1">
        <v>8</v>
      </c>
      <c r="O368" s="1" t="s">
        <v>2078</v>
      </c>
      <c r="Q368" s="1"/>
    </row>
    <row r="369" spans="1:21" ht="15.75" hidden="1" customHeight="1">
      <c r="A369" s="1" t="s">
        <v>1782</v>
      </c>
      <c r="B369" s="1">
        <v>340573</v>
      </c>
      <c r="C369" s="1" t="s">
        <v>2074</v>
      </c>
      <c r="D369" s="1" t="s">
        <v>2075</v>
      </c>
      <c r="E369" s="1" t="s">
        <v>2337</v>
      </c>
      <c r="F369" s="1">
        <v>40</v>
      </c>
      <c r="G369" s="1" t="s">
        <v>2683</v>
      </c>
      <c r="H369" s="1" t="s">
        <v>664</v>
      </c>
      <c r="I369" s="1">
        <v>20521160</v>
      </c>
      <c r="J369" s="1">
        <v>21</v>
      </c>
      <c r="K369" s="1">
        <v>25705515</v>
      </c>
      <c r="L369" s="1" t="s">
        <v>12</v>
      </c>
      <c r="M369" s="1" t="s">
        <v>3</v>
      </c>
      <c r="N369" s="1">
        <v>5</v>
      </c>
      <c r="O369" s="1" t="s">
        <v>2078</v>
      </c>
      <c r="Q369" s="1"/>
    </row>
    <row r="370" spans="1:21" ht="15.75" hidden="1" customHeight="1">
      <c r="A370" s="1" t="s">
        <v>735</v>
      </c>
      <c r="B370" s="1">
        <v>512840</v>
      </c>
      <c r="C370" s="1" t="s">
        <v>2074</v>
      </c>
      <c r="D370" s="1" t="s">
        <v>2075</v>
      </c>
      <c r="E370" s="1" t="s">
        <v>2112</v>
      </c>
      <c r="F370" s="1">
        <v>45</v>
      </c>
      <c r="G370" s="1" t="s">
        <v>2514</v>
      </c>
      <c r="H370" s="1" t="s">
        <v>664</v>
      </c>
      <c r="I370" s="1">
        <v>20520901</v>
      </c>
      <c r="J370" s="1">
        <v>21</v>
      </c>
      <c r="K370" s="1">
        <v>25674511</v>
      </c>
      <c r="L370" s="1" t="s">
        <v>28</v>
      </c>
      <c r="M370" s="1" t="s">
        <v>3</v>
      </c>
      <c r="N370" s="1">
        <v>85</v>
      </c>
      <c r="O370" s="1" t="s">
        <v>2078</v>
      </c>
      <c r="Q370" s="1"/>
    </row>
    <row r="371" spans="1:21" ht="15.75" hidden="1" customHeight="1">
      <c r="A371" s="1" t="s">
        <v>790</v>
      </c>
      <c r="B371" s="1">
        <v>291656</v>
      </c>
      <c r="C371" s="1" t="s">
        <v>2074</v>
      </c>
      <c r="D371" s="1" t="s">
        <v>2075</v>
      </c>
      <c r="E371" s="1" t="s">
        <v>2684</v>
      </c>
      <c r="F371" s="1">
        <v>177</v>
      </c>
      <c r="G371" s="1" t="s">
        <v>2685</v>
      </c>
      <c r="H371" s="1" t="s">
        <v>667</v>
      </c>
      <c r="I371" s="1">
        <v>20560120</v>
      </c>
      <c r="J371" s="1">
        <v>21</v>
      </c>
      <c r="K371" s="1">
        <v>25772352</v>
      </c>
      <c r="L371" s="1" t="s">
        <v>50</v>
      </c>
      <c r="M371" s="1" t="s">
        <v>3</v>
      </c>
      <c r="N371" s="1">
        <v>63</v>
      </c>
      <c r="O371" s="1" t="s">
        <v>2078</v>
      </c>
      <c r="Q371" s="1"/>
    </row>
    <row r="372" spans="1:21" ht="15.75" hidden="1" customHeight="1">
      <c r="A372" s="1" t="s">
        <v>2686</v>
      </c>
      <c r="B372" s="1">
        <v>264091</v>
      </c>
      <c r="C372" s="1" t="s">
        <v>2074</v>
      </c>
      <c r="D372" s="1" t="s">
        <v>2075</v>
      </c>
      <c r="E372" s="1" t="s">
        <v>2079</v>
      </c>
      <c r="F372" s="1">
        <v>700</v>
      </c>
      <c r="G372" s="1" t="s">
        <v>2687</v>
      </c>
      <c r="H372" s="1" t="s">
        <v>135</v>
      </c>
      <c r="I372" s="1">
        <v>22640100</v>
      </c>
      <c r="J372" s="1">
        <v>21</v>
      </c>
      <c r="K372" s="1">
        <v>24949170</v>
      </c>
      <c r="L372" s="1" t="s">
        <v>55</v>
      </c>
      <c r="M372" s="1" t="s">
        <v>5</v>
      </c>
      <c r="N372" s="1">
        <v>5</v>
      </c>
      <c r="O372" s="1" t="s">
        <v>2078</v>
      </c>
      <c r="Q372" s="1"/>
      <c r="T372" s="1" t="s">
        <v>5621</v>
      </c>
    </row>
    <row r="373" spans="1:21" ht="15.75" hidden="1" customHeight="1">
      <c r="A373" s="1" t="s">
        <v>2688</v>
      </c>
      <c r="B373" s="1">
        <v>374810</v>
      </c>
      <c r="C373" s="1" t="s">
        <v>2074</v>
      </c>
      <c r="D373" s="1" t="s">
        <v>2075</v>
      </c>
      <c r="E373" s="1" t="s">
        <v>2147</v>
      </c>
      <c r="F373" s="1">
        <v>2389</v>
      </c>
      <c r="G373" s="1" t="s">
        <v>2148</v>
      </c>
      <c r="H373" s="1" t="s">
        <v>2149</v>
      </c>
      <c r="I373" s="1">
        <v>21211007</v>
      </c>
      <c r="J373" s="1">
        <v>21</v>
      </c>
      <c r="K373" s="1">
        <v>33914007</v>
      </c>
      <c r="L373" s="1" t="s">
        <v>75</v>
      </c>
      <c r="M373" s="1" t="s">
        <v>4</v>
      </c>
      <c r="N373" s="1">
        <v>31</v>
      </c>
      <c r="O373" s="1" t="s">
        <v>2078</v>
      </c>
      <c r="Q373" s="1"/>
    </row>
    <row r="374" spans="1:21" ht="15.75" hidden="1" customHeight="1">
      <c r="A374" s="1" t="s">
        <v>2689</v>
      </c>
      <c r="B374" s="1">
        <v>294407</v>
      </c>
      <c r="C374" s="1" t="s">
        <v>2074</v>
      </c>
      <c r="D374" s="1" t="s">
        <v>2075</v>
      </c>
      <c r="E374" s="1" t="s">
        <v>2082</v>
      </c>
      <c r="F374" s="1">
        <v>1149</v>
      </c>
      <c r="G374" s="1" t="s">
        <v>2083</v>
      </c>
      <c r="H374" s="1" t="s">
        <v>139</v>
      </c>
      <c r="I374" s="1">
        <v>22730001</v>
      </c>
      <c r="J374" s="1">
        <v>21</v>
      </c>
      <c r="K374" s="1">
        <v>24231477</v>
      </c>
      <c r="L374" s="1" t="s">
        <v>23</v>
      </c>
      <c r="M374" s="1" t="s">
        <v>5</v>
      </c>
      <c r="N374" s="1">
        <v>57</v>
      </c>
      <c r="O374" s="1" t="s">
        <v>2078</v>
      </c>
      <c r="Q374" s="1"/>
      <c r="T374" s="1" t="s">
        <v>5621</v>
      </c>
    </row>
    <row r="375" spans="1:21" ht="15.75" hidden="1" customHeight="1">
      <c r="A375" s="1" t="s">
        <v>2690</v>
      </c>
      <c r="B375" s="1">
        <v>699624</v>
      </c>
      <c r="C375" s="1" t="s">
        <v>2074</v>
      </c>
      <c r="D375" s="1" t="s">
        <v>2075</v>
      </c>
      <c r="E375" s="1" t="s">
        <v>2691</v>
      </c>
      <c r="F375" s="1">
        <v>227</v>
      </c>
      <c r="G375" s="1" t="s">
        <v>2200</v>
      </c>
      <c r="H375" s="1" t="s">
        <v>2094</v>
      </c>
      <c r="I375" s="1">
        <v>20020902</v>
      </c>
      <c r="J375" s="1">
        <v>21</v>
      </c>
      <c r="K375" s="1">
        <v>22102323</v>
      </c>
      <c r="L375" s="1" t="s">
        <v>38</v>
      </c>
      <c r="M375" s="1" t="s">
        <v>2</v>
      </c>
      <c r="N375" s="1">
        <v>72</v>
      </c>
      <c r="O375" s="1" t="s">
        <v>2078</v>
      </c>
      <c r="Q375" s="1"/>
    </row>
    <row r="376" spans="1:21" ht="15.75" hidden="1" customHeight="1">
      <c r="A376" s="1" t="s">
        <v>415</v>
      </c>
      <c r="B376" s="1">
        <v>770248</v>
      </c>
      <c r="C376" s="1" t="s">
        <v>2074</v>
      </c>
      <c r="D376" s="1" t="s">
        <v>2075</v>
      </c>
      <c r="E376" s="1" t="s">
        <v>2133</v>
      </c>
      <c r="F376" s="1">
        <v>680</v>
      </c>
      <c r="G376" s="1" t="s">
        <v>2314</v>
      </c>
      <c r="H376" s="1" t="s">
        <v>160</v>
      </c>
      <c r="I376" s="1">
        <v>22050900</v>
      </c>
      <c r="J376" s="1">
        <v>21</v>
      </c>
      <c r="K376" s="1">
        <v>983498355</v>
      </c>
      <c r="L376" s="1" t="s">
        <v>53</v>
      </c>
      <c r="M376" s="1" t="s">
        <v>3</v>
      </c>
      <c r="N376" s="1">
        <v>81</v>
      </c>
      <c r="O376" s="1" t="s">
        <v>2078</v>
      </c>
      <c r="Q376" s="1"/>
    </row>
    <row r="377" spans="1:21" ht="15.75" hidden="1" customHeight="1">
      <c r="A377" s="1" t="s">
        <v>1284</v>
      </c>
      <c r="B377" s="1">
        <v>183621</v>
      </c>
      <c r="C377" s="1" t="s">
        <v>2074</v>
      </c>
      <c r="D377" s="1" t="s">
        <v>2075</v>
      </c>
      <c r="E377" s="1" t="s">
        <v>2692</v>
      </c>
      <c r="F377" s="1">
        <v>15</v>
      </c>
      <c r="G377" s="1" t="s">
        <v>2271</v>
      </c>
      <c r="H377" s="1" t="s">
        <v>664</v>
      </c>
      <c r="I377" s="1">
        <v>20520140</v>
      </c>
      <c r="J377" s="1">
        <v>21</v>
      </c>
      <c r="K377" s="1">
        <v>22784348</v>
      </c>
      <c r="L377" s="1" t="s">
        <v>38</v>
      </c>
      <c r="M377" s="1" t="s">
        <v>3</v>
      </c>
      <c r="N377" s="1">
        <v>20</v>
      </c>
      <c r="O377" s="1" t="s">
        <v>2078</v>
      </c>
      <c r="Q377" s="1"/>
    </row>
    <row r="378" spans="1:21" ht="15.75" hidden="1" customHeight="1">
      <c r="A378" s="1" t="s">
        <v>2693</v>
      </c>
      <c r="B378" s="1">
        <v>177201</v>
      </c>
      <c r="C378" s="1" t="s">
        <v>2074</v>
      </c>
      <c r="D378" s="1" t="s">
        <v>2075</v>
      </c>
      <c r="E378" s="1" t="s">
        <v>2173</v>
      </c>
      <c r="F378" s="1">
        <v>41</v>
      </c>
      <c r="G378" s="1" t="s">
        <v>2694</v>
      </c>
      <c r="H378" s="1" t="s">
        <v>152</v>
      </c>
      <c r="I378" s="1">
        <v>21351120</v>
      </c>
      <c r="J378" s="1">
        <v>21</v>
      </c>
      <c r="K378" s="1">
        <v>30430606</v>
      </c>
      <c r="L378" s="1" t="s">
        <v>50</v>
      </c>
      <c r="M378" s="1" t="s">
        <v>4</v>
      </c>
      <c r="N378" s="1">
        <v>21</v>
      </c>
      <c r="O378" s="1" t="s">
        <v>2078</v>
      </c>
      <c r="Q378" s="1"/>
    </row>
    <row r="379" spans="1:21" ht="15.75" hidden="1" customHeight="1">
      <c r="A379" s="67" t="s">
        <v>2695</v>
      </c>
      <c r="B379" s="67">
        <v>611001</v>
      </c>
      <c r="C379" s="67" t="s">
        <v>2074</v>
      </c>
      <c r="D379" s="67" t="s">
        <v>2075</v>
      </c>
      <c r="E379" s="67" t="s">
        <v>2696</v>
      </c>
      <c r="F379" s="67">
        <v>65</v>
      </c>
      <c r="G379" s="67" t="s">
        <v>2697</v>
      </c>
      <c r="H379" s="67" t="s">
        <v>135</v>
      </c>
      <c r="I379" s="67">
        <v>22640030</v>
      </c>
      <c r="J379" s="67">
        <v>21</v>
      </c>
      <c r="K379" s="67">
        <v>24910447</v>
      </c>
      <c r="L379" s="67" t="s">
        <v>53</v>
      </c>
      <c r="M379" s="67" t="s">
        <v>5</v>
      </c>
      <c r="N379" s="67">
        <v>45</v>
      </c>
      <c r="O379" s="67" t="s">
        <v>2078</v>
      </c>
      <c r="P379" s="67"/>
      <c r="Q379" s="67"/>
      <c r="R379" s="67"/>
      <c r="S379" s="67"/>
      <c r="T379" s="1" t="s">
        <v>117</v>
      </c>
      <c r="U379" s="67"/>
    </row>
    <row r="380" spans="1:21" ht="15.75" hidden="1" customHeight="1">
      <c r="A380" s="1" t="s">
        <v>2698</v>
      </c>
      <c r="B380" s="1">
        <v>561487</v>
      </c>
      <c r="C380" s="1" t="s">
        <v>2074</v>
      </c>
      <c r="D380" s="1" t="s">
        <v>2075</v>
      </c>
      <c r="E380" s="1" t="s">
        <v>2178</v>
      </c>
      <c r="F380" s="1">
        <v>200</v>
      </c>
      <c r="G380" s="1" t="s">
        <v>2699</v>
      </c>
      <c r="H380" s="1" t="s">
        <v>2281</v>
      </c>
      <c r="I380" s="1">
        <v>22755002</v>
      </c>
      <c r="J380" s="1">
        <v>21</v>
      </c>
      <c r="K380" s="1">
        <v>24438640</v>
      </c>
      <c r="L380" s="1" t="s">
        <v>55</v>
      </c>
      <c r="M380" s="1" t="s">
        <v>5</v>
      </c>
      <c r="N380" s="1">
        <v>36</v>
      </c>
      <c r="O380" s="1" t="s">
        <v>2078</v>
      </c>
      <c r="Q380" s="1"/>
      <c r="T380" s="1" t="s">
        <v>5621</v>
      </c>
    </row>
    <row r="381" spans="1:21" ht="15.75" hidden="1" customHeight="1">
      <c r="A381" s="1" t="s">
        <v>1825</v>
      </c>
      <c r="B381" s="1">
        <v>629162</v>
      </c>
      <c r="C381" s="1" t="s">
        <v>2074</v>
      </c>
      <c r="D381" s="1" t="s">
        <v>2075</v>
      </c>
      <c r="E381" s="1" t="s">
        <v>2700</v>
      </c>
      <c r="F381" s="1">
        <v>100</v>
      </c>
      <c r="G381" s="1" t="s">
        <v>2694</v>
      </c>
      <c r="H381" s="1" t="s">
        <v>771</v>
      </c>
      <c r="I381" s="1">
        <v>20561206</v>
      </c>
      <c r="J381" s="1">
        <v>21</v>
      </c>
      <c r="K381" s="1">
        <v>25706052</v>
      </c>
      <c r="L381" s="1" t="s">
        <v>53</v>
      </c>
      <c r="M381" s="1" t="s">
        <v>3</v>
      </c>
      <c r="N381" s="1">
        <v>4</v>
      </c>
      <c r="O381" s="1" t="s">
        <v>2078</v>
      </c>
      <c r="Q381" s="1"/>
    </row>
    <row r="382" spans="1:21" ht="15.75" hidden="1" customHeight="1">
      <c r="A382" s="1" t="s">
        <v>2701</v>
      </c>
      <c r="B382" s="1">
        <v>684260</v>
      </c>
      <c r="C382" s="1" t="s">
        <v>2074</v>
      </c>
      <c r="D382" s="1" t="s">
        <v>2075</v>
      </c>
      <c r="E382" s="1" t="s">
        <v>2374</v>
      </c>
      <c r="F382" s="1">
        <v>1910</v>
      </c>
      <c r="G382" s="1" t="s">
        <v>2169</v>
      </c>
      <c r="H382" s="1" t="s">
        <v>2702</v>
      </c>
      <c r="I382" s="1">
        <v>22790382</v>
      </c>
      <c r="J382" s="1">
        <v>21</v>
      </c>
      <c r="K382" s="1">
        <v>24378656</v>
      </c>
      <c r="L382" s="1" t="s">
        <v>53</v>
      </c>
      <c r="M382" s="1" t="s">
        <v>5</v>
      </c>
      <c r="N382" s="1">
        <v>101</v>
      </c>
      <c r="O382" s="1" t="s">
        <v>2078</v>
      </c>
      <c r="Q382" s="1"/>
      <c r="T382" s="1" t="s">
        <v>5620</v>
      </c>
    </row>
    <row r="383" spans="1:21" ht="15.75" hidden="1" customHeight="1">
      <c r="A383" s="1" t="s">
        <v>1674</v>
      </c>
      <c r="B383" s="1">
        <v>742724</v>
      </c>
      <c r="C383" s="1" t="s">
        <v>2074</v>
      </c>
      <c r="D383" s="1" t="s">
        <v>2075</v>
      </c>
      <c r="E383" s="1" t="s">
        <v>2144</v>
      </c>
      <c r="F383" s="1">
        <v>344</v>
      </c>
      <c r="G383" s="1" t="s">
        <v>2703</v>
      </c>
      <c r="H383" s="1" t="s">
        <v>664</v>
      </c>
      <c r="I383" s="1">
        <v>20520054</v>
      </c>
      <c r="J383" s="1">
        <v>21</v>
      </c>
      <c r="K383" s="1">
        <v>22348978</v>
      </c>
      <c r="L383" s="1" t="s">
        <v>38</v>
      </c>
      <c r="M383" s="1" t="s">
        <v>3</v>
      </c>
      <c r="N383" s="1">
        <v>8</v>
      </c>
      <c r="O383" s="1" t="s">
        <v>2078</v>
      </c>
      <c r="Q383" s="1"/>
    </row>
    <row r="384" spans="1:21" ht="15.75" hidden="1" customHeight="1">
      <c r="A384" s="1" t="s">
        <v>2704</v>
      </c>
      <c r="B384" s="1">
        <v>319484</v>
      </c>
      <c r="C384" s="1" t="s">
        <v>2074</v>
      </c>
      <c r="D384" s="1" t="s">
        <v>2075</v>
      </c>
      <c r="E384" s="1" t="s">
        <v>2460</v>
      </c>
      <c r="F384" s="1">
        <v>192</v>
      </c>
      <c r="G384" s="1" t="s">
        <v>2548</v>
      </c>
      <c r="H384" s="1" t="s">
        <v>188</v>
      </c>
      <c r="I384" s="1">
        <v>20735130</v>
      </c>
      <c r="J384" s="1">
        <v>21</v>
      </c>
      <c r="K384" s="1">
        <v>25921454</v>
      </c>
      <c r="L384" s="1" t="s">
        <v>38</v>
      </c>
      <c r="M384" s="1" t="s">
        <v>4</v>
      </c>
      <c r="N384" s="1">
        <v>17</v>
      </c>
      <c r="O384" s="1" t="s">
        <v>2078</v>
      </c>
      <c r="Q384" s="1"/>
    </row>
    <row r="385" spans="1:17" ht="15.75" hidden="1" customHeight="1">
      <c r="A385" s="1" t="s">
        <v>985</v>
      </c>
      <c r="B385" s="1">
        <v>362853</v>
      </c>
      <c r="C385" s="1" t="s">
        <v>2074</v>
      </c>
      <c r="D385" s="1" t="s">
        <v>2075</v>
      </c>
      <c r="E385" s="1" t="s">
        <v>2133</v>
      </c>
      <c r="F385" s="1">
        <v>583</v>
      </c>
      <c r="G385" s="1" t="s">
        <v>2449</v>
      </c>
      <c r="H385" s="1" t="s">
        <v>160</v>
      </c>
      <c r="I385" s="1">
        <v>22050002</v>
      </c>
      <c r="J385" s="1">
        <v>21</v>
      </c>
      <c r="K385" s="1">
        <v>25475597</v>
      </c>
      <c r="L385" s="1" t="s">
        <v>75</v>
      </c>
      <c r="M385" s="1" t="s">
        <v>3</v>
      </c>
      <c r="N385" s="1">
        <v>36</v>
      </c>
      <c r="O385" s="1" t="s">
        <v>2078</v>
      </c>
      <c r="Q385" s="1"/>
    </row>
    <row r="386" spans="1:17" ht="15.75" hidden="1" customHeight="1">
      <c r="A386" s="1" t="s">
        <v>2705</v>
      </c>
      <c r="B386" s="1">
        <v>642789</v>
      </c>
      <c r="C386" s="1" t="s">
        <v>2074</v>
      </c>
      <c r="D386" s="1" t="s">
        <v>2075</v>
      </c>
      <c r="E386" s="1" t="s">
        <v>2384</v>
      </c>
      <c r="F386" s="1">
        <v>5555</v>
      </c>
      <c r="G386" s="1" t="s">
        <v>2706</v>
      </c>
      <c r="H386" s="1" t="s">
        <v>2521</v>
      </c>
      <c r="I386" s="1">
        <v>20770145</v>
      </c>
      <c r="J386" s="1">
        <v>21</v>
      </c>
      <c r="K386" s="1">
        <v>32484949</v>
      </c>
      <c r="L386" s="1" t="s">
        <v>28</v>
      </c>
      <c r="M386" s="1" t="s">
        <v>4</v>
      </c>
      <c r="N386" s="1">
        <v>1</v>
      </c>
      <c r="O386" s="1" t="s">
        <v>2078</v>
      </c>
      <c r="Q386" s="1"/>
    </row>
    <row r="387" spans="1:17" ht="15.75" hidden="1" customHeight="1">
      <c r="A387" s="1" t="s">
        <v>1283</v>
      </c>
      <c r="B387" s="1">
        <v>330592</v>
      </c>
      <c r="C387" s="1" t="s">
        <v>2074</v>
      </c>
      <c r="D387" s="1" t="s">
        <v>2075</v>
      </c>
      <c r="E387" s="1" t="s">
        <v>2144</v>
      </c>
      <c r="F387" s="1">
        <v>255</v>
      </c>
      <c r="G387" s="1" t="s">
        <v>2488</v>
      </c>
      <c r="H387" s="1" t="s">
        <v>664</v>
      </c>
      <c r="I387" s="1">
        <v>20520051</v>
      </c>
      <c r="J387" s="1">
        <v>21</v>
      </c>
      <c r="K387" s="1">
        <v>22845522</v>
      </c>
      <c r="L387" s="1" t="s">
        <v>50</v>
      </c>
      <c r="M387" s="1" t="s">
        <v>3</v>
      </c>
      <c r="N387" s="1">
        <v>20</v>
      </c>
      <c r="O387" s="1" t="s">
        <v>2078</v>
      </c>
      <c r="Q387" s="1"/>
    </row>
    <row r="388" spans="1:17" ht="15.75" hidden="1" customHeight="1">
      <c r="A388" s="1" t="s">
        <v>1588</v>
      </c>
      <c r="B388" s="1">
        <v>385104</v>
      </c>
      <c r="C388" s="1" t="s">
        <v>2074</v>
      </c>
      <c r="D388" s="1" t="s">
        <v>2075</v>
      </c>
      <c r="E388" s="1" t="s">
        <v>2144</v>
      </c>
      <c r="F388" s="1">
        <v>255</v>
      </c>
      <c r="G388" s="1" t="s">
        <v>2251</v>
      </c>
      <c r="H388" s="1" t="s">
        <v>664</v>
      </c>
      <c r="I388" s="1">
        <v>20520051</v>
      </c>
      <c r="J388" s="1">
        <v>21</v>
      </c>
      <c r="K388" s="1">
        <v>22640678</v>
      </c>
      <c r="L388" s="1" t="s">
        <v>50</v>
      </c>
      <c r="M388" s="1" t="s">
        <v>3</v>
      </c>
      <c r="N388" s="1">
        <v>10</v>
      </c>
      <c r="O388" s="1" t="s">
        <v>2078</v>
      </c>
      <c r="Q388" s="1"/>
    </row>
    <row r="389" spans="1:17" ht="15.75" hidden="1" customHeight="1">
      <c r="A389" s="1" t="s">
        <v>1523</v>
      </c>
      <c r="B389" s="1">
        <v>516392</v>
      </c>
      <c r="C389" s="1" t="s">
        <v>2074</v>
      </c>
      <c r="D389" s="1" t="s">
        <v>2075</v>
      </c>
      <c r="E389" s="1" t="s">
        <v>2101</v>
      </c>
      <c r="F389" s="1">
        <v>580</v>
      </c>
      <c r="G389" s="1" t="s">
        <v>2415</v>
      </c>
      <c r="H389" s="1" t="s">
        <v>175</v>
      </c>
      <c r="I389" s="1">
        <v>22410901</v>
      </c>
      <c r="J389" s="1">
        <v>21</v>
      </c>
      <c r="K389" s="1">
        <v>22948898</v>
      </c>
      <c r="L389" s="1" t="s">
        <v>53</v>
      </c>
      <c r="M389" s="1" t="s">
        <v>3</v>
      </c>
      <c r="N389" s="1">
        <v>12</v>
      </c>
      <c r="O389" s="1" t="s">
        <v>2078</v>
      </c>
      <c r="Q389" s="1"/>
    </row>
    <row r="390" spans="1:17" ht="15.75" hidden="1" customHeight="1">
      <c r="A390" s="1" t="s">
        <v>2707</v>
      </c>
      <c r="B390" s="1">
        <v>349456</v>
      </c>
      <c r="C390" s="1" t="s">
        <v>2074</v>
      </c>
      <c r="D390" s="1" t="s">
        <v>2075</v>
      </c>
      <c r="E390" s="1" t="s">
        <v>2366</v>
      </c>
      <c r="F390" s="1">
        <v>370</v>
      </c>
      <c r="G390" s="1" t="s">
        <v>2708</v>
      </c>
      <c r="H390" s="1" t="s">
        <v>152</v>
      </c>
      <c r="I390" s="1">
        <v>21351021</v>
      </c>
      <c r="J390" s="1">
        <v>21</v>
      </c>
      <c r="K390" s="1">
        <v>33500363</v>
      </c>
      <c r="L390" s="1" t="s">
        <v>75</v>
      </c>
      <c r="M390" s="1" t="s">
        <v>4</v>
      </c>
      <c r="N390" s="1">
        <v>43</v>
      </c>
      <c r="O390" s="1" t="s">
        <v>2078</v>
      </c>
      <c r="Q390" s="1"/>
    </row>
    <row r="391" spans="1:17" ht="15.75" hidden="1" customHeight="1">
      <c r="A391" s="1" t="s">
        <v>734</v>
      </c>
      <c r="B391" s="1">
        <v>648272</v>
      </c>
      <c r="C391" s="1" t="s">
        <v>2074</v>
      </c>
      <c r="D391" s="1" t="s">
        <v>2075</v>
      </c>
      <c r="E391" s="1" t="s">
        <v>2709</v>
      </c>
      <c r="F391" s="1">
        <v>105</v>
      </c>
      <c r="G391" s="1" t="s">
        <v>2519</v>
      </c>
      <c r="H391" s="1" t="s">
        <v>664</v>
      </c>
      <c r="I391" s="1">
        <v>20520060</v>
      </c>
      <c r="J391" s="1">
        <v>21</v>
      </c>
      <c r="K391" s="1">
        <v>39788000</v>
      </c>
      <c r="L391" s="1" t="s">
        <v>53</v>
      </c>
      <c r="M391" s="1" t="s">
        <v>3</v>
      </c>
      <c r="N391" s="1">
        <v>85</v>
      </c>
      <c r="O391" s="1" t="s">
        <v>2078</v>
      </c>
      <c r="Q391" s="1"/>
    </row>
    <row r="392" spans="1:17" ht="15.75" hidden="1" customHeight="1">
      <c r="A392" s="1" t="s">
        <v>1397</v>
      </c>
      <c r="B392" s="1">
        <v>168828</v>
      </c>
      <c r="C392" s="1" t="s">
        <v>2074</v>
      </c>
      <c r="D392" s="1" t="s">
        <v>2075</v>
      </c>
      <c r="E392" s="1" t="s">
        <v>2710</v>
      </c>
      <c r="F392" s="1">
        <v>97</v>
      </c>
      <c r="G392" s="1" t="s">
        <v>2711</v>
      </c>
      <c r="H392" s="1" t="s">
        <v>679</v>
      </c>
      <c r="I392" s="1">
        <v>22231120</v>
      </c>
      <c r="J392" s="1">
        <v>21</v>
      </c>
      <c r="K392" s="1">
        <v>22656002</v>
      </c>
      <c r="L392" s="1" t="s">
        <v>13</v>
      </c>
      <c r="M392" s="1" t="s">
        <v>3</v>
      </c>
      <c r="N392" s="1">
        <v>16</v>
      </c>
      <c r="O392" s="1" t="s">
        <v>2078</v>
      </c>
      <c r="Q392" s="1"/>
    </row>
    <row r="393" spans="1:17" ht="15.75" hidden="1" customHeight="1">
      <c r="A393" s="1" t="s">
        <v>824</v>
      </c>
      <c r="B393" s="1">
        <v>466389</v>
      </c>
      <c r="C393" s="1" t="s">
        <v>2074</v>
      </c>
      <c r="D393" s="1" t="s">
        <v>2075</v>
      </c>
      <c r="E393" s="1" t="s">
        <v>2233</v>
      </c>
      <c r="F393" s="1">
        <v>245</v>
      </c>
      <c r="G393" s="1" t="s">
        <v>2197</v>
      </c>
      <c r="H393" s="1" t="s">
        <v>674</v>
      </c>
      <c r="I393" s="1">
        <v>22440032</v>
      </c>
      <c r="J393" s="1">
        <v>21</v>
      </c>
      <c r="K393" s="1">
        <v>25128949</v>
      </c>
      <c r="L393" s="1" t="s">
        <v>50</v>
      </c>
      <c r="M393" s="1" t="s">
        <v>3</v>
      </c>
      <c r="N393" s="1">
        <v>57</v>
      </c>
      <c r="O393" s="1" t="s">
        <v>2078</v>
      </c>
      <c r="Q393" s="1"/>
    </row>
    <row r="394" spans="1:17" ht="15.75" hidden="1" customHeight="1">
      <c r="A394" s="1" t="s">
        <v>2712</v>
      </c>
      <c r="B394" s="1">
        <v>309244</v>
      </c>
      <c r="C394" s="1" t="s">
        <v>2074</v>
      </c>
      <c r="D394" s="1" t="s">
        <v>2075</v>
      </c>
      <c r="E394" s="1" t="s">
        <v>2079</v>
      </c>
      <c r="F394" s="1">
        <v>12900</v>
      </c>
      <c r="G394" s="1" t="s">
        <v>2713</v>
      </c>
      <c r="H394" s="1" t="s">
        <v>2153</v>
      </c>
      <c r="I394" s="1">
        <v>22790702</v>
      </c>
      <c r="J394" s="1">
        <v>21</v>
      </c>
      <c r="K394" s="1">
        <v>30405008</v>
      </c>
      <c r="L394" s="1" t="s">
        <v>11</v>
      </c>
      <c r="M394" s="1" t="s">
        <v>5</v>
      </c>
      <c r="N394" s="1">
        <v>92</v>
      </c>
      <c r="O394" s="1" t="s">
        <v>2078</v>
      </c>
      <c r="Q394" s="1"/>
    </row>
    <row r="395" spans="1:17" ht="15.75" hidden="1" customHeight="1">
      <c r="A395" s="1" t="s">
        <v>782</v>
      </c>
      <c r="B395" s="1">
        <v>309267</v>
      </c>
      <c r="C395" s="1" t="s">
        <v>2074</v>
      </c>
      <c r="D395" s="1" t="s">
        <v>2075</v>
      </c>
      <c r="E395" s="1" t="s">
        <v>2144</v>
      </c>
      <c r="F395" s="1">
        <v>232</v>
      </c>
      <c r="G395" s="1" t="s">
        <v>2330</v>
      </c>
      <c r="H395" s="1" t="s">
        <v>664</v>
      </c>
      <c r="I395" s="1">
        <v>20520054</v>
      </c>
      <c r="J395" s="1">
        <v>21</v>
      </c>
      <c r="K395" s="1">
        <v>22843676</v>
      </c>
      <c r="L395" s="1" t="s">
        <v>38</v>
      </c>
      <c r="M395" s="1" t="s">
        <v>3</v>
      </c>
      <c r="N395" s="1">
        <v>65</v>
      </c>
      <c r="O395" s="1" t="s">
        <v>2078</v>
      </c>
      <c r="Q395" s="1"/>
    </row>
    <row r="396" spans="1:17" ht="15.75" hidden="1" customHeight="1">
      <c r="A396" s="67" t="s">
        <v>903</v>
      </c>
      <c r="B396" s="67">
        <v>263281</v>
      </c>
      <c r="C396" s="67" t="s">
        <v>2074</v>
      </c>
      <c r="D396" s="67" t="s">
        <v>2075</v>
      </c>
      <c r="E396" s="67" t="s">
        <v>2315</v>
      </c>
      <c r="F396" s="67">
        <v>44</v>
      </c>
      <c r="G396" s="67" t="s">
        <v>2333</v>
      </c>
      <c r="H396" s="67" t="s">
        <v>667</v>
      </c>
      <c r="I396" s="67">
        <v>20551031</v>
      </c>
      <c r="J396" s="67">
        <v>21</v>
      </c>
      <c r="K396" s="67">
        <v>970051479</v>
      </c>
      <c r="L396" s="67" t="s">
        <v>59</v>
      </c>
      <c r="M396" s="67" t="s">
        <v>3</v>
      </c>
      <c r="N396" s="67">
        <v>44</v>
      </c>
      <c r="O396" s="67" t="s">
        <v>2078</v>
      </c>
      <c r="Q396" s="1"/>
    </row>
    <row r="397" spans="1:17" ht="15.75" hidden="1" customHeight="1">
      <c r="A397" s="1" t="s">
        <v>2714</v>
      </c>
      <c r="B397" s="1">
        <v>490590</v>
      </c>
      <c r="C397" s="1" t="s">
        <v>2074</v>
      </c>
      <c r="D397" s="1" t="s">
        <v>2075</v>
      </c>
      <c r="E397" s="1" t="s">
        <v>2715</v>
      </c>
      <c r="F397" s="1">
        <v>840</v>
      </c>
      <c r="G397" s="1" t="s">
        <v>2716</v>
      </c>
      <c r="H397" s="1" t="s">
        <v>135</v>
      </c>
      <c r="I397" s="1">
        <v>22631470</v>
      </c>
      <c r="J397" s="1">
        <v>21</v>
      </c>
      <c r="K397" s="1">
        <v>21782233</v>
      </c>
      <c r="L397" s="1" t="s">
        <v>16</v>
      </c>
      <c r="M397" s="1" t="s">
        <v>5</v>
      </c>
      <c r="N397" s="1">
        <v>1</v>
      </c>
      <c r="O397" s="1" t="s">
        <v>2078</v>
      </c>
      <c r="Q397" s="1"/>
    </row>
    <row r="398" spans="1:17" ht="15.75" hidden="1" customHeight="1">
      <c r="A398" s="1" t="s">
        <v>666</v>
      </c>
      <c r="B398" s="1">
        <v>191282</v>
      </c>
      <c r="C398" s="1" t="s">
        <v>2074</v>
      </c>
      <c r="D398" s="1" t="s">
        <v>2075</v>
      </c>
      <c r="E398" s="1" t="s">
        <v>2315</v>
      </c>
      <c r="F398" s="1">
        <v>389</v>
      </c>
      <c r="G398" s="1" t="s">
        <v>2227</v>
      </c>
      <c r="H398" s="1" t="s">
        <v>667</v>
      </c>
      <c r="I398" s="1">
        <v>20551185</v>
      </c>
      <c r="J398" s="1">
        <v>21</v>
      </c>
      <c r="K398" s="1">
        <v>25786938</v>
      </c>
      <c r="L398" s="1" t="s">
        <v>23</v>
      </c>
      <c r="M398" s="1" t="s">
        <v>3</v>
      </c>
      <c r="N398" s="1">
        <v>292</v>
      </c>
      <c r="O398" s="1" t="s">
        <v>2078</v>
      </c>
      <c r="Q398" s="1"/>
    </row>
    <row r="399" spans="1:17" ht="15.75" hidden="1" customHeight="1">
      <c r="A399" s="1" t="s">
        <v>1308</v>
      </c>
      <c r="B399" s="1">
        <v>167237</v>
      </c>
      <c r="C399" s="1" t="s">
        <v>2074</v>
      </c>
      <c r="D399" s="1" t="s">
        <v>2075</v>
      </c>
      <c r="E399" s="1" t="s">
        <v>2320</v>
      </c>
      <c r="F399" s="1">
        <v>43</v>
      </c>
      <c r="G399" s="1" t="s">
        <v>2717</v>
      </c>
      <c r="H399" s="1" t="s">
        <v>160</v>
      </c>
      <c r="I399" s="1">
        <v>22031071</v>
      </c>
      <c r="J399" s="1">
        <v>21</v>
      </c>
      <c r="K399" s="1">
        <v>22354252</v>
      </c>
      <c r="L399" s="1" t="s">
        <v>110</v>
      </c>
      <c r="M399" s="1" t="s">
        <v>3</v>
      </c>
      <c r="N399" s="1">
        <v>19</v>
      </c>
      <c r="O399" s="1" t="s">
        <v>2078</v>
      </c>
      <c r="Q399" s="1"/>
    </row>
    <row r="400" spans="1:17" ht="15.75" hidden="1" customHeight="1">
      <c r="A400" s="1" t="s">
        <v>5625</v>
      </c>
      <c r="B400" s="1">
        <v>347345</v>
      </c>
      <c r="C400" s="1" t="s">
        <v>2074</v>
      </c>
      <c r="D400" s="1" t="s">
        <v>2075</v>
      </c>
      <c r="E400" s="1" t="s">
        <v>5013</v>
      </c>
      <c r="F400" s="1">
        <v>65</v>
      </c>
      <c r="G400" s="1" t="s">
        <v>3247</v>
      </c>
      <c r="H400" s="1" t="s">
        <v>672</v>
      </c>
      <c r="I400" s="1">
        <v>22271010</v>
      </c>
      <c r="J400" s="1">
        <v>21</v>
      </c>
      <c r="K400" s="1">
        <v>21576700</v>
      </c>
      <c r="L400" s="1" t="s">
        <v>50</v>
      </c>
      <c r="M400" s="1" t="s">
        <v>3</v>
      </c>
      <c r="N400" s="1">
        <v>59</v>
      </c>
      <c r="O400" s="1" t="s">
        <v>2078</v>
      </c>
      <c r="Q400" s="1"/>
    </row>
    <row r="401" spans="1:20" ht="15.75" hidden="1" customHeight="1">
      <c r="A401" s="1" t="s">
        <v>1554</v>
      </c>
      <c r="B401" s="1">
        <v>817260</v>
      </c>
      <c r="C401" s="1" t="s">
        <v>2074</v>
      </c>
      <c r="D401" s="1" t="s">
        <v>2075</v>
      </c>
      <c r="E401" s="1" t="s">
        <v>2534</v>
      </c>
      <c r="F401" s="1">
        <v>375</v>
      </c>
      <c r="G401" s="1" t="s">
        <v>2291</v>
      </c>
      <c r="H401" s="1" t="s">
        <v>674</v>
      </c>
      <c r="I401" s="1">
        <v>22440040</v>
      </c>
      <c r="J401" s="1">
        <v>21</v>
      </c>
      <c r="K401" s="1">
        <v>24801919</v>
      </c>
      <c r="L401" s="1" t="s">
        <v>50</v>
      </c>
      <c r="M401" s="1" t="s">
        <v>3</v>
      </c>
      <c r="N401" s="1">
        <v>11</v>
      </c>
      <c r="O401" s="1" t="s">
        <v>2078</v>
      </c>
      <c r="Q401" s="1"/>
    </row>
    <row r="402" spans="1:20" ht="15.75" hidden="1" customHeight="1">
      <c r="A402" s="1" t="s">
        <v>2718</v>
      </c>
      <c r="B402" s="1">
        <v>701998</v>
      </c>
      <c r="C402" s="1" t="s">
        <v>2074</v>
      </c>
      <c r="D402" s="1" t="s">
        <v>2075</v>
      </c>
      <c r="E402" s="1" t="s">
        <v>2719</v>
      </c>
      <c r="F402" s="1">
        <v>901</v>
      </c>
      <c r="G402" s="1" t="s">
        <v>2148</v>
      </c>
      <c r="H402" s="1" t="s">
        <v>135</v>
      </c>
      <c r="I402" s="1">
        <v>22621180</v>
      </c>
      <c r="J402" s="1">
        <v>21</v>
      </c>
      <c r="K402" s="1">
        <v>24955294</v>
      </c>
      <c r="L402" s="1" t="s">
        <v>53</v>
      </c>
      <c r="M402" s="1" t="s">
        <v>5</v>
      </c>
      <c r="N402" s="1">
        <v>6</v>
      </c>
      <c r="O402" s="1" t="s">
        <v>2078</v>
      </c>
      <c r="Q402" s="1"/>
      <c r="T402" s="1" t="s">
        <v>5620</v>
      </c>
    </row>
    <row r="403" spans="1:20" ht="15.75" hidden="1" customHeight="1">
      <c r="A403" s="1" t="s">
        <v>1553</v>
      </c>
      <c r="B403" s="1">
        <v>349396</v>
      </c>
      <c r="C403" s="1" t="s">
        <v>2074</v>
      </c>
      <c r="D403" s="1" t="s">
        <v>2075</v>
      </c>
      <c r="E403" s="1" t="s">
        <v>2133</v>
      </c>
      <c r="F403" s="1">
        <v>664</v>
      </c>
      <c r="G403" s="1" t="s">
        <v>2720</v>
      </c>
      <c r="H403" s="1" t="s">
        <v>160</v>
      </c>
      <c r="I403" s="1">
        <v>22050001</v>
      </c>
      <c r="J403" s="1">
        <v>21</v>
      </c>
      <c r="K403" s="1">
        <v>22562707</v>
      </c>
      <c r="L403" s="1" t="s">
        <v>38</v>
      </c>
      <c r="M403" s="1" t="s">
        <v>3</v>
      </c>
      <c r="N403" s="1">
        <v>11</v>
      </c>
      <c r="O403" s="1" t="s">
        <v>2078</v>
      </c>
      <c r="Q403" s="1"/>
    </row>
    <row r="404" spans="1:20" ht="15.75" hidden="1" customHeight="1">
      <c r="A404" s="1" t="s">
        <v>2029</v>
      </c>
      <c r="B404" s="1">
        <v>757616</v>
      </c>
      <c r="C404" s="1" t="s">
        <v>2074</v>
      </c>
      <c r="D404" s="1" t="s">
        <v>2075</v>
      </c>
      <c r="E404" s="1" t="s">
        <v>2079</v>
      </c>
      <c r="F404" s="1">
        <v>505</v>
      </c>
      <c r="G404" s="1" t="s">
        <v>2721</v>
      </c>
      <c r="H404" s="1" t="s">
        <v>135</v>
      </c>
      <c r="I404" s="1">
        <v>22631000</v>
      </c>
      <c r="J404" s="1">
        <v>21</v>
      </c>
      <c r="K404" s="1">
        <v>24848409</v>
      </c>
      <c r="L404" s="1" t="s">
        <v>53</v>
      </c>
      <c r="M404" s="1" t="s">
        <v>5</v>
      </c>
      <c r="N404" s="1">
        <v>10</v>
      </c>
      <c r="O404" s="1" t="s">
        <v>2078</v>
      </c>
      <c r="Q404" s="1"/>
      <c r="T404" s="1" t="s">
        <v>5620</v>
      </c>
    </row>
    <row r="405" spans="1:20" ht="15.75" hidden="1" customHeight="1">
      <c r="A405" s="1" t="s">
        <v>1552</v>
      </c>
      <c r="B405" s="1">
        <v>133095</v>
      </c>
      <c r="C405" s="1" t="s">
        <v>2074</v>
      </c>
      <c r="D405" s="1" t="s">
        <v>2075</v>
      </c>
      <c r="E405" s="1" t="s">
        <v>2560</v>
      </c>
      <c r="F405" s="1">
        <v>115</v>
      </c>
      <c r="G405" s="1" t="s">
        <v>2722</v>
      </c>
      <c r="H405" s="1" t="s">
        <v>664</v>
      </c>
      <c r="I405" s="1">
        <v>20511180</v>
      </c>
      <c r="J405" s="1">
        <v>21</v>
      </c>
      <c r="K405" s="1">
        <v>22844393</v>
      </c>
      <c r="L405" s="1" t="s">
        <v>13</v>
      </c>
      <c r="M405" s="1" t="s">
        <v>3</v>
      </c>
      <c r="N405" s="1">
        <v>11</v>
      </c>
      <c r="O405" s="1" t="s">
        <v>2078</v>
      </c>
      <c r="Q405" s="1"/>
    </row>
    <row r="406" spans="1:20" ht="15.75" hidden="1" customHeight="1">
      <c r="A406" s="1" t="s">
        <v>1781</v>
      </c>
      <c r="B406" s="1">
        <v>627100</v>
      </c>
      <c r="C406" s="1" t="s">
        <v>2074</v>
      </c>
      <c r="D406" s="1" t="s">
        <v>2075</v>
      </c>
      <c r="E406" s="1" t="s">
        <v>2133</v>
      </c>
      <c r="F406" s="1">
        <v>1018</v>
      </c>
      <c r="G406" s="1" t="s">
        <v>2548</v>
      </c>
      <c r="H406" s="1" t="s">
        <v>160</v>
      </c>
      <c r="I406" s="1">
        <v>22060002</v>
      </c>
      <c r="J406" s="1">
        <v>21</v>
      </c>
      <c r="K406" s="1">
        <v>25216868</v>
      </c>
      <c r="L406" s="1" t="s">
        <v>21</v>
      </c>
      <c r="M406" s="1" t="s">
        <v>3</v>
      </c>
      <c r="N406" s="1">
        <v>5</v>
      </c>
      <c r="O406" s="1" t="s">
        <v>2078</v>
      </c>
      <c r="Q406" s="1"/>
    </row>
    <row r="407" spans="1:20" ht="15.75" hidden="1" customHeight="1">
      <c r="A407" s="1" t="s">
        <v>1921</v>
      </c>
      <c r="B407" s="1">
        <v>742589</v>
      </c>
      <c r="C407" s="1" t="s">
        <v>2074</v>
      </c>
      <c r="D407" s="1" t="s">
        <v>2075</v>
      </c>
      <c r="E407" s="1" t="s">
        <v>2487</v>
      </c>
      <c r="F407" s="1">
        <v>143</v>
      </c>
      <c r="G407" s="1" t="s">
        <v>2723</v>
      </c>
      <c r="H407" s="1" t="s">
        <v>672</v>
      </c>
      <c r="I407" s="1">
        <v>22280020</v>
      </c>
      <c r="J407" s="1">
        <v>21</v>
      </c>
      <c r="K407" s="1">
        <v>25277651</v>
      </c>
      <c r="L407" s="1" t="s">
        <v>59</v>
      </c>
      <c r="M407" s="1" t="s">
        <v>3</v>
      </c>
      <c r="N407" s="1">
        <v>2</v>
      </c>
      <c r="O407" s="1" t="s">
        <v>2078</v>
      </c>
      <c r="Q407" s="1"/>
    </row>
    <row r="408" spans="1:20" ht="15.75" customHeight="1">
      <c r="A408" s="1" t="s">
        <v>2724</v>
      </c>
      <c r="B408" s="1">
        <v>511733</v>
      </c>
      <c r="C408" s="1" t="s">
        <v>2074</v>
      </c>
      <c r="D408" s="1" t="s">
        <v>2075</v>
      </c>
      <c r="E408" s="1" t="s">
        <v>2725</v>
      </c>
      <c r="F408" s="1">
        <v>260</v>
      </c>
      <c r="G408" s="1" t="s">
        <v>2726</v>
      </c>
      <c r="H408" s="1" t="s">
        <v>133</v>
      </c>
      <c r="I408" s="1">
        <v>23050160</v>
      </c>
      <c r="J408" s="1">
        <v>21</v>
      </c>
      <c r="K408" s="1">
        <v>24163079</v>
      </c>
      <c r="L408" s="1" t="s">
        <v>57</v>
      </c>
      <c r="M408" s="1" t="s">
        <v>6</v>
      </c>
      <c r="N408" s="1">
        <v>31</v>
      </c>
      <c r="O408" s="1" t="s">
        <v>2078</v>
      </c>
      <c r="Q408" s="1"/>
    </row>
    <row r="409" spans="1:20" ht="15.75" hidden="1" customHeight="1">
      <c r="A409" s="1" t="s">
        <v>1780</v>
      </c>
      <c r="B409" s="1">
        <v>481147</v>
      </c>
      <c r="C409" s="1" t="s">
        <v>2074</v>
      </c>
      <c r="D409" s="1" t="s">
        <v>2075</v>
      </c>
      <c r="E409" s="1" t="s">
        <v>2285</v>
      </c>
      <c r="F409" s="1">
        <v>44</v>
      </c>
      <c r="G409" s="1" t="s">
        <v>2296</v>
      </c>
      <c r="H409" s="1" t="s">
        <v>160</v>
      </c>
      <c r="I409" s="1">
        <v>22051012</v>
      </c>
      <c r="J409" s="1">
        <v>21</v>
      </c>
      <c r="K409" s="1">
        <v>22353198</v>
      </c>
      <c r="L409" s="1" t="s">
        <v>16</v>
      </c>
      <c r="M409" s="1" t="s">
        <v>3</v>
      </c>
      <c r="N409" s="1">
        <v>5</v>
      </c>
      <c r="O409" s="1" t="s">
        <v>2078</v>
      </c>
      <c r="Q409" s="1"/>
    </row>
    <row r="410" spans="1:20" ht="15.75" hidden="1" customHeight="1">
      <c r="A410" s="1" t="s">
        <v>2727</v>
      </c>
      <c r="B410" s="1">
        <v>205877</v>
      </c>
      <c r="C410" s="1" t="s">
        <v>2074</v>
      </c>
      <c r="D410" s="1" t="s">
        <v>2075</v>
      </c>
      <c r="E410" s="1" t="s">
        <v>2728</v>
      </c>
      <c r="F410" s="1">
        <v>200</v>
      </c>
      <c r="G410" s="1" t="s">
        <v>2729</v>
      </c>
      <c r="H410" s="1" t="s">
        <v>135</v>
      </c>
      <c r="I410" s="1">
        <v>22775056</v>
      </c>
      <c r="J410" s="1">
        <v>21</v>
      </c>
      <c r="K410" s="1">
        <v>37367046</v>
      </c>
      <c r="L410" s="1" t="s">
        <v>57</v>
      </c>
      <c r="M410" s="1" t="s">
        <v>5</v>
      </c>
      <c r="N410" s="1">
        <v>8</v>
      </c>
      <c r="O410" s="1" t="s">
        <v>2078</v>
      </c>
      <c r="Q410" s="1"/>
      <c r="T410" s="1" t="s">
        <v>5620</v>
      </c>
    </row>
    <row r="411" spans="1:20" ht="15.75" hidden="1" customHeight="1">
      <c r="A411" s="1" t="s">
        <v>2730</v>
      </c>
      <c r="B411" s="1">
        <v>499615</v>
      </c>
      <c r="C411" s="1" t="s">
        <v>2074</v>
      </c>
      <c r="D411" s="1" t="s">
        <v>2075</v>
      </c>
      <c r="E411" s="1" t="s">
        <v>2079</v>
      </c>
      <c r="F411" s="1">
        <v>3500</v>
      </c>
      <c r="G411" s="1" t="s">
        <v>2731</v>
      </c>
      <c r="H411" s="1" t="s">
        <v>135</v>
      </c>
      <c r="I411" s="1">
        <v>22640102</v>
      </c>
      <c r="J411" s="1">
        <v>21</v>
      </c>
      <c r="K411" s="1">
        <v>35467307</v>
      </c>
      <c r="L411" s="1" t="s">
        <v>38</v>
      </c>
      <c r="M411" s="1" t="s">
        <v>5</v>
      </c>
      <c r="N411" s="1">
        <v>1</v>
      </c>
      <c r="O411" s="1" t="s">
        <v>2078</v>
      </c>
      <c r="Q411" s="1"/>
      <c r="T411" s="1" t="s">
        <v>5620</v>
      </c>
    </row>
    <row r="412" spans="1:20" ht="15.75" hidden="1" customHeight="1">
      <c r="A412" s="1" t="s">
        <v>1713</v>
      </c>
      <c r="B412" s="1">
        <v>232369</v>
      </c>
      <c r="C412" s="1" t="s">
        <v>2074</v>
      </c>
      <c r="D412" s="1" t="s">
        <v>2075</v>
      </c>
      <c r="E412" s="1" t="s">
        <v>2144</v>
      </c>
      <c r="F412" s="1">
        <v>1033</v>
      </c>
      <c r="G412" s="1" t="s">
        <v>2077</v>
      </c>
      <c r="H412" s="1" t="s">
        <v>664</v>
      </c>
      <c r="I412" s="1">
        <v>20520054</v>
      </c>
      <c r="J412" s="1">
        <v>21</v>
      </c>
      <c r="K412" s="1">
        <v>996431215</v>
      </c>
      <c r="L412" s="1" t="s">
        <v>16</v>
      </c>
      <c r="M412" s="1" t="s">
        <v>3</v>
      </c>
      <c r="N412" s="1">
        <v>7</v>
      </c>
      <c r="O412" s="1" t="s">
        <v>2078</v>
      </c>
      <c r="Q412" s="1"/>
    </row>
    <row r="413" spans="1:20" ht="15.75" customHeight="1">
      <c r="A413" s="1" t="s">
        <v>2732</v>
      </c>
      <c r="B413" s="1">
        <v>408788</v>
      </c>
      <c r="C413" s="1" t="s">
        <v>2074</v>
      </c>
      <c r="D413" s="1" t="s">
        <v>2075</v>
      </c>
      <c r="E413" s="1" t="s">
        <v>2733</v>
      </c>
      <c r="F413" s="1">
        <v>98</v>
      </c>
      <c r="G413" s="1" t="s">
        <v>2211</v>
      </c>
      <c r="H413" s="1" t="s">
        <v>133</v>
      </c>
      <c r="I413" s="1">
        <v>23050260</v>
      </c>
      <c r="J413" s="1">
        <v>21</v>
      </c>
      <c r="K413" s="1">
        <v>24157920</v>
      </c>
      <c r="L413" s="1" t="s">
        <v>23</v>
      </c>
      <c r="M413" s="1" t="s">
        <v>6</v>
      </c>
      <c r="N413" s="1">
        <v>104</v>
      </c>
      <c r="O413" s="1" t="s">
        <v>2078</v>
      </c>
      <c r="Q413" s="1"/>
    </row>
    <row r="414" spans="1:20" ht="15.75" hidden="1" customHeight="1">
      <c r="A414" s="1" t="s">
        <v>1881</v>
      </c>
      <c r="B414" s="1">
        <v>692247</v>
      </c>
      <c r="C414" s="1" t="s">
        <v>2074</v>
      </c>
      <c r="D414" s="1" t="s">
        <v>2075</v>
      </c>
      <c r="E414" s="1" t="s">
        <v>2320</v>
      </c>
      <c r="F414" s="1">
        <v>43</v>
      </c>
      <c r="G414" s="1" t="s">
        <v>2734</v>
      </c>
      <c r="H414" s="1" t="s">
        <v>160</v>
      </c>
      <c r="I414" s="1">
        <v>22031071</v>
      </c>
      <c r="J414" s="1">
        <v>21</v>
      </c>
      <c r="K414" s="1">
        <v>22554356</v>
      </c>
      <c r="L414" s="1" t="s">
        <v>13</v>
      </c>
      <c r="M414" s="1" t="s">
        <v>3</v>
      </c>
      <c r="N414" s="1">
        <v>3</v>
      </c>
      <c r="O414" s="1" t="s">
        <v>2078</v>
      </c>
      <c r="Q414" s="1"/>
    </row>
    <row r="415" spans="1:20" ht="15.75" hidden="1" customHeight="1">
      <c r="A415" s="1" t="s">
        <v>680</v>
      </c>
      <c r="B415" s="1">
        <v>369810</v>
      </c>
      <c r="C415" s="1" t="s">
        <v>2074</v>
      </c>
      <c r="D415" s="1" t="s">
        <v>2075</v>
      </c>
      <c r="E415" s="1" t="s">
        <v>2735</v>
      </c>
      <c r="F415" s="1">
        <v>760</v>
      </c>
      <c r="G415" s="1" t="s">
        <v>2461</v>
      </c>
      <c r="H415" s="1" t="s">
        <v>672</v>
      </c>
      <c r="I415" s="1">
        <v>22251090</v>
      </c>
      <c r="J415" s="1">
        <v>21</v>
      </c>
      <c r="K415" s="1">
        <v>22865651</v>
      </c>
      <c r="L415" s="1" t="s">
        <v>64</v>
      </c>
      <c r="M415" s="1" t="s">
        <v>3</v>
      </c>
      <c r="N415" s="1">
        <v>185</v>
      </c>
      <c r="O415" s="1" t="s">
        <v>2078</v>
      </c>
      <c r="Q415" s="1"/>
    </row>
    <row r="416" spans="1:20" ht="15.75" hidden="1" customHeight="1">
      <c r="A416" s="1" t="s">
        <v>2736</v>
      </c>
      <c r="B416" s="1">
        <v>874043</v>
      </c>
      <c r="C416" s="1" t="s">
        <v>2074</v>
      </c>
      <c r="D416" s="1" t="s">
        <v>2075</v>
      </c>
      <c r="E416" s="1" t="s">
        <v>2079</v>
      </c>
      <c r="F416" s="1">
        <v>500</v>
      </c>
      <c r="G416" s="1" t="s">
        <v>2737</v>
      </c>
      <c r="H416" s="1" t="s">
        <v>135</v>
      </c>
      <c r="I416" s="1">
        <v>22640100</v>
      </c>
      <c r="J416" s="1">
        <v>21</v>
      </c>
      <c r="K416" s="1">
        <v>35976936</v>
      </c>
      <c r="L416" s="1" t="s">
        <v>16</v>
      </c>
      <c r="M416" s="1" t="s">
        <v>5</v>
      </c>
      <c r="N416" s="1">
        <v>3</v>
      </c>
      <c r="O416" s="1" t="s">
        <v>2078</v>
      </c>
      <c r="Q416" s="1"/>
    </row>
    <row r="417" spans="1:20" ht="15.75" hidden="1" customHeight="1">
      <c r="A417" s="1" t="s">
        <v>1427</v>
      </c>
      <c r="B417" s="1">
        <v>296560</v>
      </c>
      <c r="C417" s="1" t="s">
        <v>2074</v>
      </c>
      <c r="D417" s="1" t="s">
        <v>2075</v>
      </c>
      <c r="E417" s="1" t="s">
        <v>2144</v>
      </c>
      <c r="F417" s="1">
        <v>344</v>
      </c>
      <c r="G417" s="1" t="s">
        <v>2738</v>
      </c>
      <c r="H417" s="1" t="s">
        <v>664</v>
      </c>
      <c r="I417" s="1">
        <v>20520054</v>
      </c>
      <c r="J417" s="1">
        <v>21</v>
      </c>
      <c r="K417" s="1">
        <v>22849647</v>
      </c>
      <c r="L417" s="1" t="s">
        <v>16</v>
      </c>
      <c r="M417" s="1" t="s">
        <v>3</v>
      </c>
      <c r="N417" s="1">
        <v>15</v>
      </c>
      <c r="O417" s="1" t="s">
        <v>2078</v>
      </c>
      <c r="Q417" s="1"/>
    </row>
    <row r="418" spans="1:20" ht="15.75" hidden="1" customHeight="1">
      <c r="A418" s="1" t="s">
        <v>861</v>
      </c>
      <c r="B418" s="1">
        <v>742740</v>
      </c>
      <c r="C418" s="1" t="s">
        <v>2074</v>
      </c>
      <c r="D418" s="1" t="s">
        <v>2075</v>
      </c>
      <c r="E418" s="1" t="s">
        <v>2144</v>
      </c>
      <c r="F418" s="1">
        <v>344</v>
      </c>
      <c r="G418" s="1" t="s">
        <v>2739</v>
      </c>
      <c r="H418" s="1" t="s">
        <v>664</v>
      </c>
      <c r="I418" s="1">
        <v>20520054</v>
      </c>
      <c r="J418" s="1">
        <v>21</v>
      </c>
      <c r="K418" s="1">
        <v>20510680</v>
      </c>
      <c r="L418" s="1" t="s">
        <v>38</v>
      </c>
      <c r="M418" s="1" t="s">
        <v>3</v>
      </c>
      <c r="N418" s="1">
        <v>51</v>
      </c>
      <c r="O418" s="1" t="s">
        <v>2078</v>
      </c>
      <c r="Q418" s="1"/>
    </row>
    <row r="419" spans="1:20" ht="15.75" hidden="1" customHeight="1">
      <c r="A419" s="1" t="s">
        <v>1064</v>
      </c>
      <c r="B419" s="1">
        <v>711837</v>
      </c>
      <c r="C419" s="1" t="s">
        <v>2074</v>
      </c>
      <c r="D419" s="1" t="s">
        <v>2075</v>
      </c>
      <c r="E419" s="1" t="s">
        <v>2112</v>
      </c>
      <c r="F419" s="1">
        <v>45</v>
      </c>
      <c r="G419" s="1" t="s">
        <v>2740</v>
      </c>
      <c r="H419" s="1" t="s">
        <v>664</v>
      </c>
      <c r="I419" s="1">
        <v>20520901</v>
      </c>
      <c r="J419" s="1">
        <v>21</v>
      </c>
      <c r="K419" s="1">
        <v>22542848</v>
      </c>
      <c r="L419" s="1" t="s">
        <v>50</v>
      </c>
      <c r="M419" s="1" t="s">
        <v>3</v>
      </c>
      <c r="N419" s="1">
        <v>31</v>
      </c>
      <c r="O419" s="1" t="s">
        <v>2078</v>
      </c>
      <c r="Q419" s="1"/>
    </row>
    <row r="420" spans="1:20" ht="15.75" hidden="1" customHeight="1">
      <c r="A420" s="1" t="s">
        <v>2741</v>
      </c>
      <c r="B420" s="1">
        <v>398390</v>
      </c>
      <c r="C420" s="1" t="s">
        <v>2074</v>
      </c>
      <c r="D420" s="1" t="s">
        <v>2075</v>
      </c>
      <c r="E420" s="1" t="s">
        <v>2742</v>
      </c>
      <c r="F420" s="1">
        <v>1763</v>
      </c>
      <c r="G420" s="1" t="s">
        <v>2743</v>
      </c>
      <c r="H420" s="1" t="s">
        <v>2744</v>
      </c>
      <c r="I420" s="1">
        <v>21910253</v>
      </c>
      <c r="J420" s="1">
        <v>21</v>
      </c>
      <c r="K420" s="1">
        <v>24672684</v>
      </c>
      <c r="L420" s="1" t="s">
        <v>13</v>
      </c>
      <c r="M420" s="1" t="s">
        <v>4</v>
      </c>
      <c r="N420" s="1">
        <v>5</v>
      </c>
      <c r="O420" s="1" t="s">
        <v>2078</v>
      </c>
      <c r="Q420" s="1"/>
    </row>
    <row r="421" spans="1:20" ht="15.75" hidden="1" customHeight="1">
      <c r="A421" s="1" t="s">
        <v>1249</v>
      </c>
      <c r="B421" s="1">
        <v>601818</v>
      </c>
      <c r="C421" s="1" t="s">
        <v>2074</v>
      </c>
      <c r="D421" s="1" t="s">
        <v>2075</v>
      </c>
      <c r="E421" s="1" t="s">
        <v>2487</v>
      </c>
      <c r="F421" s="1">
        <v>143</v>
      </c>
      <c r="G421" s="1" t="s">
        <v>2745</v>
      </c>
      <c r="H421" s="1" t="s">
        <v>672</v>
      </c>
      <c r="I421" s="1">
        <v>22280020</v>
      </c>
      <c r="J421" s="1">
        <v>21</v>
      </c>
      <c r="K421" s="1">
        <v>38070705</v>
      </c>
      <c r="L421" s="1" t="s">
        <v>28</v>
      </c>
      <c r="M421" s="1" t="s">
        <v>3</v>
      </c>
      <c r="N421" s="1">
        <v>21</v>
      </c>
      <c r="O421" s="1" t="s">
        <v>2078</v>
      </c>
      <c r="Q421" s="1"/>
    </row>
    <row r="422" spans="1:20" ht="15.75" hidden="1" customHeight="1">
      <c r="A422" s="1" t="s">
        <v>2746</v>
      </c>
      <c r="B422" s="1">
        <v>616435</v>
      </c>
      <c r="C422" s="1" t="s">
        <v>2074</v>
      </c>
      <c r="D422" s="1" t="s">
        <v>2075</v>
      </c>
      <c r="E422" s="1" t="s">
        <v>2079</v>
      </c>
      <c r="F422" s="1">
        <v>3333</v>
      </c>
      <c r="G422" s="1" t="s">
        <v>2747</v>
      </c>
      <c r="H422" s="1" t="s">
        <v>135</v>
      </c>
      <c r="I422" s="1">
        <v>22631003</v>
      </c>
      <c r="J422" s="1">
        <v>21</v>
      </c>
      <c r="K422" s="1">
        <v>24916344</v>
      </c>
      <c r="L422" s="1" t="s">
        <v>59</v>
      </c>
      <c r="M422" s="1" t="s">
        <v>5</v>
      </c>
      <c r="N422" s="1">
        <v>9</v>
      </c>
      <c r="O422" s="1" t="s">
        <v>2078</v>
      </c>
      <c r="Q422" s="1"/>
    </row>
    <row r="423" spans="1:20" ht="15.75" hidden="1" customHeight="1">
      <c r="A423" s="1" t="s">
        <v>2748</v>
      </c>
      <c r="B423" s="1">
        <v>834408</v>
      </c>
      <c r="C423" s="1" t="s">
        <v>2074</v>
      </c>
      <c r="D423" s="1" t="s">
        <v>2075</v>
      </c>
      <c r="E423" s="1" t="s">
        <v>2136</v>
      </c>
      <c r="F423" s="1">
        <v>160</v>
      </c>
      <c r="G423" s="1" t="s">
        <v>2088</v>
      </c>
      <c r="H423" s="1" t="s">
        <v>2138</v>
      </c>
      <c r="I423" s="1">
        <v>21321230</v>
      </c>
      <c r="J423" s="1">
        <v>21</v>
      </c>
      <c r="K423" s="1">
        <v>30680315</v>
      </c>
      <c r="L423" s="1" t="s">
        <v>38</v>
      </c>
      <c r="M423" s="1" t="s">
        <v>5</v>
      </c>
      <c r="N423" s="1">
        <v>14</v>
      </c>
      <c r="O423" s="1" t="s">
        <v>2078</v>
      </c>
      <c r="Q423" s="1"/>
      <c r="T423" s="1" t="s">
        <v>5620</v>
      </c>
    </row>
    <row r="424" spans="1:20" ht="15.75" hidden="1" customHeight="1">
      <c r="A424" s="1" t="s">
        <v>2749</v>
      </c>
      <c r="B424" s="1">
        <v>754498</v>
      </c>
      <c r="C424" s="1" t="s">
        <v>2074</v>
      </c>
      <c r="D424" s="1" t="s">
        <v>2075</v>
      </c>
      <c r="E424" s="1" t="s">
        <v>2079</v>
      </c>
      <c r="F424" s="1">
        <v>1650</v>
      </c>
      <c r="G424" s="1" t="s">
        <v>2750</v>
      </c>
      <c r="H424" s="1" t="s">
        <v>135</v>
      </c>
      <c r="I424" s="1">
        <v>22640101</v>
      </c>
      <c r="J424" s="1">
        <v>21</v>
      </c>
      <c r="K424" s="1">
        <v>33885299</v>
      </c>
      <c r="L424" s="1" t="s">
        <v>38</v>
      </c>
      <c r="M424" s="1" t="s">
        <v>5</v>
      </c>
      <c r="N424" s="1">
        <v>6</v>
      </c>
      <c r="O424" s="1" t="s">
        <v>2078</v>
      </c>
      <c r="Q424" s="1"/>
      <c r="T424" s="1" t="s">
        <v>5620</v>
      </c>
    </row>
    <row r="425" spans="1:20" ht="15.75" hidden="1" customHeight="1">
      <c r="A425" s="1" t="s">
        <v>2751</v>
      </c>
      <c r="B425" s="1">
        <v>723215</v>
      </c>
      <c r="C425" s="1" t="s">
        <v>2074</v>
      </c>
      <c r="D425" s="1" t="s">
        <v>2075</v>
      </c>
      <c r="E425" s="1" t="s">
        <v>2409</v>
      </c>
      <c r="F425" s="1">
        <v>28</v>
      </c>
      <c r="G425" s="1" t="s">
        <v>2141</v>
      </c>
      <c r="H425" s="1" t="s">
        <v>188</v>
      </c>
      <c r="I425" s="1">
        <v>20720012</v>
      </c>
      <c r="J425" s="1">
        <v>21</v>
      </c>
      <c r="K425" s="1">
        <v>25955592</v>
      </c>
      <c r="L425" s="1" t="s">
        <v>50</v>
      </c>
      <c r="M425" s="1" t="s">
        <v>4</v>
      </c>
      <c r="N425" s="1">
        <v>8</v>
      </c>
      <c r="O425" s="1" t="s">
        <v>2078</v>
      </c>
      <c r="Q425" s="1"/>
    </row>
    <row r="426" spans="1:20" ht="15.75" hidden="1" customHeight="1">
      <c r="A426" s="1" t="s">
        <v>2752</v>
      </c>
      <c r="B426" s="1">
        <v>312358</v>
      </c>
      <c r="C426" s="1" t="s">
        <v>2074</v>
      </c>
      <c r="D426" s="1" t="s">
        <v>2075</v>
      </c>
      <c r="E426" s="1" t="s">
        <v>2104</v>
      </c>
      <c r="F426" s="1">
        <v>2730</v>
      </c>
      <c r="G426" s="1" t="s">
        <v>2328</v>
      </c>
      <c r="H426" s="1" t="s">
        <v>2392</v>
      </c>
      <c r="I426" s="1">
        <v>21931582</v>
      </c>
      <c r="J426" s="1">
        <v>21</v>
      </c>
      <c r="K426" s="1">
        <v>33965023</v>
      </c>
      <c r="L426" s="1" t="s">
        <v>23</v>
      </c>
      <c r="M426" s="1" t="s">
        <v>4</v>
      </c>
      <c r="N426" s="1">
        <v>34</v>
      </c>
      <c r="O426" s="1" t="s">
        <v>2078</v>
      </c>
      <c r="Q426" s="1"/>
    </row>
    <row r="427" spans="1:20" ht="15.75" hidden="1" customHeight="1">
      <c r="A427" s="1" t="s">
        <v>1051</v>
      </c>
      <c r="B427" s="1">
        <v>819468</v>
      </c>
      <c r="C427" s="1" t="s">
        <v>2074</v>
      </c>
      <c r="D427" s="1" t="s">
        <v>2075</v>
      </c>
      <c r="E427" s="1" t="s">
        <v>2220</v>
      </c>
      <c r="F427" s="1">
        <v>29</v>
      </c>
      <c r="G427" s="1" t="s">
        <v>2753</v>
      </c>
      <c r="H427" s="1" t="s">
        <v>669</v>
      </c>
      <c r="I427" s="1">
        <v>22221901</v>
      </c>
      <c r="J427" s="1">
        <v>21</v>
      </c>
      <c r="K427" s="1">
        <v>995203541</v>
      </c>
      <c r="L427" s="1" t="s">
        <v>55</v>
      </c>
      <c r="M427" s="1" t="s">
        <v>3</v>
      </c>
      <c r="N427" s="1">
        <v>32</v>
      </c>
      <c r="O427" s="1" t="s">
        <v>2078</v>
      </c>
      <c r="Q427" s="1"/>
    </row>
    <row r="428" spans="1:20" ht="15.75" hidden="1" customHeight="1">
      <c r="A428" s="1" t="s">
        <v>2754</v>
      </c>
      <c r="B428" s="1">
        <v>208410</v>
      </c>
      <c r="C428" s="1" t="s">
        <v>114</v>
      </c>
      <c r="D428" s="1" t="s">
        <v>2075</v>
      </c>
      <c r="E428" s="1" t="s">
        <v>2755</v>
      </c>
      <c r="F428" s="1">
        <v>557</v>
      </c>
      <c r="G428" s="1" t="s">
        <v>2333</v>
      </c>
      <c r="H428" s="1" t="s">
        <v>2331</v>
      </c>
      <c r="I428" s="1">
        <v>25071190</v>
      </c>
      <c r="J428" s="1">
        <v>21</v>
      </c>
      <c r="K428" s="1">
        <v>27711552</v>
      </c>
      <c r="L428" s="1" t="s">
        <v>28</v>
      </c>
      <c r="M428" s="1" t="s">
        <v>114</v>
      </c>
      <c r="N428" s="1">
        <v>56</v>
      </c>
      <c r="O428" s="1" t="s">
        <v>2078</v>
      </c>
      <c r="Q428" s="1"/>
    </row>
    <row r="429" spans="1:20" ht="15.75" hidden="1" customHeight="1">
      <c r="A429" s="1" t="s">
        <v>2756</v>
      </c>
      <c r="B429" s="1">
        <v>285354</v>
      </c>
      <c r="C429" s="1" t="s">
        <v>2074</v>
      </c>
      <c r="D429" s="1" t="s">
        <v>2075</v>
      </c>
      <c r="E429" s="1" t="s">
        <v>2104</v>
      </c>
      <c r="F429" s="1">
        <v>994</v>
      </c>
      <c r="G429" s="1" t="s">
        <v>2757</v>
      </c>
      <c r="H429" s="1" t="s">
        <v>2106</v>
      </c>
      <c r="I429" s="1">
        <v>21931522</v>
      </c>
      <c r="J429" s="1">
        <v>21</v>
      </c>
      <c r="K429" s="1">
        <v>33936067</v>
      </c>
      <c r="L429" s="1" t="s">
        <v>38</v>
      </c>
      <c r="M429" s="1" t="s">
        <v>4</v>
      </c>
      <c r="N429" s="1">
        <v>5</v>
      </c>
      <c r="O429" s="1" t="s">
        <v>2078</v>
      </c>
      <c r="Q429" s="1"/>
    </row>
    <row r="430" spans="1:20" ht="15.75" hidden="1" customHeight="1">
      <c r="A430" s="1" t="s">
        <v>2758</v>
      </c>
      <c r="B430" s="1">
        <v>561205</v>
      </c>
      <c r="C430" s="1" t="s">
        <v>2074</v>
      </c>
      <c r="D430" s="1" t="s">
        <v>2075</v>
      </c>
      <c r="E430" s="1" t="s">
        <v>2759</v>
      </c>
      <c r="F430" s="1">
        <v>63</v>
      </c>
      <c r="G430" s="1" t="s">
        <v>2219</v>
      </c>
      <c r="H430" s="1" t="s">
        <v>2584</v>
      </c>
      <c r="I430" s="1">
        <v>21011400</v>
      </c>
      <c r="J430" s="1">
        <v>21</v>
      </c>
      <c r="K430" s="1">
        <v>22090163</v>
      </c>
      <c r="L430" s="1" t="s">
        <v>13</v>
      </c>
      <c r="M430" s="1" t="s">
        <v>4</v>
      </c>
      <c r="N430" s="1">
        <v>21</v>
      </c>
      <c r="O430" s="1" t="s">
        <v>2078</v>
      </c>
      <c r="Q430" s="1"/>
    </row>
    <row r="431" spans="1:20" ht="15.75" hidden="1" customHeight="1">
      <c r="A431" s="1" t="s">
        <v>1307</v>
      </c>
      <c r="B431" s="1">
        <v>159545</v>
      </c>
      <c r="C431" s="1" t="s">
        <v>2074</v>
      </c>
      <c r="D431" s="1" t="s">
        <v>2075</v>
      </c>
      <c r="E431" s="1" t="s">
        <v>2320</v>
      </c>
      <c r="F431" s="1">
        <v>59</v>
      </c>
      <c r="G431" s="1" t="s">
        <v>2427</v>
      </c>
      <c r="H431" s="1" t="s">
        <v>160</v>
      </c>
      <c r="I431" s="1">
        <v>22031071</v>
      </c>
      <c r="J431" s="1">
        <v>21</v>
      </c>
      <c r="K431" s="1">
        <v>22558487</v>
      </c>
      <c r="L431" s="1" t="s">
        <v>46</v>
      </c>
      <c r="M431" s="1" t="s">
        <v>3</v>
      </c>
      <c r="N431" s="1">
        <v>19</v>
      </c>
      <c r="O431" s="1" t="s">
        <v>2078</v>
      </c>
      <c r="Q431" s="1"/>
    </row>
    <row r="432" spans="1:20" ht="15.75" hidden="1" customHeight="1">
      <c r="A432" s="1" t="s">
        <v>2760</v>
      </c>
      <c r="B432" s="1">
        <v>965847</v>
      </c>
      <c r="C432" s="1" t="s">
        <v>2074</v>
      </c>
      <c r="D432" s="1" t="s">
        <v>2075</v>
      </c>
      <c r="E432" s="1" t="s">
        <v>2264</v>
      </c>
      <c r="F432" s="1">
        <v>142</v>
      </c>
      <c r="G432" s="1" t="s">
        <v>2761</v>
      </c>
      <c r="H432" s="1" t="s">
        <v>152</v>
      </c>
      <c r="I432" s="1">
        <v>21351080</v>
      </c>
      <c r="J432" s="1">
        <v>21</v>
      </c>
      <c r="K432" s="1">
        <v>30033230</v>
      </c>
      <c r="L432" s="1" t="s">
        <v>16</v>
      </c>
      <c r="M432" s="1" t="s">
        <v>4</v>
      </c>
      <c r="N432" s="1">
        <v>9</v>
      </c>
      <c r="O432" s="1" t="s">
        <v>2078</v>
      </c>
      <c r="Q432" s="1"/>
    </row>
    <row r="433" spans="1:20" ht="15.75" hidden="1" customHeight="1">
      <c r="A433" s="1" t="s">
        <v>1712</v>
      </c>
      <c r="B433" s="1">
        <v>667978</v>
      </c>
      <c r="C433" s="1" t="s">
        <v>2074</v>
      </c>
      <c r="D433" s="1" t="s">
        <v>2075</v>
      </c>
      <c r="E433" s="1" t="s">
        <v>2320</v>
      </c>
      <c r="F433" s="1">
        <v>59</v>
      </c>
      <c r="G433" s="1" t="s">
        <v>2227</v>
      </c>
      <c r="H433" s="1" t="s">
        <v>160</v>
      </c>
      <c r="I433" s="1">
        <v>22031071</v>
      </c>
      <c r="J433" s="1">
        <v>21</v>
      </c>
      <c r="K433" s="1">
        <v>22558487</v>
      </c>
      <c r="L433" s="1" t="s">
        <v>53</v>
      </c>
      <c r="M433" s="1" t="s">
        <v>3</v>
      </c>
      <c r="N433" s="1">
        <v>7</v>
      </c>
      <c r="O433" s="1" t="s">
        <v>2078</v>
      </c>
      <c r="Q433" s="1"/>
    </row>
    <row r="434" spans="1:20" ht="15.75" hidden="1" customHeight="1">
      <c r="A434" s="1" t="s">
        <v>1198</v>
      </c>
      <c r="B434" s="1">
        <v>784729</v>
      </c>
      <c r="C434" s="1" t="s">
        <v>2074</v>
      </c>
      <c r="D434" s="1" t="s">
        <v>2075</v>
      </c>
      <c r="E434" s="1" t="s">
        <v>2220</v>
      </c>
      <c r="F434" s="1">
        <v>54</v>
      </c>
      <c r="G434" s="1" t="s">
        <v>2123</v>
      </c>
      <c r="H434" s="1" t="s">
        <v>669</v>
      </c>
      <c r="I434" s="1">
        <v>22221020</v>
      </c>
      <c r="J434" s="1">
        <v>21</v>
      </c>
      <c r="K434" s="1">
        <v>22256267</v>
      </c>
      <c r="L434" s="1" t="s">
        <v>21</v>
      </c>
      <c r="M434" s="1" t="s">
        <v>3</v>
      </c>
      <c r="N434" s="1">
        <v>23</v>
      </c>
      <c r="O434" s="1" t="s">
        <v>2078</v>
      </c>
      <c r="Q434" s="1"/>
    </row>
    <row r="435" spans="1:20" ht="15.75" hidden="1" customHeight="1">
      <c r="A435" s="1" t="s">
        <v>1306</v>
      </c>
      <c r="B435" s="1">
        <v>686069</v>
      </c>
      <c r="C435" s="1" t="s">
        <v>2074</v>
      </c>
      <c r="D435" s="1" t="s">
        <v>2075</v>
      </c>
      <c r="E435" s="1" t="s">
        <v>2144</v>
      </c>
      <c r="F435" s="1">
        <v>255</v>
      </c>
      <c r="G435" s="1" t="s">
        <v>2249</v>
      </c>
      <c r="H435" s="1" t="s">
        <v>664</v>
      </c>
      <c r="I435" s="1">
        <v>20520051</v>
      </c>
      <c r="J435" s="1">
        <v>21</v>
      </c>
      <c r="K435" s="1">
        <v>41210256</v>
      </c>
      <c r="L435" s="1" t="s">
        <v>35</v>
      </c>
      <c r="M435" s="1" t="s">
        <v>3</v>
      </c>
      <c r="N435" s="1">
        <v>19</v>
      </c>
      <c r="O435" s="1" t="s">
        <v>2078</v>
      </c>
      <c r="Q435" s="1"/>
    </row>
    <row r="436" spans="1:20" ht="15.75" hidden="1" customHeight="1">
      <c r="A436" s="1" t="s">
        <v>2762</v>
      </c>
      <c r="B436" s="1">
        <v>699632</v>
      </c>
      <c r="C436" s="1" t="s">
        <v>2074</v>
      </c>
      <c r="D436" s="1" t="s">
        <v>2075</v>
      </c>
      <c r="E436" s="1" t="s">
        <v>2079</v>
      </c>
      <c r="F436" s="1">
        <v>4790</v>
      </c>
      <c r="G436" s="1" t="s">
        <v>2763</v>
      </c>
      <c r="H436" s="1" t="s">
        <v>135</v>
      </c>
      <c r="I436" s="1">
        <v>22640102</v>
      </c>
      <c r="J436" s="1">
        <v>21</v>
      </c>
      <c r="K436" s="1">
        <v>33258428</v>
      </c>
      <c r="L436" s="1" t="s">
        <v>16</v>
      </c>
      <c r="M436" s="1" t="s">
        <v>5</v>
      </c>
      <c r="N436" s="1">
        <v>7</v>
      </c>
      <c r="O436" s="1" t="s">
        <v>2078</v>
      </c>
      <c r="Q436" s="1"/>
    </row>
    <row r="437" spans="1:20" ht="15.75" hidden="1" customHeight="1">
      <c r="A437" s="1" t="s">
        <v>1673</v>
      </c>
      <c r="B437" s="1">
        <v>688533</v>
      </c>
      <c r="C437" s="1" t="s">
        <v>2074</v>
      </c>
      <c r="D437" s="1" t="s">
        <v>2075</v>
      </c>
      <c r="E437" s="1" t="s">
        <v>2764</v>
      </c>
      <c r="F437" s="1">
        <v>464</v>
      </c>
      <c r="G437" s="1" t="s">
        <v>2211</v>
      </c>
      <c r="H437" s="1" t="s">
        <v>672</v>
      </c>
      <c r="I437" s="1">
        <v>22271110</v>
      </c>
      <c r="J437" s="1">
        <v>21</v>
      </c>
      <c r="K437" s="1">
        <v>22267461</v>
      </c>
      <c r="L437" s="1" t="s">
        <v>21</v>
      </c>
      <c r="M437" s="1" t="s">
        <v>3</v>
      </c>
      <c r="N437" s="1">
        <v>8</v>
      </c>
      <c r="O437" s="1" t="s">
        <v>2078</v>
      </c>
      <c r="Q437" s="1"/>
    </row>
    <row r="438" spans="1:20" ht="15.75" hidden="1" customHeight="1">
      <c r="A438" s="1" t="s">
        <v>1999</v>
      </c>
      <c r="B438" s="1">
        <v>754757</v>
      </c>
      <c r="C438" s="1" t="s">
        <v>2074</v>
      </c>
      <c r="D438" s="1" t="s">
        <v>2075</v>
      </c>
      <c r="E438" s="1" t="s">
        <v>2765</v>
      </c>
      <c r="F438" s="1">
        <v>90</v>
      </c>
      <c r="G438" s="1" t="s">
        <v>2227</v>
      </c>
      <c r="H438" s="1" t="s">
        <v>2094</v>
      </c>
      <c r="I438" s="1">
        <v>20010020</v>
      </c>
      <c r="J438" s="1">
        <v>21</v>
      </c>
      <c r="K438" s="1">
        <v>25331084</v>
      </c>
      <c r="L438" s="1" t="s">
        <v>53</v>
      </c>
      <c r="M438" s="1" t="s">
        <v>2</v>
      </c>
      <c r="N438" s="1">
        <v>34</v>
      </c>
      <c r="O438" s="1" t="s">
        <v>2078</v>
      </c>
      <c r="Q438" s="1"/>
    </row>
    <row r="439" spans="1:20" ht="15.75" hidden="1" customHeight="1">
      <c r="A439" s="1" t="s">
        <v>1492</v>
      </c>
      <c r="B439" s="1">
        <v>455090</v>
      </c>
      <c r="C439" s="1" t="s">
        <v>2074</v>
      </c>
      <c r="D439" s="1" t="s">
        <v>2075</v>
      </c>
      <c r="E439" s="1" t="s">
        <v>2112</v>
      </c>
      <c r="F439" s="1">
        <v>55</v>
      </c>
      <c r="G439" s="1" t="s">
        <v>2440</v>
      </c>
      <c r="H439" s="1" t="s">
        <v>664</v>
      </c>
      <c r="I439" s="1">
        <v>20520090</v>
      </c>
      <c r="J439" s="1">
        <v>21</v>
      </c>
      <c r="K439" s="1">
        <v>22849044</v>
      </c>
      <c r="L439" s="1" t="s">
        <v>50</v>
      </c>
      <c r="M439" s="1" t="s">
        <v>3</v>
      </c>
      <c r="N439" s="1">
        <v>13</v>
      </c>
      <c r="O439" s="1" t="s">
        <v>2078</v>
      </c>
      <c r="Q439" s="1"/>
    </row>
    <row r="440" spans="1:20" ht="15.75" hidden="1" customHeight="1">
      <c r="A440" s="1" t="s">
        <v>2766</v>
      </c>
      <c r="B440" s="1">
        <v>353274</v>
      </c>
      <c r="C440" s="1" t="s">
        <v>2074</v>
      </c>
      <c r="D440" s="1" t="s">
        <v>2075</v>
      </c>
      <c r="E440" s="1" t="s">
        <v>2516</v>
      </c>
      <c r="F440" s="1">
        <v>98</v>
      </c>
      <c r="G440" s="1" t="s">
        <v>2088</v>
      </c>
      <c r="H440" s="1" t="s">
        <v>2094</v>
      </c>
      <c r="I440" s="1">
        <v>20050002</v>
      </c>
      <c r="J440" s="1">
        <v>21</v>
      </c>
      <c r="K440" s="1">
        <v>991277854</v>
      </c>
      <c r="L440" s="1" t="s">
        <v>50</v>
      </c>
      <c r="M440" s="1" t="s">
        <v>2</v>
      </c>
      <c r="N440" s="1">
        <v>36</v>
      </c>
      <c r="O440" s="1" t="s">
        <v>2078</v>
      </c>
      <c r="Q440" s="1"/>
    </row>
    <row r="441" spans="1:20" ht="15.75" hidden="1" customHeight="1">
      <c r="A441" s="1" t="s">
        <v>852</v>
      </c>
      <c r="B441" s="1">
        <v>382790</v>
      </c>
      <c r="C441" s="1" t="s">
        <v>2074</v>
      </c>
      <c r="D441" s="1" t="s">
        <v>2075</v>
      </c>
      <c r="E441" s="1" t="s">
        <v>2144</v>
      </c>
      <c r="F441" s="1">
        <v>369</v>
      </c>
      <c r="G441" s="1" t="s">
        <v>2451</v>
      </c>
      <c r="H441" s="1" t="s">
        <v>664</v>
      </c>
      <c r="I441" s="1">
        <v>20520051</v>
      </c>
      <c r="J441" s="1">
        <v>21</v>
      </c>
      <c r="K441" s="1">
        <v>31723880</v>
      </c>
      <c r="L441" s="1" t="s">
        <v>59</v>
      </c>
      <c r="M441" s="1" t="s">
        <v>3</v>
      </c>
      <c r="N441" s="1">
        <v>52</v>
      </c>
      <c r="O441" s="1" t="s">
        <v>2078</v>
      </c>
      <c r="Q441" s="1"/>
    </row>
    <row r="442" spans="1:20" ht="15.75" hidden="1" customHeight="1">
      <c r="A442" s="1" t="s">
        <v>1372</v>
      </c>
      <c r="B442" s="1">
        <v>830402</v>
      </c>
      <c r="C442" s="1" t="s">
        <v>2074</v>
      </c>
      <c r="D442" s="1" t="s">
        <v>2075</v>
      </c>
      <c r="E442" s="1" t="s">
        <v>2107</v>
      </c>
      <c r="F442" s="1">
        <v>14</v>
      </c>
      <c r="G442" s="1" t="s">
        <v>2767</v>
      </c>
      <c r="H442" s="1" t="s">
        <v>664</v>
      </c>
      <c r="I442" s="1">
        <v>20520170</v>
      </c>
      <c r="J442" s="1">
        <v>21</v>
      </c>
      <c r="K442" s="1">
        <v>36217777</v>
      </c>
      <c r="L442" s="1" t="s">
        <v>53</v>
      </c>
      <c r="M442" s="1" t="s">
        <v>3</v>
      </c>
      <c r="N442" s="1">
        <v>17</v>
      </c>
      <c r="O442" s="1" t="s">
        <v>2078</v>
      </c>
      <c r="Q442" s="1"/>
    </row>
    <row r="443" spans="1:20" ht="15.75" hidden="1" customHeight="1">
      <c r="A443" s="1" t="s">
        <v>2768</v>
      </c>
      <c r="B443" s="1">
        <v>703699</v>
      </c>
      <c r="C443" s="1" t="s">
        <v>2074</v>
      </c>
      <c r="D443" s="1" t="s">
        <v>2075</v>
      </c>
      <c r="E443" s="1" t="s">
        <v>2769</v>
      </c>
      <c r="F443" s="1">
        <v>14</v>
      </c>
      <c r="G443" s="1" t="s">
        <v>2770</v>
      </c>
      <c r="H443" s="1" t="s">
        <v>2094</v>
      </c>
      <c r="I443" s="1">
        <v>20040040</v>
      </c>
      <c r="J443" s="1">
        <v>21</v>
      </c>
      <c r="K443" s="1">
        <v>22321981</v>
      </c>
      <c r="L443" s="1" t="s">
        <v>75</v>
      </c>
      <c r="M443" s="1" t="s">
        <v>2</v>
      </c>
      <c r="N443" s="1">
        <v>18</v>
      </c>
      <c r="O443" s="1" t="s">
        <v>2078</v>
      </c>
      <c r="Q443" s="1"/>
    </row>
    <row r="444" spans="1:20" ht="15.75" hidden="1" customHeight="1">
      <c r="A444" s="1" t="s">
        <v>2771</v>
      </c>
      <c r="B444" s="1">
        <v>152247</v>
      </c>
      <c r="C444" s="1" t="s">
        <v>2074</v>
      </c>
      <c r="D444" s="1" t="s">
        <v>2075</v>
      </c>
      <c r="E444" s="1" t="s">
        <v>2772</v>
      </c>
      <c r="F444" s="1">
        <v>410</v>
      </c>
      <c r="G444" s="1" t="s">
        <v>2505</v>
      </c>
      <c r="H444" s="1" t="s">
        <v>135</v>
      </c>
      <c r="I444" s="1">
        <v>22775055</v>
      </c>
      <c r="J444" s="1">
        <v>21</v>
      </c>
      <c r="K444" s="1">
        <v>21049623</v>
      </c>
      <c r="L444" s="1" t="s">
        <v>19</v>
      </c>
      <c r="M444" s="1" t="s">
        <v>5</v>
      </c>
      <c r="N444" s="1">
        <v>6</v>
      </c>
      <c r="O444" s="1" t="s">
        <v>2078</v>
      </c>
      <c r="Q444" s="1"/>
    </row>
    <row r="445" spans="1:20" ht="15.75" hidden="1" customHeight="1">
      <c r="A445" s="1" t="s">
        <v>416</v>
      </c>
      <c r="B445" s="1">
        <v>835935</v>
      </c>
      <c r="C445" s="1" t="s">
        <v>2074</v>
      </c>
      <c r="D445" s="1" t="s">
        <v>2075</v>
      </c>
      <c r="E445" s="1" t="s">
        <v>2079</v>
      </c>
      <c r="F445" s="1">
        <v>3500</v>
      </c>
      <c r="G445" s="1" t="s">
        <v>2773</v>
      </c>
      <c r="H445" s="1" t="s">
        <v>135</v>
      </c>
      <c r="I445" s="1">
        <v>22640102</v>
      </c>
      <c r="J445" s="1">
        <v>21</v>
      </c>
      <c r="K445" s="1">
        <v>33250870</v>
      </c>
      <c r="L445" s="1" t="s">
        <v>53</v>
      </c>
      <c r="M445" s="1" t="s">
        <v>5</v>
      </c>
      <c r="N445" s="1">
        <v>76</v>
      </c>
      <c r="O445" s="1" t="s">
        <v>2078</v>
      </c>
      <c r="Q445" s="1"/>
      <c r="T445" s="1" t="s">
        <v>5620</v>
      </c>
    </row>
    <row r="446" spans="1:20" ht="15.75" hidden="1" customHeight="1">
      <c r="A446" s="1" t="s">
        <v>2774</v>
      </c>
      <c r="B446" s="1">
        <v>447104</v>
      </c>
      <c r="C446" s="1" t="s">
        <v>2074</v>
      </c>
      <c r="D446" s="1" t="s">
        <v>2075</v>
      </c>
      <c r="E446" s="1" t="s">
        <v>2082</v>
      </c>
      <c r="F446" s="1">
        <v>1149</v>
      </c>
      <c r="G446" s="1" t="s">
        <v>2775</v>
      </c>
      <c r="H446" s="1" t="s">
        <v>139</v>
      </c>
      <c r="I446" s="1">
        <v>22730001</v>
      </c>
      <c r="J446" s="1">
        <v>21</v>
      </c>
      <c r="K446" s="1">
        <v>24231196</v>
      </c>
      <c r="L446" s="1" t="s">
        <v>59</v>
      </c>
      <c r="M446" s="1" t="s">
        <v>5</v>
      </c>
      <c r="N446" s="1">
        <v>27</v>
      </c>
      <c r="O446" s="1" t="s">
        <v>2078</v>
      </c>
      <c r="Q446" s="1"/>
    </row>
    <row r="447" spans="1:20" ht="15.75" customHeight="1">
      <c r="A447" s="1" t="s">
        <v>2776</v>
      </c>
      <c r="B447" s="1">
        <v>806269</v>
      </c>
      <c r="C447" s="1" t="s">
        <v>2074</v>
      </c>
      <c r="D447" s="1" t="s">
        <v>2075</v>
      </c>
      <c r="E447" s="1" t="s">
        <v>2777</v>
      </c>
      <c r="F447" s="1">
        <v>80</v>
      </c>
      <c r="G447" s="1" t="s">
        <v>2778</v>
      </c>
      <c r="H447" s="1" t="s">
        <v>133</v>
      </c>
      <c r="I447" s="1">
        <v>23045160</v>
      </c>
      <c r="J447" s="1">
        <v>21</v>
      </c>
      <c r="K447" s="1">
        <v>24167753</v>
      </c>
      <c r="L447" s="1" t="s">
        <v>53</v>
      </c>
      <c r="M447" s="1" t="s">
        <v>6</v>
      </c>
      <c r="N447" s="1">
        <v>30</v>
      </c>
      <c r="O447" s="1" t="s">
        <v>2078</v>
      </c>
      <c r="Q447" s="1"/>
    </row>
    <row r="448" spans="1:20" ht="15.75" hidden="1" customHeight="1">
      <c r="A448" s="1" t="s">
        <v>2779</v>
      </c>
      <c r="B448" s="1">
        <v>248844</v>
      </c>
      <c r="C448" s="1" t="s">
        <v>2074</v>
      </c>
      <c r="D448" s="1" t="s">
        <v>2075</v>
      </c>
      <c r="E448" s="1" t="s">
        <v>2780</v>
      </c>
      <c r="F448" s="1">
        <v>29</v>
      </c>
      <c r="G448" s="1" t="s">
        <v>2781</v>
      </c>
      <c r="H448" s="1" t="s">
        <v>2563</v>
      </c>
      <c r="I448" s="1">
        <v>21210150</v>
      </c>
      <c r="J448" s="1">
        <v>21</v>
      </c>
      <c r="K448" s="1">
        <v>31373774</v>
      </c>
      <c r="L448" s="1" t="s">
        <v>53</v>
      </c>
      <c r="M448" s="1" t="s">
        <v>4</v>
      </c>
      <c r="N448" s="1">
        <v>1</v>
      </c>
      <c r="O448" s="1" t="s">
        <v>2078</v>
      </c>
      <c r="Q448" s="1"/>
    </row>
    <row r="449" spans="1:20" ht="15.75" hidden="1" customHeight="1">
      <c r="A449" s="1" t="s">
        <v>2782</v>
      </c>
      <c r="B449" s="1">
        <v>775622</v>
      </c>
      <c r="C449" s="1" t="s">
        <v>2074</v>
      </c>
      <c r="D449" s="1" t="s">
        <v>2075</v>
      </c>
      <c r="E449" s="1" t="s">
        <v>2109</v>
      </c>
      <c r="F449" s="1">
        <v>1850</v>
      </c>
      <c r="G449" s="1" t="s">
        <v>2328</v>
      </c>
      <c r="H449" s="1" t="s">
        <v>135</v>
      </c>
      <c r="I449" s="1">
        <v>22775003</v>
      </c>
      <c r="J449" s="1">
        <v>21</v>
      </c>
      <c r="K449" s="1">
        <v>24303339</v>
      </c>
      <c r="L449" s="1" t="s">
        <v>38</v>
      </c>
      <c r="M449" s="1" t="s">
        <v>5</v>
      </c>
      <c r="N449" s="1">
        <v>1</v>
      </c>
      <c r="O449" s="1" t="s">
        <v>2078</v>
      </c>
      <c r="Q449" s="1"/>
      <c r="T449" s="1" t="s">
        <v>5620</v>
      </c>
    </row>
    <row r="450" spans="1:20" ht="15.75" hidden="1" customHeight="1">
      <c r="A450" s="1" t="s">
        <v>1824</v>
      </c>
      <c r="B450" s="1">
        <v>753947</v>
      </c>
      <c r="C450" s="1" t="s">
        <v>2074</v>
      </c>
      <c r="D450" s="1" t="s">
        <v>2075</v>
      </c>
      <c r="E450" s="1" t="s">
        <v>2783</v>
      </c>
      <c r="F450" s="1">
        <v>105</v>
      </c>
      <c r="G450" s="1" t="s">
        <v>2445</v>
      </c>
      <c r="H450" s="1" t="s">
        <v>664</v>
      </c>
      <c r="I450" s="1">
        <v>20540106</v>
      </c>
      <c r="J450" s="1">
        <v>21</v>
      </c>
      <c r="K450" s="1">
        <v>35941399</v>
      </c>
      <c r="L450" s="1" t="s">
        <v>38</v>
      </c>
      <c r="M450" s="1" t="s">
        <v>3</v>
      </c>
      <c r="N450" s="1">
        <v>4</v>
      </c>
      <c r="O450" s="1" t="s">
        <v>2078</v>
      </c>
      <c r="Q450" s="1"/>
    </row>
    <row r="451" spans="1:20" ht="15.75" hidden="1" customHeight="1">
      <c r="A451" s="1" t="s">
        <v>2784</v>
      </c>
      <c r="B451" s="1">
        <v>829641</v>
      </c>
      <c r="C451" s="1" t="s">
        <v>2074</v>
      </c>
      <c r="D451" s="1" t="s">
        <v>2075</v>
      </c>
      <c r="E451" s="1" t="s">
        <v>2082</v>
      </c>
      <c r="F451" s="1">
        <v>905</v>
      </c>
      <c r="G451" s="1" t="s">
        <v>2340</v>
      </c>
      <c r="H451" s="1" t="s">
        <v>139</v>
      </c>
      <c r="I451" s="1">
        <v>22730001</v>
      </c>
      <c r="J451" s="1">
        <v>21</v>
      </c>
      <c r="K451" s="1">
        <v>30405008</v>
      </c>
      <c r="L451" s="1" t="s">
        <v>11</v>
      </c>
      <c r="M451" s="1" t="s">
        <v>5</v>
      </c>
      <c r="N451" s="1">
        <v>40</v>
      </c>
      <c r="O451" s="1" t="s">
        <v>2078</v>
      </c>
      <c r="Q451" s="1"/>
    </row>
    <row r="452" spans="1:20" ht="15.75" hidden="1" customHeight="1">
      <c r="A452" s="1" t="s">
        <v>2785</v>
      </c>
      <c r="B452" s="1">
        <v>723231</v>
      </c>
      <c r="C452" s="1" t="s">
        <v>2074</v>
      </c>
      <c r="D452" s="1" t="s">
        <v>2075</v>
      </c>
      <c r="E452" s="1" t="s">
        <v>2267</v>
      </c>
      <c r="F452" s="1">
        <v>30</v>
      </c>
      <c r="G452" s="1" t="s">
        <v>2786</v>
      </c>
      <c r="H452" s="1" t="s">
        <v>2268</v>
      </c>
      <c r="I452" s="1">
        <v>21220260</v>
      </c>
      <c r="J452" s="1">
        <v>21</v>
      </c>
      <c r="K452" s="1">
        <v>38663423</v>
      </c>
      <c r="L452" s="1" t="s">
        <v>53</v>
      </c>
      <c r="M452" s="1" t="s">
        <v>4</v>
      </c>
      <c r="N452" s="1">
        <v>51</v>
      </c>
      <c r="O452" s="1" t="s">
        <v>2078</v>
      </c>
      <c r="Q452" s="1"/>
    </row>
    <row r="453" spans="1:20" ht="15.75" hidden="1" customHeight="1">
      <c r="A453" s="1" t="s">
        <v>2787</v>
      </c>
      <c r="B453" s="1">
        <v>208261</v>
      </c>
      <c r="C453" s="1" t="s">
        <v>2074</v>
      </c>
      <c r="D453" s="1" t="s">
        <v>2075</v>
      </c>
      <c r="E453" s="1" t="s">
        <v>2087</v>
      </c>
      <c r="F453" s="1">
        <v>428</v>
      </c>
      <c r="G453" s="1" t="s">
        <v>2191</v>
      </c>
      <c r="H453" s="1" t="s">
        <v>188</v>
      </c>
      <c r="I453" s="1">
        <v>20710010</v>
      </c>
      <c r="J453" s="1">
        <v>21</v>
      </c>
      <c r="K453" s="1">
        <v>25012552</v>
      </c>
      <c r="L453" s="1" t="s">
        <v>50</v>
      </c>
      <c r="M453" s="1" t="s">
        <v>4</v>
      </c>
      <c r="N453" s="1">
        <v>18</v>
      </c>
      <c r="O453" s="1" t="s">
        <v>2078</v>
      </c>
      <c r="Q453" s="1"/>
    </row>
    <row r="454" spans="1:20" ht="15.75" hidden="1" customHeight="1">
      <c r="A454" s="1" t="s">
        <v>2788</v>
      </c>
      <c r="B454" s="1">
        <v>292319</v>
      </c>
      <c r="C454" s="1" t="s">
        <v>2074</v>
      </c>
      <c r="D454" s="1" t="s">
        <v>2075</v>
      </c>
      <c r="E454" s="1" t="s">
        <v>2429</v>
      </c>
      <c r="F454" s="1">
        <v>99</v>
      </c>
      <c r="G454" s="1" t="s">
        <v>2519</v>
      </c>
      <c r="H454" s="1" t="s">
        <v>152</v>
      </c>
      <c r="I454" s="1">
        <v>21351901</v>
      </c>
      <c r="J454" s="1">
        <v>21</v>
      </c>
      <c r="K454" s="1">
        <v>24895741</v>
      </c>
      <c r="L454" s="1" t="s">
        <v>38</v>
      </c>
      <c r="M454" s="1" t="s">
        <v>4</v>
      </c>
      <c r="N454" s="1">
        <v>15</v>
      </c>
      <c r="O454" s="1" t="s">
        <v>2078</v>
      </c>
      <c r="Q454" s="1"/>
    </row>
    <row r="455" spans="1:20" ht="15.75" hidden="1" customHeight="1">
      <c r="A455" s="67" t="s">
        <v>2789</v>
      </c>
      <c r="B455" s="67">
        <v>565568</v>
      </c>
      <c r="C455" s="67" t="s">
        <v>2074</v>
      </c>
      <c r="D455" s="67" t="s">
        <v>2075</v>
      </c>
      <c r="E455" s="67" t="s">
        <v>2790</v>
      </c>
      <c r="F455" s="67">
        <v>311</v>
      </c>
      <c r="G455" s="67" t="s">
        <v>2077</v>
      </c>
      <c r="H455" s="67" t="s">
        <v>2791</v>
      </c>
      <c r="I455" s="67">
        <v>21341270</v>
      </c>
      <c r="J455" s="67">
        <v>21</v>
      </c>
      <c r="K455" s="67">
        <v>24895223</v>
      </c>
      <c r="L455" s="67" t="s">
        <v>21</v>
      </c>
      <c r="M455" s="67" t="s">
        <v>5</v>
      </c>
      <c r="N455" s="67">
        <v>14</v>
      </c>
      <c r="O455" s="67" t="s">
        <v>2078</v>
      </c>
      <c r="Q455" s="1"/>
    </row>
    <row r="456" spans="1:20" ht="15.75" hidden="1" customHeight="1">
      <c r="A456" s="1" t="s">
        <v>2792</v>
      </c>
      <c r="B456" s="1">
        <v>799645</v>
      </c>
      <c r="C456" s="1" t="s">
        <v>2074</v>
      </c>
      <c r="D456" s="1" t="s">
        <v>2075</v>
      </c>
      <c r="E456" s="1" t="s">
        <v>2079</v>
      </c>
      <c r="F456" s="1">
        <v>2480</v>
      </c>
      <c r="G456" s="1" t="s">
        <v>2793</v>
      </c>
      <c r="H456" s="1" t="s">
        <v>135</v>
      </c>
      <c r="I456" s="1">
        <v>22640101</v>
      </c>
      <c r="J456" s="1">
        <v>21</v>
      </c>
      <c r="K456" s="1">
        <v>24966754</v>
      </c>
      <c r="L456" s="1" t="s">
        <v>28</v>
      </c>
      <c r="M456" s="1" t="s">
        <v>5</v>
      </c>
      <c r="N456" s="1">
        <v>35</v>
      </c>
      <c r="O456" s="1" t="s">
        <v>2078</v>
      </c>
      <c r="Q456" s="1"/>
      <c r="T456" s="1" t="s">
        <v>5621</v>
      </c>
    </row>
    <row r="457" spans="1:20" ht="15.75" hidden="1" customHeight="1">
      <c r="A457" s="1" t="s">
        <v>2794</v>
      </c>
      <c r="B457" s="1">
        <v>737526</v>
      </c>
      <c r="C457" s="1" t="s">
        <v>2074</v>
      </c>
      <c r="D457" s="1" t="s">
        <v>2075</v>
      </c>
      <c r="E457" s="1" t="s">
        <v>2104</v>
      </c>
      <c r="F457" s="1">
        <v>2500</v>
      </c>
      <c r="G457" s="1" t="s">
        <v>2795</v>
      </c>
      <c r="H457" s="1" t="s">
        <v>2392</v>
      </c>
      <c r="I457" s="1">
        <v>21931582</v>
      </c>
      <c r="J457" s="1">
        <v>21</v>
      </c>
      <c r="K457" s="1">
        <v>33932173</v>
      </c>
      <c r="L457" s="1" t="s">
        <v>28</v>
      </c>
      <c r="M457" s="1" t="s">
        <v>4</v>
      </c>
      <c r="N457" s="1">
        <v>7</v>
      </c>
      <c r="O457" s="1" t="s">
        <v>2078</v>
      </c>
      <c r="Q457" s="1"/>
    </row>
    <row r="458" spans="1:20" ht="15.75" customHeight="1">
      <c r="A458" s="1" t="s">
        <v>2796</v>
      </c>
      <c r="B458" s="1">
        <v>831492</v>
      </c>
      <c r="C458" s="1" t="s">
        <v>2074</v>
      </c>
      <c r="D458" s="1" t="s">
        <v>2075</v>
      </c>
      <c r="E458" s="1" t="s">
        <v>2439</v>
      </c>
      <c r="F458" s="1">
        <v>76</v>
      </c>
      <c r="G458" s="1" t="s">
        <v>2797</v>
      </c>
      <c r="H458" s="1" t="s">
        <v>133</v>
      </c>
      <c r="I458" s="1">
        <v>23050360</v>
      </c>
      <c r="J458" s="1">
        <v>21</v>
      </c>
      <c r="K458" s="1">
        <v>24131784</v>
      </c>
      <c r="L458" s="1" t="s">
        <v>37</v>
      </c>
      <c r="M458" s="1" t="s">
        <v>6</v>
      </c>
      <c r="N458" s="1">
        <v>52</v>
      </c>
      <c r="O458" s="1" t="s">
        <v>2078</v>
      </c>
      <c r="Q458" s="1"/>
    </row>
    <row r="459" spans="1:20" ht="15.75" hidden="1" customHeight="1">
      <c r="A459" s="1" t="s">
        <v>1779</v>
      </c>
      <c r="B459" s="1">
        <v>717800</v>
      </c>
      <c r="C459" s="1" t="s">
        <v>2074</v>
      </c>
      <c r="D459" s="1" t="s">
        <v>2075</v>
      </c>
      <c r="E459" s="1" t="s">
        <v>2084</v>
      </c>
      <c r="F459" s="1">
        <v>45</v>
      </c>
      <c r="G459" s="1" t="s">
        <v>2798</v>
      </c>
      <c r="H459" s="1" t="s">
        <v>672</v>
      </c>
      <c r="I459" s="1">
        <v>22270900</v>
      </c>
      <c r="J459" s="1">
        <v>21</v>
      </c>
      <c r="K459" s="1">
        <v>25379189</v>
      </c>
      <c r="L459" s="1" t="s">
        <v>50</v>
      </c>
      <c r="M459" s="1" t="s">
        <v>3</v>
      </c>
      <c r="N459" s="1">
        <v>5</v>
      </c>
      <c r="O459" s="1" t="s">
        <v>2078</v>
      </c>
      <c r="Q459" s="1"/>
    </row>
    <row r="460" spans="1:20" ht="15.75" hidden="1" customHeight="1">
      <c r="A460" s="1" t="s">
        <v>1197</v>
      </c>
      <c r="B460" s="1">
        <v>586040</v>
      </c>
      <c r="C460" s="1" t="s">
        <v>2074</v>
      </c>
      <c r="D460" s="1" t="s">
        <v>2075</v>
      </c>
      <c r="E460" s="1" t="s">
        <v>2112</v>
      </c>
      <c r="F460" s="1">
        <v>45</v>
      </c>
      <c r="G460" s="1" t="s">
        <v>2799</v>
      </c>
      <c r="H460" s="1" t="s">
        <v>664</v>
      </c>
      <c r="I460" s="1">
        <v>20520901</v>
      </c>
      <c r="J460" s="1">
        <v>21</v>
      </c>
      <c r="K460" s="1">
        <v>25689646</v>
      </c>
      <c r="L460" s="1" t="s">
        <v>45</v>
      </c>
      <c r="M460" s="1" t="s">
        <v>3</v>
      </c>
      <c r="N460" s="1">
        <v>23</v>
      </c>
      <c r="O460" s="1" t="s">
        <v>2078</v>
      </c>
      <c r="Q460" s="1"/>
    </row>
    <row r="461" spans="1:20" ht="15.75" hidden="1" customHeight="1">
      <c r="A461" s="1" t="s">
        <v>1711</v>
      </c>
      <c r="B461" s="1">
        <v>753386</v>
      </c>
      <c r="C461" s="1" t="s">
        <v>2074</v>
      </c>
      <c r="D461" s="1" t="s">
        <v>2075</v>
      </c>
      <c r="E461" s="1" t="s">
        <v>2313</v>
      </c>
      <c r="F461" s="1">
        <v>935</v>
      </c>
      <c r="G461" s="1" t="s">
        <v>2258</v>
      </c>
      <c r="H461" s="1" t="s">
        <v>664</v>
      </c>
      <c r="I461" s="1">
        <v>20521071</v>
      </c>
      <c r="J461" s="1">
        <v>21</v>
      </c>
      <c r="K461" s="1">
        <v>22680187</v>
      </c>
      <c r="L461" s="1" t="s">
        <v>21</v>
      </c>
      <c r="M461" s="1" t="s">
        <v>3</v>
      </c>
      <c r="N461" s="1">
        <v>7</v>
      </c>
      <c r="O461" s="1" t="s">
        <v>2078</v>
      </c>
      <c r="Q461" s="1"/>
    </row>
    <row r="462" spans="1:20" ht="15.75" hidden="1" customHeight="1">
      <c r="A462" s="1" t="s">
        <v>1710</v>
      </c>
      <c r="B462" s="1">
        <v>905356</v>
      </c>
      <c r="C462" s="1" t="s">
        <v>2074</v>
      </c>
      <c r="D462" s="1" t="s">
        <v>2075</v>
      </c>
      <c r="E462" s="1" t="s">
        <v>2320</v>
      </c>
      <c r="F462" s="1">
        <v>30</v>
      </c>
      <c r="G462" s="1" t="s">
        <v>2167</v>
      </c>
      <c r="H462" s="1" t="s">
        <v>160</v>
      </c>
      <c r="I462" s="1">
        <v>22031072</v>
      </c>
      <c r="J462" s="1">
        <v>21</v>
      </c>
      <c r="K462" s="1">
        <v>22460253</v>
      </c>
      <c r="L462" s="1" t="s">
        <v>75</v>
      </c>
      <c r="M462" s="1" t="s">
        <v>3</v>
      </c>
      <c r="N462" s="1">
        <v>7</v>
      </c>
      <c r="O462" s="1" t="s">
        <v>2078</v>
      </c>
      <c r="Q462" s="1"/>
    </row>
    <row r="463" spans="1:20" ht="15.75" hidden="1" customHeight="1">
      <c r="A463" s="1" t="s">
        <v>2800</v>
      </c>
      <c r="B463" s="1">
        <v>667986</v>
      </c>
      <c r="C463" s="1" t="s">
        <v>2074</v>
      </c>
      <c r="D463" s="1" t="s">
        <v>2075</v>
      </c>
      <c r="E463" s="1" t="s">
        <v>2104</v>
      </c>
      <c r="F463" s="1">
        <v>2500</v>
      </c>
      <c r="G463" s="1" t="s">
        <v>2801</v>
      </c>
      <c r="H463" s="1" t="s">
        <v>2392</v>
      </c>
      <c r="I463" s="1">
        <v>21931582</v>
      </c>
      <c r="J463" s="1">
        <v>21</v>
      </c>
      <c r="K463" s="1">
        <v>31810298</v>
      </c>
      <c r="L463" s="1" t="s">
        <v>13</v>
      </c>
      <c r="M463" s="1" t="s">
        <v>4</v>
      </c>
      <c r="N463" s="1">
        <v>4</v>
      </c>
      <c r="O463" s="1" t="s">
        <v>2078</v>
      </c>
      <c r="Q463" s="1"/>
    </row>
    <row r="464" spans="1:20" ht="15.75" hidden="1" customHeight="1">
      <c r="A464" s="1" t="s">
        <v>2042</v>
      </c>
      <c r="B464" s="1">
        <v>663077</v>
      </c>
      <c r="C464" s="1" t="s">
        <v>2074</v>
      </c>
      <c r="D464" s="1" t="s">
        <v>2075</v>
      </c>
      <c r="E464" s="1" t="s">
        <v>2802</v>
      </c>
      <c r="F464" s="1">
        <v>462</v>
      </c>
      <c r="G464" s="1" t="s">
        <v>2216</v>
      </c>
      <c r="H464" s="1" t="s">
        <v>2803</v>
      </c>
      <c r="I464" s="1">
        <v>21921525</v>
      </c>
      <c r="J464" s="1">
        <v>21</v>
      </c>
      <c r="K464" s="1">
        <v>24676703</v>
      </c>
      <c r="L464" s="1" t="s">
        <v>53</v>
      </c>
      <c r="M464" s="1" t="s">
        <v>4</v>
      </c>
      <c r="N464" s="1">
        <v>13</v>
      </c>
      <c r="O464" s="1" t="s">
        <v>2078</v>
      </c>
      <c r="Q464" s="1"/>
    </row>
    <row r="465" spans="1:20" ht="15.75" hidden="1" customHeight="1">
      <c r="A465" s="1" t="s">
        <v>1672</v>
      </c>
      <c r="B465" s="1">
        <v>751510</v>
      </c>
      <c r="C465" s="1" t="s">
        <v>2074</v>
      </c>
      <c r="D465" s="1" t="s">
        <v>2075</v>
      </c>
      <c r="E465" s="1" t="s">
        <v>2233</v>
      </c>
      <c r="F465" s="1">
        <v>135</v>
      </c>
      <c r="G465" s="1" t="s">
        <v>2804</v>
      </c>
      <c r="H465" s="1" t="s">
        <v>674</v>
      </c>
      <c r="I465" s="1">
        <v>22440901</v>
      </c>
      <c r="J465" s="1">
        <v>21</v>
      </c>
      <c r="K465" s="1">
        <v>22397760</v>
      </c>
      <c r="L465" s="1" t="s">
        <v>28</v>
      </c>
      <c r="M465" s="1" t="s">
        <v>3</v>
      </c>
      <c r="N465" s="1">
        <v>8</v>
      </c>
      <c r="O465" s="1" t="s">
        <v>2078</v>
      </c>
      <c r="Q465" s="1"/>
    </row>
    <row r="466" spans="1:20" ht="15.75" hidden="1" customHeight="1">
      <c r="A466" s="1" t="s">
        <v>2805</v>
      </c>
      <c r="B466" s="1">
        <v>740381</v>
      </c>
      <c r="C466" s="1" t="s">
        <v>2074</v>
      </c>
      <c r="D466" s="1" t="s">
        <v>2075</v>
      </c>
      <c r="E466" s="1" t="s">
        <v>2806</v>
      </c>
      <c r="F466" s="1">
        <v>188</v>
      </c>
      <c r="G466" s="1" t="s">
        <v>2413</v>
      </c>
      <c r="H466" s="1" t="s">
        <v>188</v>
      </c>
      <c r="I466" s="1">
        <v>20735090</v>
      </c>
      <c r="J466" s="1">
        <v>21</v>
      </c>
      <c r="K466" s="1">
        <v>22290317</v>
      </c>
      <c r="L466" s="1" t="s">
        <v>41</v>
      </c>
      <c r="M466" s="1" t="s">
        <v>4</v>
      </c>
      <c r="N466" s="1">
        <v>5</v>
      </c>
      <c r="O466" s="1" t="s">
        <v>2078</v>
      </c>
      <c r="Q466" s="1"/>
    </row>
    <row r="467" spans="1:20" ht="15.75" customHeight="1">
      <c r="A467" s="1" t="s">
        <v>2807</v>
      </c>
      <c r="B467" s="1">
        <v>681784</v>
      </c>
      <c r="C467" s="1" t="s">
        <v>2074</v>
      </c>
      <c r="D467" s="1" t="s">
        <v>2075</v>
      </c>
      <c r="E467" s="1" t="s">
        <v>2115</v>
      </c>
      <c r="F467" s="1">
        <v>350</v>
      </c>
      <c r="G467" s="1" t="s">
        <v>2485</v>
      </c>
      <c r="H467" s="1" t="s">
        <v>133</v>
      </c>
      <c r="I467" s="1">
        <v>23040150</v>
      </c>
      <c r="J467" s="1">
        <v>21</v>
      </c>
      <c r="K467" s="1">
        <v>966126359</v>
      </c>
      <c r="L467" s="1" t="s">
        <v>57</v>
      </c>
      <c r="M467" s="1" t="s">
        <v>6</v>
      </c>
      <c r="N467" s="1">
        <v>36</v>
      </c>
      <c r="O467" s="1" t="s">
        <v>2078</v>
      </c>
      <c r="Q467" s="1"/>
    </row>
    <row r="468" spans="1:20" ht="15.75" customHeight="1">
      <c r="A468" s="1" t="s">
        <v>2808</v>
      </c>
      <c r="B468" s="1">
        <v>745987</v>
      </c>
      <c r="C468" s="1" t="s">
        <v>2074</v>
      </c>
      <c r="D468" s="1" t="s">
        <v>2075</v>
      </c>
      <c r="E468" s="1" t="s">
        <v>2809</v>
      </c>
      <c r="F468" s="1">
        <v>25</v>
      </c>
      <c r="G468" s="1" t="s">
        <v>2167</v>
      </c>
      <c r="H468" s="1" t="s">
        <v>133</v>
      </c>
      <c r="I468" s="1">
        <v>23052010</v>
      </c>
      <c r="J468" s="1">
        <v>21</v>
      </c>
      <c r="K468" s="1">
        <v>34371000</v>
      </c>
      <c r="L468" s="1" t="s">
        <v>16</v>
      </c>
      <c r="M468" s="1" t="s">
        <v>6</v>
      </c>
      <c r="N468" s="1">
        <v>8</v>
      </c>
      <c r="O468" s="1" t="s">
        <v>2078</v>
      </c>
      <c r="Q468" s="1"/>
    </row>
    <row r="469" spans="1:20" ht="15.75" hidden="1" customHeight="1">
      <c r="A469" s="1" t="s">
        <v>2810</v>
      </c>
      <c r="B469" s="1">
        <v>772593</v>
      </c>
      <c r="C469" s="1" t="s">
        <v>2074</v>
      </c>
      <c r="D469" s="1" t="s">
        <v>2075</v>
      </c>
      <c r="E469" s="1" t="s">
        <v>2079</v>
      </c>
      <c r="F469" s="1">
        <v>19019</v>
      </c>
      <c r="G469" s="1" t="s">
        <v>2811</v>
      </c>
      <c r="H469" s="1" t="s">
        <v>2153</v>
      </c>
      <c r="I469" s="1">
        <v>22790703</v>
      </c>
      <c r="J469" s="1">
        <v>21</v>
      </c>
      <c r="K469" s="1">
        <v>30488926</v>
      </c>
      <c r="L469" s="1" t="s">
        <v>21</v>
      </c>
      <c r="M469" s="1" t="s">
        <v>5</v>
      </c>
      <c r="N469" s="1">
        <v>30</v>
      </c>
      <c r="O469" s="1" t="s">
        <v>2078</v>
      </c>
      <c r="Q469" s="1"/>
    </row>
    <row r="470" spans="1:20" ht="15.75" hidden="1" customHeight="1">
      <c r="A470" s="1" t="s">
        <v>2812</v>
      </c>
      <c r="B470" s="1">
        <v>900206</v>
      </c>
      <c r="C470" s="1" t="s">
        <v>2074</v>
      </c>
      <c r="D470" s="1" t="s">
        <v>2075</v>
      </c>
      <c r="E470" s="1" t="s">
        <v>2079</v>
      </c>
      <c r="F470" s="1">
        <v>2300</v>
      </c>
      <c r="G470" s="1" t="s">
        <v>2711</v>
      </c>
      <c r="H470" s="1" t="s">
        <v>135</v>
      </c>
      <c r="I470" s="1">
        <v>22640102</v>
      </c>
      <c r="J470" s="1">
        <v>21</v>
      </c>
      <c r="K470" s="1">
        <v>32534206</v>
      </c>
      <c r="L470" s="1" t="s">
        <v>19</v>
      </c>
      <c r="M470" s="1" t="s">
        <v>5</v>
      </c>
      <c r="N470" s="1">
        <v>5</v>
      </c>
      <c r="O470" s="1" t="s">
        <v>2078</v>
      </c>
      <c r="Q470" s="1"/>
    </row>
    <row r="471" spans="1:20" ht="15.75" hidden="1" customHeight="1">
      <c r="A471" s="1" t="s">
        <v>2813</v>
      </c>
      <c r="B471" s="1">
        <v>958980</v>
      </c>
      <c r="C471" s="1" t="s">
        <v>2074</v>
      </c>
      <c r="D471" s="1" t="s">
        <v>2075</v>
      </c>
      <c r="E471" s="1" t="s">
        <v>2079</v>
      </c>
      <c r="F471" s="1">
        <v>12900</v>
      </c>
      <c r="G471" s="1" t="s">
        <v>2814</v>
      </c>
      <c r="H471" s="1" t="s">
        <v>2153</v>
      </c>
      <c r="I471" s="1">
        <v>22790702</v>
      </c>
      <c r="J471" s="1">
        <v>21</v>
      </c>
      <c r="K471" s="1">
        <v>982990825</v>
      </c>
      <c r="L471" s="1" t="s">
        <v>75</v>
      </c>
      <c r="M471" s="1" t="s">
        <v>5</v>
      </c>
      <c r="N471" s="1">
        <v>33</v>
      </c>
      <c r="O471" s="1" t="s">
        <v>2078</v>
      </c>
      <c r="Q471" s="1"/>
    </row>
    <row r="472" spans="1:20" ht="15.75" hidden="1" customHeight="1">
      <c r="A472" s="1" t="s">
        <v>1778</v>
      </c>
      <c r="B472" s="1">
        <v>807630</v>
      </c>
      <c r="C472" s="1" t="s">
        <v>2074</v>
      </c>
      <c r="D472" s="1" t="s">
        <v>2075</v>
      </c>
      <c r="E472" s="1" t="s">
        <v>2462</v>
      </c>
      <c r="F472" s="1">
        <v>108</v>
      </c>
      <c r="G472" s="1" t="s">
        <v>2815</v>
      </c>
      <c r="H472" s="1" t="s">
        <v>672</v>
      </c>
      <c r="I472" s="1">
        <v>22281034</v>
      </c>
      <c r="J472" s="1">
        <v>21</v>
      </c>
      <c r="K472" s="1">
        <v>22266391</v>
      </c>
      <c r="L472" s="1" t="s">
        <v>16</v>
      </c>
      <c r="M472" s="1" t="s">
        <v>3</v>
      </c>
      <c r="N472" s="1">
        <v>5</v>
      </c>
      <c r="O472" s="1" t="s">
        <v>2078</v>
      </c>
      <c r="Q472" s="1"/>
    </row>
    <row r="473" spans="1:20" ht="15.75" hidden="1" customHeight="1">
      <c r="A473" s="1" t="s">
        <v>2022</v>
      </c>
      <c r="B473" s="1">
        <v>894877</v>
      </c>
      <c r="C473" s="1" t="s">
        <v>2074</v>
      </c>
      <c r="D473" s="1" t="s">
        <v>2075</v>
      </c>
      <c r="E473" s="1" t="s">
        <v>2264</v>
      </c>
      <c r="F473" s="1">
        <v>142</v>
      </c>
      <c r="G473" s="1" t="s">
        <v>2265</v>
      </c>
      <c r="H473" s="1" t="s">
        <v>152</v>
      </c>
      <c r="I473" s="1">
        <v>21351080</v>
      </c>
      <c r="J473" s="1">
        <v>21</v>
      </c>
      <c r="K473" s="1">
        <v>37473805</v>
      </c>
      <c r="L473" s="1" t="s">
        <v>45</v>
      </c>
      <c r="M473" s="1" t="s">
        <v>4</v>
      </c>
      <c r="N473" s="1">
        <v>1</v>
      </c>
      <c r="O473" s="1" t="s">
        <v>2078</v>
      </c>
      <c r="Q473" s="1"/>
    </row>
    <row r="474" spans="1:20" ht="15.75" hidden="1" customHeight="1">
      <c r="A474" s="1" t="s">
        <v>2816</v>
      </c>
      <c r="B474" s="1">
        <v>738743</v>
      </c>
      <c r="C474" s="1" t="s">
        <v>2074</v>
      </c>
      <c r="D474" s="1" t="s">
        <v>2075</v>
      </c>
      <c r="E474" s="1" t="s">
        <v>2109</v>
      </c>
      <c r="F474" s="1">
        <v>2600</v>
      </c>
      <c r="G474" s="1" t="s">
        <v>2817</v>
      </c>
      <c r="H474" s="1" t="s">
        <v>135</v>
      </c>
      <c r="I474" s="1">
        <v>22775003</v>
      </c>
      <c r="J474" s="1">
        <v>21</v>
      </c>
      <c r="K474" s="1">
        <v>30424702</v>
      </c>
      <c r="L474" s="1" t="s">
        <v>41</v>
      </c>
      <c r="M474" s="1" t="s">
        <v>5</v>
      </c>
      <c r="N474" s="1">
        <v>13</v>
      </c>
      <c r="O474" s="1" t="s">
        <v>2078</v>
      </c>
      <c r="Q474" s="1"/>
    </row>
    <row r="475" spans="1:20" ht="15.75" hidden="1" customHeight="1">
      <c r="A475" s="1" t="s">
        <v>2818</v>
      </c>
      <c r="B475" s="1">
        <v>695440</v>
      </c>
      <c r="C475" s="1" t="s">
        <v>2074</v>
      </c>
      <c r="D475" s="1" t="s">
        <v>2075</v>
      </c>
      <c r="E475" s="1" t="s">
        <v>2079</v>
      </c>
      <c r="F475" s="1">
        <v>3500</v>
      </c>
      <c r="G475" s="1" t="s">
        <v>2819</v>
      </c>
      <c r="H475" s="1" t="s">
        <v>135</v>
      </c>
      <c r="I475" s="1">
        <v>22640102</v>
      </c>
      <c r="J475" s="1">
        <v>21</v>
      </c>
      <c r="K475" s="1">
        <v>32825222</v>
      </c>
      <c r="L475" s="1" t="s">
        <v>42</v>
      </c>
      <c r="M475" s="1" t="s">
        <v>5</v>
      </c>
      <c r="N475" s="1">
        <v>21</v>
      </c>
      <c r="O475" s="1" t="s">
        <v>2078</v>
      </c>
      <c r="Q475" s="1"/>
    </row>
    <row r="476" spans="1:20" ht="15.75" hidden="1" customHeight="1">
      <c r="A476" s="1" t="s">
        <v>2820</v>
      </c>
      <c r="B476" s="1">
        <v>812706</v>
      </c>
      <c r="C476" s="1" t="s">
        <v>2074</v>
      </c>
      <c r="D476" s="1" t="s">
        <v>2075</v>
      </c>
      <c r="E476" s="1" t="s">
        <v>2079</v>
      </c>
      <c r="F476" s="1">
        <v>2300</v>
      </c>
      <c r="G476" s="1" t="s">
        <v>2821</v>
      </c>
      <c r="H476" s="1" t="s">
        <v>135</v>
      </c>
      <c r="I476" s="1">
        <v>22640101</v>
      </c>
      <c r="J476" s="1">
        <v>21</v>
      </c>
      <c r="K476" s="1">
        <v>33256520</v>
      </c>
      <c r="L476" s="1" t="s">
        <v>38</v>
      </c>
      <c r="M476" s="1" t="s">
        <v>5</v>
      </c>
      <c r="N476" s="1">
        <v>3</v>
      </c>
      <c r="O476" s="1" t="s">
        <v>2078</v>
      </c>
      <c r="Q476" s="1"/>
      <c r="T476" s="1" t="s">
        <v>5620</v>
      </c>
    </row>
    <row r="477" spans="1:20" ht="15.75" hidden="1" customHeight="1">
      <c r="A477" s="1" t="s">
        <v>860</v>
      </c>
      <c r="B477" s="1">
        <v>787558</v>
      </c>
      <c r="C477" s="1" t="s">
        <v>2074</v>
      </c>
      <c r="D477" s="1" t="s">
        <v>2075</v>
      </c>
      <c r="E477" s="1" t="s">
        <v>2215</v>
      </c>
      <c r="F477" s="1">
        <v>78</v>
      </c>
      <c r="G477" s="1" t="s">
        <v>2822</v>
      </c>
      <c r="H477" s="1" t="s">
        <v>168</v>
      </c>
      <c r="I477" s="1">
        <v>22220040</v>
      </c>
      <c r="J477" s="1">
        <v>21</v>
      </c>
      <c r="K477" s="1">
        <v>22253168</v>
      </c>
      <c r="L477" s="1" t="s">
        <v>28</v>
      </c>
      <c r="M477" s="1" t="s">
        <v>3</v>
      </c>
      <c r="N477" s="1">
        <v>51</v>
      </c>
      <c r="O477" s="1" t="s">
        <v>2078</v>
      </c>
      <c r="Q477" s="1"/>
    </row>
    <row r="478" spans="1:20" ht="15.75" hidden="1" customHeight="1">
      <c r="A478" s="1" t="s">
        <v>2823</v>
      </c>
      <c r="B478" s="1">
        <v>648345</v>
      </c>
      <c r="C478" s="1" t="s">
        <v>2074</v>
      </c>
      <c r="D478" s="1" t="s">
        <v>2075</v>
      </c>
      <c r="E478" s="1" t="s">
        <v>2079</v>
      </c>
      <c r="F478" s="1">
        <v>4801</v>
      </c>
      <c r="G478" s="1" t="s">
        <v>2413</v>
      </c>
      <c r="H478" s="1" t="s">
        <v>135</v>
      </c>
      <c r="I478" s="1">
        <v>22631004</v>
      </c>
      <c r="J478" s="1">
        <v>21</v>
      </c>
      <c r="K478" s="1">
        <v>32643965</v>
      </c>
      <c r="L478" s="1" t="s">
        <v>28</v>
      </c>
      <c r="M478" s="1" t="s">
        <v>5</v>
      </c>
      <c r="N478" s="1">
        <v>12</v>
      </c>
      <c r="O478" s="1" t="s">
        <v>2078</v>
      </c>
      <c r="Q478" s="1"/>
      <c r="T478" s="1" t="s">
        <v>5621</v>
      </c>
    </row>
    <row r="479" spans="1:20" ht="15.75" hidden="1" customHeight="1">
      <c r="A479" s="1" t="s">
        <v>2824</v>
      </c>
      <c r="B479" s="1">
        <v>734985</v>
      </c>
      <c r="C479" s="1" t="s">
        <v>2074</v>
      </c>
      <c r="D479" s="1" t="s">
        <v>2075</v>
      </c>
      <c r="E479" s="1" t="s">
        <v>2679</v>
      </c>
      <c r="F479" s="1">
        <v>248</v>
      </c>
      <c r="G479" s="1" t="s">
        <v>2657</v>
      </c>
      <c r="H479" s="1" t="s">
        <v>152</v>
      </c>
      <c r="I479" s="1">
        <v>21351060</v>
      </c>
      <c r="J479" s="1">
        <v>21</v>
      </c>
      <c r="K479" s="1">
        <v>33698600</v>
      </c>
      <c r="L479" s="1" t="s">
        <v>28</v>
      </c>
      <c r="M479" s="1" t="s">
        <v>4</v>
      </c>
      <c r="N479" s="1">
        <v>3</v>
      </c>
      <c r="O479" s="1" t="s">
        <v>2078</v>
      </c>
      <c r="Q479" s="1"/>
    </row>
    <row r="480" spans="1:20" ht="15.75" hidden="1" customHeight="1">
      <c r="A480" s="1" t="s">
        <v>2825</v>
      </c>
      <c r="B480" s="1">
        <v>898007</v>
      </c>
      <c r="C480" s="1" t="s">
        <v>2074</v>
      </c>
      <c r="D480" s="1" t="s">
        <v>2075</v>
      </c>
      <c r="E480" s="1" t="s">
        <v>2128</v>
      </c>
      <c r="F480" s="1">
        <v>1</v>
      </c>
      <c r="G480" s="1" t="s">
        <v>2826</v>
      </c>
      <c r="H480" s="1" t="s">
        <v>2130</v>
      </c>
      <c r="I480" s="1">
        <v>22775022</v>
      </c>
      <c r="J480" s="1">
        <v>21</v>
      </c>
      <c r="K480" s="1">
        <v>31291020</v>
      </c>
      <c r="L480" s="1" t="s">
        <v>55</v>
      </c>
      <c r="M480" s="1" t="s">
        <v>5</v>
      </c>
      <c r="N480" s="1">
        <v>9</v>
      </c>
      <c r="O480" s="1" t="s">
        <v>2078</v>
      </c>
      <c r="Q480" s="1"/>
      <c r="T480" s="1" t="s">
        <v>5621</v>
      </c>
    </row>
    <row r="481" spans="1:20" ht="15.75" hidden="1" customHeight="1">
      <c r="A481" s="1" t="s">
        <v>1491</v>
      </c>
      <c r="B481" s="1">
        <v>753394</v>
      </c>
      <c r="C481" s="1" t="s">
        <v>2074</v>
      </c>
      <c r="D481" s="1" t="s">
        <v>2075</v>
      </c>
      <c r="E481" s="1" t="s">
        <v>2144</v>
      </c>
      <c r="F481" s="1">
        <v>112</v>
      </c>
      <c r="G481" s="1" t="s">
        <v>2519</v>
      </c>
      <c r="H481" s="1" t="s">
        <v>664</v>
      </c>
      <c r="I481" s="1">
        <v>20520053</v>
      </c>
      <c r="J481" s="1">
        <v>21</v>
      </c>
      <c r="K481" s="1">
        <v>22045859</v>
      </c>
      <c r="L481" s="1" t="s">
        <v>16</v>
      </c>
      <c r="M481" s="1" t="s">
        <v>3</v>
      </c>
      <c r="N481" s="1">
        <v>13</v>
      </c>
      <c r="O481" s="1" t="s">
        <v>2078</v>
      </c>
      <c r="Q481" s="1"/>
    </row>
    <row r="482" spans="1:20" ht="15.75" hidden="1" customHeight="1">
      <c r="A482" s="1" t="s">
        <v>2827</v>
      </c>
      <c r="B482" s="1">
        <v>684350</v>
      </c>
      <c r="C482" s="1" t="s">
        <v>2074</v>
      </c>
      <c r="D482" s="1" t="s">
        <v>2075</v>
      </c>
      <c r="E482" s="1" t="s">
        <v>2256</v>
      </c>
      <c r="F482" s="1">
        <v>61</v>
      </c>
      <c r="G482" s="1" t="s">
        <v>2828</v>
      </c>
      <c r="H482" s="1" t="s">
        <v>2203</v>
      </c>
      <c r="I482" s="1">
        <v>21032000</v>
      </c>
      <c r="J482" s="1">
        <v>21</v>
      </c>
      <c r="K482" s="1">
        <v>31054325</v>
      </c>
      <c r="L482" s="1" t="s">
        <v>50</v>
      </c>
      <c r="M482" s="1" t="s">
        <v>4</v>
      </c>
      <c r="N482" s="1">
        <v>10</v>
      </c>
      <c r="O482" s="1" t="s">
        <v>2078</v>
      </c>
      <c r="Q482" s="1"/>
    </row>
    <row r="483" spans="1:20" ht="15.75" hidden="1" customHeight="1">
      <c r="A483" s="1" t="s">
        <v>748</v>
      </c>
      <c r="B483" s="1">
        <v>290562</v>
      </c>
      <c r="C483" s="1" t="s">
        <v>2074</v>
      </c>
      <c r="D483" s="1" t="s">
        <v>2075</v>
      </c>
      <c r="E483" s="1" t="s">
        <v>2144</v>
      </c>
      <c r="F483" s="1">
        <v>310</v>
      </c>
      <c r="G483" s="1" t="s">
        <v>2829</v>
      </c>
      <c r="H483" s="1" t="s">
        <v>664</v>
      </c>
      <c r="I483" s="1">
        <v>20520054</v>
      </c>
      <c r="J483" s="1">
        <v>21</v>
      </c>
      <c r="K483" s="1">
        <v>25693701</v>
      </c>
      <c r="L483" s="1" t="s">
        <v>50</v>
      </c>
      <c r="M483" s="1" t="s">
        <v>3</v>
      </c>
      <c r="N483" s="1">
        <v>79</v>
      </c>
      <c r="O483" s="1" t="s">
        <v>2078</v>
      </c>
      <c r="Q483" s="1"/>
    </row>
    <row r="484" spans="1:20" ht="15.75" hidden="1" customHeight="1">
      <c r="A484" s="1" t="s">
        <v>2830</v>
      </c>
      <c r="B484" s="1">
        <v>449801</v>
      </c>
      <c r="C484" s="1" t="s">
        <v>2074</v>
      </c>
      <c r="D484" s="1" t="s">
        <v>2075</v>
      </c>
      <c r="E484" s="1" t="s">
        <v>2831</v>
      </c>
      <c r="F484" s="1">
        <v>55</v>
      </c>
      <c r="G484" s="1" t="s">
        <v>2832</v>
      </c>
      <c r="H484" s="1" t="s">
        <v>135</v>
      </c>
      <c r="I484" s="1">
        <v>22631020</v>
      </c>
      <c r="J484" s="1">
        <v>21</v>
      </c>
      <c r="K484" s="1">
        <v>24954881</v>
      </c>
      <c r="L484" s="1" t="s">
        <v>28</v>
      </c>
      <c r="M484" s="1" t="s">
        <v>5</v>
      </c>
      <c r="N484" s="1">
        <v>45</v>
      </c>
      <c r="O484" s="1" t="s">
        <v>2078</v>
      </c>
      <c r="Q484" s="1"/>
      <c r="T484" s="1" t="s">
        <v>5621</v>
      </c>
    </row>
    <row r="485" spans="1:20" ht="15.75" hidden="1" customHeight="1">
      <c r="A485" s="1" t="s">
        <v>2833</v>
      </c>
      <c r="B485" s="1">
        <v>608750</v>
      </c>
      <c r="C485" s="1" t="s">
        <v>2074</v>
      </c>
      <c r="D485" s="1" t="s">
        <v>2075</v>
      </c>
      <c r="E485" s="1" t="s">
        <v>2079</v>
      </c>
      <c r="F485" s="1">
        <v>12900</v>
      </c>
      <c r="G485" s="1" t="s">
        <v>2834</v>
      </c>
      <c r="H485" s="1" t="s">
        <v>2153</v>
      </c>
      <c r="I485" s="1">
        <v>22790702</v>
      </c>
      <c r="J485" s="1">
        <v>21</v>
      </c>
      <c r="K485" s="1">
        <v>36136909</v>
      </c>
      <c r="L485" s="1" t="s">
        <v>38</v>
      </c>
      <c r="M485" s="1" t="s">
        <v>5</v>
      </c>
      <c r="N485" s="1">
        <v>45</v>
      </c>
      <c r="O485" s="1" t="s">
        <v>2078</v>
      </c>
      <c r="Q485" s="1"/>
      <c r="T485" s="1" t="s">
        <v>5620</v>
      </c>
    </row>
    <row r="486" spans="1:20" ht="15.75" hidden="1" customHeight="1">
      <c r="A486" s="1" t="s">
        <v>2835</v>
      </c>
      <c r="B486" s="1">
        <v>597255</v>
      </c>
      <c r="C486" s="1" t="s">
        <v>2074</v>
      </c>
      <c r="D486" s="1" t="s">
        <v>2075</v>
      </c>
      <c r="E486" s="1" t="s">
        <v>2836</v>
      </c>
      <c r="F486" s="1">
        <v>228</v>
      </c>
      <c r="G486" s="1" t="s">
        <v>2837</v>
      </c>
      <c r="H486" s="1" t="s">
        <v>2299</v>
      </c>
      <c r="I486" s="1">
        <v>21021521</v>
      </c>
      <c r="J486" s="1">
        <v>21</v>
      </c>
      <c r="K486" s="1">
        <v>22706461</v>
      </c>
      <c r="L486" s="1" t="s">
        <v>38</v>
      </c>
      <c r="M486" s="1" t="s">
        <v>4</v>
      </c>
      <c r="N486" s="1">
        <v>24</v>
      </c>
      <c r="O486" s="1" t="s">
        <v>2078</v>
      </c>
      <c r="Q486" s="1"/>
    </row>
    <row r="487" spans="1:20" ht="15.75" hidden="1" customHeight="1">
      <c r="A487" s="1" t="s">
        <v>2838</v>
      </c>
      <c r="B487" s="1">
        <v>601735</v>
      </c>
      <c r="C487" s="1" t="s">
        <v>114</v>
      </c>
      <c r="D487" s="1" t="s">
        <v>2075</v>
      </c>
      <c r="E487" s="1" t="s">
        <v>2755</v>
      </c>
      <c r="F487" s="1">
        <v>557</v>
      </c>
      <c r="G487" s="1" t="s">
        <v>2291</v>
      </c>
      <c r="H487" s="1" t="s">
        <v>2331</v>
      </c>
      <c r="I487" s="1">
        <v>25071190</v>
      </c>
      <c r="J487" s="1">
        <v>21</v>
      </c>
      <c r="K487" s="1">
        <v>26714631</v>
      </c>
      <c r="L487" s="1" t="s">
        <v>38</v>
      </c>
      <c r="M487" s="1" t="s">
        <v>114</v>
      </c>
      <c r="N487" s="1">
        <v>26</v>
      </c>
      <c r="O487" s="1" t="s">
        <v>2078</v>
      </c>
      <c r="Q487" s="1"/>
    </row>
    <row r="488" spans="1:20" ht="15.75" hidden="1" customHeight="1">
      <c r="A488" s="1" t="s">
        <v>2839</v>
      </c>
      <c r="B488" s="1">
        <v>720437</v>
      </c>
      <c r="C488" s="1" t="s">
        <v>2074</v>
      </c>
      <c r="D488" s="1" t="s">
        <v>2075</v>
      </c>
      <c r="E488" s="1" t="s">
        <v>2079</v>
      </c>
      <c r="F488" s="1">
        <v>4790</v>
      </c>
      <c r="G488" s="1" t="s">
        <v>2682</v>
      </c>
      <c r="H488" s="1" t="s">
        <v>135</v>
      </c>
      <c r="I488" s="1">
        <v>22640102</v>
      </c>
      <c r="J488" s="1">
        <v>21</v>
      </c>
      <c r="K488" s="1">
        <v>34105331</v>
      </c>
      <c r="L488" s="1" t="s">
        <v>30</v>
      </c>
      <c r="M488" s="1" t="s">
        <v>5</v>
      </c>
      <c r="N488" s="1">
        <v>38</v>
      </c>
      <c r="O488" s="1" t="s">
        <v>2078</v>
      </c>
      <c r="Q488" s="1"/>
    </row>
    <row r="489" spans="1:20" ht="15.75" hidden="1" customHeight="1">
      <c r="A489" s="1" t="s">
        <v>823</v>
      </c>
      <c r="B489" s="1">
        <v>555825</v>
      </c>
      <c r="C489" s="1" t="s">
        <v>2074</v>
      </c>
      <c r="D489" s="1" t="s">
        <v>2075</v>
      </c>
      <c r="E489" s="1" t="s">
        <v>2840</v>
      </c>
      <c r="F489" s="1">
        <v>59</v>
      </c>
      <c r="G489" s="1" t="s">
        <v>2077</v>
      </c>
      <c r="H489" s="1" t="s">
        <v>664</v>
      </c>
      <c r="I489" s="1">
        <v>20260160</v>
      </c>
      <c r="J489" s="1">
        <v>21</v>
      </c>
      <c r="K489" s="1">
        <v>25675249</v>
      </c>
      <c r="L489" s="1" t="s">
        <v>50</v>
      </c>
      <c r="M489" s="1" t="s">
        <v>3</v>
      </c>
      <c r="N489" s="1">
        <v>57</v>
      </c>
      <c r="O489" s="1" t="s">
        <v>2078</v>
      </c>
      <c r="Q489" s="1"/>
    </row>
    <row r="490" spans="1:20" ht="15.75" hidden="1" customHeight="1">
      <c r="A490" s="1" t="s">
        <v>5626</v>
      </c>
      <c r="B490" s="1">
        <v>697362</v>
      </c>
      <c r="C490" s="1" t="s">
        <v>2074</v>
      </c>
      <c r="D490" s="1" t="s">
        <v>2075</v>
      </c>
      <c r="E490" s="1" t="s">
        <v>2429</v>
      </c>
      <c r="F490" s="1">
        <v>99</v>
      </c>
      <c r="G490" s="1" t="s">
        <v>2252</v>
      </c>
      <c r="H490" s="1" t="s">
        <v>152</v>
      </c>
      <c r="I490" s="1">
        <v>21351901</v>
      </c>
      <c r="J490" s="1">
        <v>21</v>
      </c>
      <c r="K490" s="1">
        <v>975220876</v>
      </c>
      <c r="L490" s="1" t="s">
        <v>28</v>
      </c>
      <c r="M490" s="1" t="s">
        <v>4</v>
      </c>
      <c r="N490" s="1">
        <v>30</v>
      </c>
      <c r="O490" s="1" t="s">
        <v>2078</v>
      </c>
      <c r="Q490" s="1"/>
    </row>
    <row r="491" spans="1:20" ht="15.75" hidden="1" customHeight="1">
      <c r="A491" s="1" t="s">
        <v>1587</v>
      </c>
      <c r="B491" s="1">
        <v>477370</v>
      </c>
      <c r="C491" s="1" t="s">
        <v>2074</v>
      </c>
      <c r="D491" s="1" t="s">
        <v>2075</v>
      </c>
      <c r="E491" s="1" t="s">
        <v>2101</v>
      </c>
      <c r="F491" s="1">
        <v>351</v>
      </c>
      <c r="G491" s="1" t="s">
        <v>2371</v>
      </c>
      <c r="H491" s="1" t="s">
        <v>175</v>
      </c>
      <c r="I491" s="1">
        <v>22410906</v>
      </c>
      <c r="J491" s="1">
        <v>21</v>
      </c>
      <c r="K491" s="1">
        <v>22871479</v>
      </c>
      <c r="L491" s="1" t="s">
        <v>50</v>
      </c>
      <c r="M491" s="1" t="s">
        <v>3</v>
      </c>
      <c r="N491" s="1">
        <v>10</v>
      </c>
      <c r="O491" s="1" t="s">
        <v>2078</v>
      </c>
      <c r="Q491" s="1"/>
    </row>
    <row r="492" spans="1:20" ht="15.75" hidden="1" customHeight="1">
      <c r="A492" s="1" t="s">
        <v>1629</v>
      </c>
      <c r="B492" s="1">
        <v>546648</v>
      </c>
      <c r="C492" s="1" t="s">
        <v>2074</v>
      </c>
      <c r="D492" s="1" t="s">
        <v>2075</v>
      </c>
      <c r="E492" s="1" t="s">
        <v>2084</v>
      </c>
      <c r="F492" s="1">
        <v>45</v>
      </c>
      <c r="G492" s="1" t="s">
        <v>2088</v>
      </c>
      <c r="H492" s="1" t="s">
        <v>672</v>
      </c>
      <c r="I492" s="1">
        <v>22270900</v>
      </c>
      <c r="J492" s="1">
        <v>21</v>
      </c>
      <c r="K492" s="1">
        <v>25274206</v>
      </c>
      <c r="L492" s="1" t="s">
        <v>8</v>
      </c>
      <c r="M492" s="1" t="s">
        <v>3</v>
      </c>
      <c r="N492" s="1">
        <v>9</v>
      </c>
      <c r="O492" s="1" t="s">
        <v>2078</v>
      </c>
      <c r="Q492" s="1"/>
    </row>
    <row r="493" spans="1:20" ht="15.75" hidden="1" customHeight="1">
      <c r="A493" s="1" t="s">
        <v>2841</v>
      </c>
      <c r="B493" s="1">
        <v>633275</v>
      </c>
      <c r="C493" s="1" t="s">
        <v>2074</v>
      </c>
      <c r="D493" s="1" t="s">
        <v>2075</v>
      </c>
      <c r="E493" s="1" t="s">
        <v>2079</v>
      </c>
      <c r="F493" s="1">
        <v>15579</v>
      </c>
      <c r="G493" s="1" t="s">
        <v>2340</v>
      </c>
      <c r="H493" s="1" t="s">
        <v>2153</v>
      </c>
      <c r="I493" s="1">
        <v>22790701</v>
      </c>
      <c r="J493" s="1">
        <v>21</v>
      </c>
      <c r="K493" s="1">
        <v>24376031</v>
      </c>
      <c r="L493" s="1" t="s">
        <v>38</v>
      </c>
      <c r="M493" s="1" t="s">
        <v>5</v>
      </c>
      <c r="N493" s="1">
        <v>29</v>
      </c>
      <c r="O493" s="1" t="s">
        <v>2078</v>
      </c>
      <c r="Q493" s="1"/>
      <c r="T493" s="1" t="s">
        <v>5620</v>
      </c>
    </row>
    <row r="494" spans="1:20" ht="15.75" hidden="1" customHeight="1">
      <c r="A494" s="1" t="s">
        <v>2842</v>
      </c>
      <c r="B494" s="1">
        <v>607560</v>
      </c>
      <c r="C494" s="1" t="s">
        <v>2074</v>
      </c>
      <c r="D494" s="1" t="s">
        <v>2075</v>
      </c>
      <c r="E494" s="1" t="s">
        <v>2178</v>
      </c>
      <c r="F494" s="1">
        <v>90</v>
      </c>
      <c r="G494" s="1" t="s">
        <v>2843</v>
      </c>
      <c r="H494" s="1" t="s">
        <v>2281</v>
      </c>
      <c r="I494" s="1">
        <v>22755900</v>
      </c>
      <c r="J494" s="1">
        <v>21</v>
      </c>
      <c r="K494" s="1">
        <v>24360046</v>
      </c>
      <c r="L494" s="1" t="s">
        <v>28</v>
      </c>
      <c r="M494" s="1" t="s">
        <v>5</v>
      </c>
      <c r="N494" s="1">
        <v>7</v>
      </c>
      <c r="O494" s="1" t="s">
        <v>2078</v>
      </c>
      <c r="Q494" s="1"/>
      <c r="T494" s="1" t="s">
        <v>5621</v>
      </c>
    </row>
    <row r="495" spans="1:20" ht="15.75" hidden="1" customHeight="1">
      <c r="A495" s="1" t="s">
        <v>2844</v>
      </c>
      <c r="B495" s="1">
        <v>507772</v>
      </c>
      <c r="C495" s="1" t="s">
        <v>2074</v>
      </c>
      <c r="D495" s="1" t="s">
        <v>2075</v>
      </c>
      <c r="E495" s="1" t="s">
        <v>2079</v>
      </c>
      <c r="F495" s="1">
        <v>7707</v>
      </c>
      <c r="G495" s="1" t="s">
        <v>2845</v>
      </c>
      <c r="H495" s="1" t="s">
        <v>135</v>
      </c>
      <c r="I495" s="1">
        <v>22793081</v>
      </c>
      <c r="J495" s="1">
        <v>21</v>
      </c>
      <c r="K495" s="1">
        <v>966186969</v>
      </c>
      <c r="L495" s="1" t="s">
        <v>58</v>
      </c>
      <c r="M495" s="1" t="s">
        <v>5</v>
      </c>
      <c r="N495" s="1">
        <v>4</v>
      </c>
      <c r="O495" s="1" t="s">
        <v>2078</v>
      </c>
      <c r="Q495" s="1"/>
    </row>
    <row r="496" spans="1:20" ht="15.75" hidden="1" customHeight="1">
      <c r="A496" s="1" t="s">
        <v>1920</v>
      </c>
      <c r="B496" s="1">
        <v>610941</v>
      </c>
      <c r="C496" s="1" t="s">
        <v>2074</v>
      </c>
      <c r="D496" s="1" t="s">
        <v>2075</v>
      </c>
      <c r="E496" s="1" t="s">
        <v>2441</v>
      </c>
      <c r="F496" s="1">
        <v>391</v>
      </c>
      <c r="G496" s="1" t="s">
        <v>2382</v>
      </c>
      <c r="H496" s="1" t="s">
        <v>160</v>
      </c>
      <c r="I496" s="1">
        <v>22040001</v>
      </c>
      <c r="J496" s="1">
        <v>21</v>
      </c>
      <c r="K496" s="1">
        <v>38164522</v>
      </c>
      <c r="L496" s="1" t="s">
        <v>57</v>
      </c>
      <c r="M496" s="1" t="s">
        <v>3</v>
      </c>
      <c r="N496" s="1">
        <v>2</v>
      </c>
      <c r="O496" s="1" t="s">
        <v>2078</v>
      </c>
      <c r="Q496" s="1"/>
    </row>
    <row r="497" spans="1:20" ht="15.75" hidden="1" customHeight="1">
      <c r="A497" s="1" t="s">
        <v>2846</v>
      </c>
      <c r="B497" s="1">
        <v>597663</v>
      </c>
      <c r="C497" s="1" t="s">
        <v>2074</v>
      </c>
      <c r="D497" s="1" t="s">
        <v>2075</v>
      </c>
      <c r="E497" s="1" t="s">
        <v>2847</v>
      </c>
      <c r="F497" s="1">
        <v>580</v>
      </c>
      <c r="G497" s="1" t="s">
        <v>2848</v>
      </c>
      <c r="H497" s="1" t="s">
        <v>2153</v>
      </c>
      <c r="I497" s="1">
        <v>22790710</v>
      </c>
      <c r="J497" s="1">
        <v>21</v>
      </c>
      <c r="K497" s="1">
        <v>35967224</v>
      </c>
      <c r="L497" s="1" t="s">
        <v>28</v>
      </c>
      <c r="M497" s="1" t="s">
        <v>5</v>
      </c>
      <c r="N497" s="1">
        <v>71</v>
      </c>
      <c r="O497" s="1" t="s">
        <v>2078</v>
      </c>
      <c r="Q497" s="1"/>
      <c r="T497" s="1" t="s">
        <v>5621</v>
      </c>
    </row>
    <row r="498" spans="1:20" ht="15.75" hidden="1" customHeight="1">
      <c r="A498" s="1" t="s">
        <v>984</v>
      </c>
      <c r="B498" s="1">
        <v>604030</v>
      </c>
      <c r="C498" s="1" t="s">
        <v>2074</v>
      </c>
      <c r="D498" s="1" t="s">
        <v>2075</v>
      </c>
      <c r="E498" s="1" t="s">
        <v>2441</v>
      </c>
      <c r="F498" s="1">
        <v>391</v>
      </c>
      <c r="G498" s="1" t="s">
        <v>2849</v>
      </c>
      <c r="H498" s="1" t="s">
        <v>160</v>
      </c>
      <c r="I498" s="1">
        <v>22040001</v>
      </c>
      <c r="J498" s="1">
        <v>21</v>
      </c>
      <c r="K498" s="1">
        <v>32692382</v>
      </c>
      <c r="L498" s="1" t="s">
        <v>30</v>
      </c>
      <c r="M498" s="1" t="s">
        <v>3</v>
      </c>
      <c r="N498" s="1">
        <v>36</v>
      </c>
      <c r="O498" s="1" t="s">
        <v>2078</v>
      </c>
      <c r="Q498" s="1"/>
    </row>
    <row r="499" spans="1:20" ht="15.75" hidden="1" customHeight="1">
      <c r="A499" s="1" t="s">
        <v>2850</v>
      </c>
      <c r="B499" s="1">
        <v>621897</v>
      </c>
      <c r="C499" s="1" t="s">
        <v>2074</v>
      </c>
      <c r="D499" s="1" t="s">
        <v>2075</v>
      </c>
      <c r="E499" s="1" t="s">
        <v>2457</v>
      </c>
      <c r="F499" s="1">
        <v>1000</v>
      </c>
      <c r="G499" s="1" t="s">
        <v>2851</v>
      </c>
      <c r="H499" s="1" t="s">
        <v>135</v>
      </c>
      <c r="I499" s="1">
        <v>22640000</v>
      </c>
      <c r="J499" s="1">
        <v>21</v>
      </c>
      <c r="K499" s="1">
        <v>30781000</v>
      </c>
      <c r="L499" s="1" t="s">
        <v>50</v>
      </c>
      <c r="M499" s="1" t="s">
        <v>5</v>
      </c>
      <c r="N499" s="1">
        <v>5</v>
      </c>
      <c r="O499" s="1" t="s">
        <v>2078</v>
      </c>
      <c r="Q499" s="1"/>
      <c r="T499" s="1" t="s">
        <v>5620</v>
      </c>
    </row>
    <row r="500" spans="1:20" ht="15.75" hidden="1" customHeight="1">
      <c r="A500" s="1" t="s">
        <v>2852</v>
      </c>
      <c r="B500" s="1">
        <v>601698</v>
      </c>
      <c r="C500" s="1" t="s">
        <v>2074</v>
      </c>
      <c r="D500" s="1" t="s">
        <v>2075</v>
      </c>
      <c r="E500" s="1" t="s">
        <v>2355</v>
      </c>
      <c r="F500" s="1">
        <v>7221</v>
      </c>
      <c r="G500" s="1" t="s">
        <v>2843</v>
      </c>
      <c r="H500" s="1" t="s">
        <v>2281</v>
      </c>
      <c r="I500" s="1">
        <v>22755155</v>
      </c>
      <c r="J500" s="1">
        <v>21</v>
      </c>
      <c r="K500" s="1">
        <v>24257665</v>
      </c>
      <c r="L500" s="1" t="s">
        <v>21</v>
      </c>
      <c r="M500" s="1" t="s">
        <v>5</v>
      </c>
      <c r="N500" s="1">
        <v>18</v>
      </c>
      <c r="O500" s="1" t="s">
        <v>2078</v>
      </c>
      <c r="Q500" s="1"/>
    </row>
    <row r="501" spans="1:20" ht="15.75" hidden="1" customHeight="1">
      <c r="A501" s="1" t="s">
        <v>1880</v>
      </c>
      <c r="B501" s="1">
        <v>547688</v>
      </c>
      <c r="C501" s="1" t="s">
        <v>2074</v>
      </c>
      <c r="D501" s="1" t="s">
        <v>2075</v>
      </c>
      <c r="E501" s="1" t="s">
        <v>2084</v>
      </c>
      <c r="F501" s="1">
        <v>445</v>
      </c>
      <c r="G501" s="1" t="s">
        <v>2853</v>
      </c>
      <c r="H501" s="1" t="s">
        <v>672</v>
      </c>
      <c r="I501" s="1">
        <v>22270903</v>
      </c>
      <c r="J501" s="1">
        <v>21</v>
      </c>
      <c r="K501" s="1">
        <v>22262145</v>
      </c>
      <c r="L501" s="1" t="s">
        <v>16</v>
      </c>
      <c r="M501" s="1" t="s">
        <v>3</v>
      </c>
      <c r="N501" s="1">
        <v>3</v>
      </c>
      <c r="O501" s="1" t="s">
        <v>2078</v>
      </c>
      <c r="Q501" s="1"/>
    </row>
    <row r="502" spans="1:20" ht="15.75" hidden="1" customHeight="1">
      <c r="A502" s="1" t="s">
        <v>2854</v>
      </c>
      <c r="B502" s="1">
        <v>418210</v>
      </c>
      <c r="C502" s="1" t="s">
        <v>2074</v>
      </c>
      <c r="D502" s="1" t="s">
        <v>2075</v>
      </c>
      <c r="E502" s="1" t="s">
        <v>2583</v>
      </c>
      <c r="F502" s="1">
        <v>140</v>
      </c>
      <c r="G502" s="1" t="s">
        <v>2855</v>
      </c>
      <c r="H502" s="1" t="s">
        <v>2584</v>
      </c>
      <c r="I502" s="1">
        <v>21070540</v>
      </c>
      <c r="J502" s="1">
        <v>21</v>
      </c>
      <c r="K502" s="1">
        <v>25905291</v>
      </c>
      <c r="L502" s="1" t="s">
        <v>75</v>
      </c>
      <c r="M502" s="1" t="s">
        <v>4</v>
      </c>
      <c r="N502" s="1">
        <v>19</v>
      </c>
      <c r="O502" s="1" t="s">
        <v>2078</v>
      </c>
      <c r="Q502" s="1"/>
    </row>
    <row r="503" spans="1:20" ht="15.75" customHeight="1">
      <c r="A503" s="1" t="s">
        <v>2856</v>
      </c>
      <c r="B503" s="1">
        <v>544709</v>
      </c>
      <c r="C503" s="1" t="s">
        <v>2074</v>
      </c>
      <c r="D503" s="1" t="s">
        <v>2075</v>
      </c>
      <c r="E503" s="1" t="s">
        <v>2857</v>
      </c>
      <c r="F503" s="1">
        <v>271</v>
      </c>
      <c r="G503" s="1" t="s">
        <v>2858</v>
      </c>
      <c r="H503" s="1" t="s">
        <v>133</v>
      </c>
      <c r="I503" s="1">
        <v>23052230</v>
      </c>
      <c r="J503" s="1">
        <v>21</v>
      </c>
      <c r="K503" s="1">
        <v>33843369</v>
      </c>
      <c r="L503" s="1" t="s">
        <v>28</v>
      </c>
      <c r="M503" s="1" t="s">
        <v>6</v>
      </c>
      <c r="N503" s="1">
        <v>21</v>
      </c>
      <c r="O503" s="1" t="s">
        <v>2078</v>
      </c>
      <c r="Q503" s="1"/>
    </row>
    <row r="504" spans="1:20" ht="15.75" hidden="1" customHeight="1">
      <c r="A504" s="1" t="s">
        <v>1108</v>
      </c>
      <c r="B504" s="1">
        <v>564959</v>
      </c>
      <c r="C504" s="1" t="s">
        <v>2074</v>
      </c>
      <c r="D504" s="1" t="s">
        <v>2075</v>
      </c>
      <c r="E504" s="1" t="s">
        <v>2144</v>
      </c>
      <c r="F504" s="1">
        <v>344</v>
      </c>
      <c r="G504" s="1" t="s">
        <v>2859</v>
      </c>
      <c r="H504" s="1" t="s">
        <v>664</v>
      </c>
      <c r="I504" s="1">
        <v>20520054</v>
      </c>
      <c r="J504" s="1">
        <v>21</v>
      </c>
      <c r="K504" s="1">
        <v>31819425</v>
      </c>
      <c r="L504" s="1" t="s">
        <v>75</v>
      </c>
      <c r="M504" s="1" t="s">
        <v>3</v>
      </c>
      <c r="N504" s="1">
        <v>28</v>
      </c>
      <c r="O504" s="1" t="s">
        <v>2078</v>
      </c>
      <c r="Q504" s="1"/>
    </row>
    <row r="505" spans="1:20" ht="15.75" hidden="1" customHeight="1">
      <c r="A505" s="1" t="s">
        <v>2860</v>
      </c>
      <c r="B505" s="1">
        <v>832960</v>
      </c>
      <c r="C505" s="1" t="s">
        <v>114</v>
      </c>
      <c r="D505" s="1" t="s">
        <v>2075</v>
      </c>
      <c r="E505" s="1" t="s">
        <v>2755</v>
      </c>
      <c r="F505" s="1">
        <v>557</v>
      </c>
      <c r="G505" s="1" t="s">
        <v>2477</v>
      </c>
      <c r="H505" s="1" t="s">
        <v>2331</v>
      </c>
      <c r="I505" s="1">
        <v>25071190</v>
      </c>
      <c r="J505" s="1">
        <v>21</v>
      </c>
      <c r="K505" s="1">
        <v>964039166</v>
      </c>
      <c r="L505" s="1" t="s">
        <v>38</v>
      </c>
      <c r="M505" s="1" t="s">
        <v>114</v>
      </c>
      <c r="N505" s="1">
        <v>6</v>
      </c>
      <c r="O505" s="1" t="s">
        <v>2078</v>
      </c>
      <c r="Q505" s="1"/>
    </row>
    <row r="506" spans="1:20" ht="15.75" hidden="1" customHeight="1">
      <c r="A506" s="1" t="s">
        <v>2861</v>
      </c>
      <c r="B506" s="1">
        <v>291797</v>
      </c>
      <c r="C506" s="1" t="s">
        <v>2074</v>
      </c>
      <c r="D506" s="1" t="s">
        <v>2075</v>
      </c>
      <c r="E506" s="1" t="s">
        <v>2157</v>
      </c>
      <c r="F506" s="1">
        <v>126</v>
      </c>
      <c r="G506" s="1" t="s">
        <v>2862</v>
      </c>
      <c r="H506" s="1" t="s">
        <v>187</v>
      </c>
      <c r="I506" s="1">
        <v>20765000</v>
      </c>
      <c r="J506" s="1">
        <v>21</v>
      </c>
      <c r="K506" s="1">
        <v>22815810</v>
      </c>
      <c r="L506" s="1" t="s">
        <v>57</v>
      </c>
      <c r="M506" s="1" t="s">
        <v>4</v>
      </c>
      <c r="N506" s="1">
        <v>16</v>
      </c>
      <c r="O506" s="1" t="s">
        <v>2078</v>
      </c>
      <c r="Q506" s="1"/>
    </row>
    <row r="507" spans="1:20" ht="15.75" hidden="1" customHeight="1">
      <c r="A507" s="1" t="s">
        <v>2863</v>
      </c>
      <c r="B507" s="1">
        <v>698792</v>
      </c>
      <c r="C507" s="1" t="s">
        <v>2074</v>
      </c>
      <c r="D507" s="1" t="s">
        <v>2075</v>
      </c>
      <c r="E507" s="1" t="s">
        <v>2079</v>
      </c>
      <c r="F507" s="1">
        <v>18000</v>
      </c>
      <c r="G507" s="1" t="s">
        <v>2864</v>
      </c>
      <c r="H507" s="1" t="s">
        <v>2153</v>
      </c>
      <c r="I507" s="1">
        <v>22790704</v>
      </c>
      <c r="J507" s="1">
        <v>21</v>
      </c>
      <c r="K507" s="1">
        <v>30461988</v>
      </c>
      <c r="L507" s="1" t="s">
        <v>39</v>
      </c>
      <c r="M507" s="1" t="s">
        <v>5</v>
      </c>
      <c r="N507" s="1">
        <v>67</v>
      </c>
      <c r="O507" s="1" t="s">
        <v>2078</v>
      </c>
      <c r="Q507" s="1"/>
    </row>
    <row r="508" spans="1:20" ht="15.75" hidden="1" customHeight="1">
      <c r="A508" s="1" t="s">
        <v>2865</v>
      </c>
      <c r="B508" s="1">
        <v>364303</v>
      </c>
      <c r="C508" s="1" t="s">
        <v>2074</v>
      </c>
      <c r="D508" s="1" t="s">
        <v>2075</v>
      </c>
      <c r="E508" s="1" t="s">
        <v>2136</v>
      </c>
      <c r="F508" s="1">
        <v>160</v>
      </c>
      <c r="G508" s="1" t="s">
        <v>2328</v>
      </c>
      <c r="H508" s="1" t="s">
        <v>2138</v>
      </c>
      <c r="I508" s="1">
        <v>21321230</v>
      </c>
      <c r="J508" s="1">
        <v>21</v>
      </c>
      <c r="K508" s="1">
        <v>24530687</v>
      </c>
      <c r="L508" s="1" t="s">
        <v>13</v>
      </c>
      <c r="M508" s="1" t="s">
        <v>5</v>
      </c>
      <c r="N508" s="1">
        <v>66</v>
      </c>
      <c r="O508" s="1" t="s">
        <v>2078</v>
      </c>
      <c r="Q508" s="1"/>
      <c r="T508" s="1" t="s">
        <v>5621</v>
      </c>
    </row>
    <row r="509" spans="1:20" ht="15.75" customHeight="1">
      <c r="A509" s="1" t="s">
        <v>2866</v>
      </c>
      <c r="B509" s="1">
        <v>445631</v>
      </c>
      <c r="C509" s="1" t="s">
        <v>2074</v>
      </c>
      <c r="D509" s="1" t="s">
        <v>2075</v>
      </c>
      <c r="E509" s="1" t="s">
        <v>2325</v>
      </c>
      <c r="F509" s="1">
        <v>405</v>
      </c>
      <c r="G509" s="1" t="s">
        <v>2651</v>
      </c>
      <c r="H509" s="1" t="s">
        <v>172</v>
      </c>
      <c r="I509" s="1">
        <v>21810031</v>
      </c>
      <c r="J509" s="1">
        <v>21</v>
      </c>
      <c r="K509" s="1">
        <v>987438004</v>
      </c>
      <c r="L509" s="1" t="s">
        <v>23</v>
      </c>
      <c r="M509" s="1" t="s">
        <v>6</v>
      </c>
      <c r="N509" s="1">
        <v>7</v>
      </c>
      <c r="O509" s="1" t="s">
        <v>2078</v>
      </c>
      <c r="Q509" s="1"/>
    </row>
    <row r="510" spans="1:20" ht="15.75" hidden="1" customHeight="1">
      <c r="A510" s="1" t="s">
        <v>2867</v>
      </c>
      <c r="B510" s="1">
        <v>619043</v>
      </c>
      <c r="C510" s="1" t="s">
        <v>114</v>
      </c>
      <c r="D510" s="1" t="s">
        <v>2075</v>
      </c>
      <c r="E510" s="1" t="s">
        <v>2329</v>
      </c>
      <c r="F510" s="1">
        <v>477</v>
      </c>
      <c r="G510" s="1" t="s">
        <v>2502</v>
      </c>
      <c r="H510" s="1" t="s">
        <v>2331</v>
      </c>
      <c r="I510" s="1">
        <v>25070350</v>
      </c>
      <c r="J510" s="1">
        <v>21</v>
      </c>
      <c r="K510" s="1">
        <v>26531107</v>
      </c>
      <c r="L510" s="1" t="s">
        <v>55</v>
      </c>
      <c r="M510" s="1" t="s">
        <v>114</v>
      </c>
      <c r="N510" s="1">
        <v>39</v>
      </c>
      <c r="O510" s="1" t="s">
        <v>2078</v>
      </c>
      <c r="Q510" s="1"/>
    </row>
    <row r="511" spans="1:20" ht="15.75" hidden="1" customHeight="1">
      <c r="A511" s="1" t="s">
        <v>2868</v>
      </c>
      <c r="B511" s="1">
        <v>572999</v>
      </c>
      <c r="C511" s="1" t="s">
        <v>2074</v>
      </c>
      <c r="D511" s="1" t="s">
        <v>2075</v>
      </c>
      <c r="E511" s="1" t="s">
        <v>2384</v>
      </c>
      <c r="F511" s="1">
        <v>6548</v>
      </c>
      <c r="G511" s="1" t="s">
        <v>2077</v>
      </c>
      <c r="H511" s="1" t="s">
        <v>2869</v>
      </c>
      <c r="I511" s="1">
        <v>20771005</v>
      </c>
      <c r="J511" s="1">
        <v>21</v>
      </c>
      <c r="K511" s="1">
        <v>25913696</v>
      </c>
      <c r="L511" s="1" t="s">
        <v>23</v>
      </c>
      <c r="M511" s="1" t="s">
        <v>4</v>
      </c>
      <c r="N511" s="1">
        <v>149</v>
      </c>
      <c r="O511" s="1" t="s">
        <v>2078</v>
      </c>
      <c r="Q511" s="1"/>
    </row>
    <row r="512" spans="1:20" ht="15.75" hidden="1" customHeight="1">
      <c r="A512" s="1" t="s">
        <v>2870</v>
      </c>
      <c r="B512" s="1">
        <v>224111</v>
      </c>
      <c r="C512" s="1" t="s">
        <v>2074</v>
      </c>
      <c r="D512" s="1" t="s">
        <v>2075</v>
      </c>
      <c r="E512" s="1" t="s">
        <v>2335</v>
      </c>
      <c r="F512" s="1">
        <v>23</v>
      </c>
      <c r="G512" s="1" t="s">
        <v>2871</v>
      </c>
      <c r="H512" s="1" t="s">
        <v>2094</v>
      </c>
      <c r="I512" s="1">
        <v>20031007</v>
      </c>
      <c r="J512" s="1">
        <v>21</v>
      </c>
      <c r="K512" s="1">
        <v>25330313</v>
      </c>
      <c r="L512" s="1" t="s">
        <v>53</v>
      </c>
      <c r="M512" s="1" t="s">
        <v>2</v>
      </c>
      <c r="N512" s="1">
        <v>135</v>
      </c>
      <c r="O512" s="1" t="s">
        <v>2078</v>
      </c>
      <c r="Q512" s="1"/>
    </row>
    <row r="513" spans="1:20" ht="15.75" hidden="1" customHeight="1">
      <c r="A513" s="1" t="s">
        <v>2872</v>
      </c>
      <c r="B513" s="1">
        <v>261365</v>
      </c>
      <c r="C513" s="1" t="s">
        <v>2074</v>
      </c>
      <c r="D513" s="1" t="s">
        <v>2075</v>
      </c>
      <c r="E513" s="1" t="s">
        <v>2573</v>
      </c>
      <c r="F513" s="1">
        <v>244</v>
      </c>
      <c r="G513" s="1" t="s">
        <v>2873</v>
      </c>
      <c r="H513" s="1" t="s">
        <v>152</v>
      </c>
      <c r="I513" s="1">
        <v>21360200</v>
      </c>
      <c r="J513" s="1">
        <v>21</v>
      </c>
      <c r="K513" s="1">
        <v>33597716</v>
      </c>
      <c r="L513" s="1" t="s">
        <v>13</v>
      </c>
      <c r="M513" s="1" t="s">
        <v>4</v>
      </c>
      <c r="N513" s="1">
        <v>18</v>
      </c>
      <c r="O513" s="1" t="s">
        <v>2078</v>
      </c>
      <c r="Q513" s="1"/>
    </row>
    <row r="514" spans="1:20" ht="15.75" hidden="1" customHeight="1">
      <c r="A514" s="1" t="s">
        <v>2874</v>
      </c>
      <c r="B514" s="1">
        <v>266196</v>
      </c>
      <c r="C514" s="1" t="s">
        <v>2074</v>
      </c>
      <c r="D514" s="1" t="s">
        <v>2075</v>
      </c>
      <c r="E514" s="1" t="s">
        <v>2366</v>
      </c>
      <c r="F514" s="1">
        <v>530</v>
      </c>
      <c r="G514" s="1" t="s">
        <v>2579</v>
      </c>
      <c r="H514" s="1" t="s">
        <v>152</v>
      </c>
      <c r="I514" s="1">
        <v>21351021</v>
      </c>
      <c r="J514" s="1">
        <v>21</v>
      </c>
      <c r="K514" s="1">
        <v>33506953</v>
      </c>
      <c r="L514" s="1" t="s">
        <v>59</v>
      </c>
      <c r="M514" s="1" t="s">
        <v>4</v>
      </c>
      <c r="N514" s="1">
        <v>8</v>
      </c>
      <c r="O514" s="1" t="s">
        <v>2078</v>
      </c>
      <c r="Q514" s="1"/>
    </row>
    <row r="515" spans="1:20" ht="15.75" customHeight="1">
      <c r="A515" s="1" t="s">
        <v>2875</v>
      </c>
      <c r="B515" s="1">
        <v>380064</v>
      </c>
      <c r="C515" s="1" t="s">
        <v>2074</v>
      </c>
      <c r="D515" s="1" t="s">
        <v>2075</v>
      </c>
      <c r="E515" s="1" t="s">
        <v>2325</v>
      </c>
      <c r="F515" s="1">
        <v>152</v>
      </c>
      <c r="G515" s="1" t="s">
        <v>2167</v>
      </c>
      <c r="H515" s="1" t="s">
        <v>172</v>
      </c>
      <c r="I515" s="1">
        <v>21810032</v>
      </c>
      <c r="J515" s="1">
        <v>21</v>
      </c>
      <c r="K515" s="1">
        <v>33361004</v>
      </c>
      <c r="L515" s="1" t="s">
        <v>21</v>
      </c>
      <c r="M515" s="1" t="s">
        <v>6</v>
      </c>
      <c r="N515" s="1">
        <v>3</v>
      </c>
      <c r="O515" s="1" t="s">
        <v>2078</v>
      </c>
      <c r="Q515" s="1"/>
    </row>
    <row r="516" spans="1:20" ht="15.75" hidden="1" customHeight="1">
      <c r="A516" s="1" t="s">
        <v>2876</v>
      </c>
      <c r="B516" s="1">
        <v>285383</v>
      </c>
      <c r="C516" s="1" t="s">
        <v>2074</v>
      </c>
      <c r="D516" s="1" t="s">
        <v>2075</v>
      </c>
      <c r="E516" s="1" t="s">
        <v>2583</v>
      </c>
      <c r="F516" s="1">
        <v>140</v>
      </c>
      <c r="G516" s="1" t="s">
        <v>2877</v>
      </c>
      <c r="H516" s="1" t="s">
        <v>2584</v>
      </c>
      <c r="I516" s="1">
        <v>21070540</v>
      </c>
      <c r="J516" s="1">
        <v>21</v>
      </c>
      <c r="K516" s="1">
        <v>25646779</v>
      </c>
      <c r="L516" s="1" t="s">
        <v>8</v>
      </c>
      <c r="M516" s="1" t="s">
        <v>4</v>
      </c>
      <c r="N516" s="1">
        <v>18</v>
      </c>
      <c r="O516" s="1" t="s">
        <v>2078</v>
      </c>
      <c r="Q516" s="1"/>
    </row>
    <row r="517" spans="1:20" ht="15.75" hidden="1" customHeight="1">
      <c r="A517" s="1" t="s">
        <v>2878</v>
      </c>
      <c r="B517" s="1">
        <v>684376</v>
      </c>
      <c r="C517" s="1" t="s">
        <v>2074</v>
      </c>
      <c r="D517" s="1" t="s">
        <v>2075</v>
      </c>
      <c r="E517" s="1" t="s">
        <v>2696</v>
      </c>
      <c r="F517" s="1">
        <v>65</v>
      </c>
      <c r="G517" s="1" t="s">
        <v>2697</v>
      </c>
      <c r="H517" s="1" t="s">
        <v>135</v>
      </c>
      <c r="I517" s="1">
        <v>22640030</v>
      </c>
      <c r="J517" s="1">
        <v>21</v>
      </c>
      <c r="K517" s="1">
        <v>24963240</v>
      </c>
      <c r="L517" s="1" t="s">
        <v>53</v>
      </c>
      <c r="M517" s="1" t="s">
        <v>5</v>
      </c>
      <c r="N517" s="1">
        <v>20</v>
      </c>
      <c r="O517" s="1" t="s">
        <v>2078</v>
      </c>
      <c r="Q517" s="1"/>
      <c r="T517" s="1" t="s">
        <v>5620</v>
      </c>
    </row>
    <row r="518" spans="1:20" ht="15.75" hidden="1" customHeight="1">
      <c r="A518" s="1" t="s">
        <v>2027</v>
      </c>
      <c r="B518" s="1">
        <v>552100</v>
      </c>
      <c r="C518" s="1" t="s">
        <v>2074</v>
      </c>
      <c r="D518" s="1" t="s">
        <v>2075</v>
      </c>
      <c r="E518" s="1" t="s">
        <v>2079</v>
      </c>
      <c r="F518" s="1">
        <v>3333</v>
      </c>
      <c r="G518" s="1" t="s">
        <v>2871</v>
      </c>
      <c r="H518" s="1" t="s">
        <v>135</v>
      </c>
      <c r="I518" s="1">
        <v>22631003</v>
      </c>
      <c r="J518" s="1">
        <v>21</v>
      </c>
      <c r="K518" s="1">
        <v>33287182</v>
      </c>
      <c r="L518" s="1" t="s">
        <v>21</v>
      </c>
      <c r="M518" s="1" t="s">
        <v>5</v>
      </c>
      <c r="N518" s="1">
        <v>2</v>
      </c>
      <c r="O518" s="1" t="s">
        <v>2078</v>
      </c>
      <c r="Q518" s="1"/>
    </row>
    <row r="519" spans="1:20" ht="15.75" hidden="1" customHeight="1">
      <c r="A519" s="1" t="s">
        <v>2879</v>
      </c>
      <c r="B519" s="1">
        <v>231826</v>
      </c>
      <c r="C519" s="1" t="s">
        <v>2074</v>
      </c>
      <c r="D519" s="1" t="s">
        <v>2075</v>
      </c>
      <c r="E519" s="1" t="s">
        <v>2409</v>
      </c>
      <c r="F519" s="1">
        <v>163</v>
      </c>
      <c r="G519" s="1" t="s">
        <v>2251</v>
      </c>
      <c r="H519" s="1" t="s">
        <v>188</v>
      </c>
      <c r="I519" s="1">
        <v>20720010</v>
      </c>
      <c r="J519" s="1">
        <v>21</v>
      </c>
      <c r="K519" s="1">
        <v>25954974</v>
      </c>
      <c r="L519" s="1" t="s">
        <v>35</v>
      </c>
      <c r="M519" s="1" t="s">
        <v>4</v>
      </c>
      <c r="N519" s="1">
        <v>111</v>
      </c>
      <c r="O519" s="1" t="s">
        <v>2078</v>
      </c>
      <c r="Q519" s="1"/>
    </row>
    <row r="520" spans="1:20" ht="15.75" hidden="1" customHeight="1">
      <c r="A520" s="1" t="s">
        <v>1628</v>
      </c>
      <c r="B520" s="1">
        <v>595931</v>
      </c>
      <c r="C520" s="1" t="s">
        <v>2074</v>
      </c>
      <c r="D520" s="1" t="s">
        <v>2075</v>
      </c>
      <c r="E520" s="1" t="s">
        <v>2084</v>
      </c>
      <c r="F520" s="1">
        <v>45</v>
      </c>
      <c r="G520" s="1" t="s">
        <v>2798</v>
      </c>
      <c r="H520" s="1" t="s">
        <v>672</v>
      </c>
      <c r="I520" s="1">
        <v>22270900</v>
      </c>
      <c r="J520" s="1">
        <v>21</v>
      </c>
      <c r="K520" s="1">
        <v>25379189</v>
      </c>
      <c r="L520" s="1" t="s">
        <v>50</v>
      </c>
      <c r="M520" s="1" t="s">
        <v>3</v>
      </c>
      <c r="N520" s="1">
        <v>9</v>
      </c>
      <c r="O520" s="1" t="s">
        <v>2078</v>
      </c>
      <c r="Q520" s="1"/>
    </row>
    <row r="521" spans="1:20" ht="15.75" hidden="1" customHeight="1">
      <c r="A521" s="1" t="s">
        <v>1823</v>
      </c>
      <c r="B521" s="1">
        <v>222690</v>
      </c>
      <c r="C521" s="1" t="s">
        <v>2074</v>
      </c>
      <c r="D521" s="1" t="s">
        <v>2075</v>
      </c>
      <c r="E521" s="1" t="s">
        <v>2084</v>
      </c>
      <c r="F521" s="1">
        <v>445</v>
      </c>
      <c r="G521" s="1" t="s">
        <v>2646</v>
      </c>
      <c r="H521" s="1" t="s">
        <v>672</v>
      </c>
      <c r="I521" s="1">
        <v>22270903</v>
      </c>
      <c r="J521" s="1">
        <v>21</v>
      </c>
      <c r="K521" s="1">
        <v>25371310</v>
      </c>
      <c r="L521" s="1" t="s">
        <v>50</v>
      </c>
      <c r="M521" s="1" t="s">
        <v>3</v>
      </c>
      <c r="N521" s="1">
        <v>4</v>
      </c>
      <c r="O521" s="1" t="s">
        <v>2078</v>
      </c>
      <c r="Q521" s="1"/>
    </row>
    <row r="522" spans="1:20" ht="15.75" hidden="1" customHeight="1">
      <c r="A522" s="1" t="s">
        <v>2880</v>
      </c>
      <c r="B522" s="1">
        <v>343040</v>
      </c>
      <c r="C522" s="1" t="s">
        <v>2074</v>
      </c>
      <c r="D522" s="1" t="s">
        <v>2075</v>
      </c>
      <c r="E522" s="1" t="s">
        <v>2256</v>
      </c>
      <c r="F522" s="1">
        <v>61</v>
      </c>
      <c r="G522" s="1" t="s">
        <v>2881</v>
      </c>
      <c r="H522" s="1" t="s">
        <v>2203</v>
      </c>
      <c r="I522" s="1">
        <v>21032000</v>
      </c>
      <c r="J522" s="1">
        <v>21</v>
      </c>
      <c r="K522" s="1">
        <v>25906390</v>
      </c>
      <c r="L522" s="1" t="s">
        <v>45</v>
      </c>
      <c r="M522" s="1" t="s">
        <v>4</v>
      </c>
      <c r="N522" s="1">
        <v>54</v>
      </c>
      <c r="O522" s="1" t="s">
        <v>2078</v>
      </c>
      <c r="Q522" s="1"/>
    </row>
    <row r="523" spans="1:20" ht="15.75" hidden="1" customHeight="1">
      <c r="A523" s="1" t="s">
        <v>2882</v>
      </c>
      <c r="B523" s="1">
        <v>169638</v>
      </c>
      <c r="C523" s="1" t="s">
        <v>2074</v>
      </c>
      <c r="D523" s="1" t="s">
        <v>2075</v>
      </c>
      <c r="E523" s="1" t="s">
        <v>2160</v>
      </c>
      <c r="F523" s="1">
        <v>257</v>
      </c>
      <c r="G523" s="1" t="s">
        <v>2372</v>
      </c>
      <c r="H523" s="1" t="s">
        <v>2094</v>
      </c>
      <c r="I523" s="1">
        <v>20040009</v>
      </c>
      <c r="J523" s="1">
        <v>21</v>
      </c>
      <c r="K523" s="1">
        <v>22200310</v>
      </c>
      <c r="L523" s="1" t="s">
        <v>23</v>
      </c>
      <c r="M523" s="1" t="s">
        <v>2</v>
      </c>
      <c r="N523" s="1">
        <v>71</v>
      </c>
      <c r="O523" s="1" t="s">
        <v>2078</v>
      </c>
      <c r="Q523" s="1"/>
    </row>
    <row r="524" spans="1:20" ht="15.75" hidden="1" customHeight="1">
      <c r="A524" s="1" t="s">
        <v>1777</v>
      </c>
      <c r="B524" s="1">
        <v>299540</v>
      </c>
      <c r="C524" s="1" t="s">
        <v>2074</v>
      </c>
      <c r="D524" s="1" t="s">
        <v>2075</v>
      </c>
      <c r="E524" s="1" t="s">
        <v>2764</v>
      </c>
      <c r="F524" s="1">
        <v>706</v>
      </c>
      <c r="G524" s="1" t="s">
        <v>2402</v>
      </c>
      <c r="H524" s="1" t="s">
        <v>672</v>
      </c>
      <c r="I524" s="1">
        <v>22271110</v>
      </c>
      <c r="J524" s="1">
        <v>21</v>
      </c>
      <c r="K524" s="1">
        <v>21031500</v>
      </c>
      <c r="L524" s="1" t="s">
        <v>21</v>
      </c>
      <c r="M524" s="1" t="s">
        <v>3</v>
      </c>
      <c r="N524" s="1">
        <v>5</v>
      </c>
      <c r="O524" s="1" t="s">
        <v>2078</v>
      </c>
      <c r="Q524" s="1"/>
    </row>
    <row r="525" spans="1:20" ht="15.75" hidden="1" customHeight="1">
      <c r="A525" s="1" t="s">
        <v>1305</v>
      </c>
      <c r="B525" s="1">
        <v>555653</v>
      </c>
      <c r="C525" s="1" t="s">
        <v>2074</v>
      </c>
      <c r="D525" s="1" t="s">
        <v>2075</v>
      </c>
      <c r="E525" s="1" t="s">
        <v>2101</v>
      </c>
      <c r="F525" s="1">
        <v>550</v>
      </c>
      <c r="G525" s="1" t="s">
        <v>2442</v>
      </c>
      <c r="H525" s="1" t="s">
        <v>175</v>
      </c>
      <c r="I525" s="1">
        <v>22410901</v>
      </c>
      <c r="J525" s="1">
        <v>21</v>
      </c>
      <c r="K525" s="1">
        <v>25298656</v>
      </c>
      <c r="L525" s="1" t="s">
        <v>28</v>
      </c>
      <c r="M525" s="1" t="s">
        <v>3</v>
      </c>
      <c r="N525" s="1">
        <v>19</v>
      </c>
      <c r="O525" s="1" t="s">
        <v>2078</v>
      </c>
      <c r="Q525" s="1"/>
    </row>
    <row r="526" spans="1:20" ht="15.75" hidden="1" customHeight="1">
      <c r="A526" s="1" t="s">
        <v>1919</v>
      </c>
      <c r="B526" s="1">
        <v>624420</v>
      </c>
      <c r="C526" s="1" t="s">
        <v>2074</v>
      </c>
      <c r="D526" s="1" t="s">
        <v>2075</v>
      </c>
      <c r="E526" s="1" t="s">
        <v>2133</v>
      </c>
      <c r="F526" s="1">
        <v>680</v>
      </c>
      <c r="G526" s="1" t="s">
        <v>2607</v>
      </c>
      <c r="H526" s="1" t="s">
        <v>160</v>
      </c>
      <c r="I526" s="1">
        <v>22050001</v>
      </c>
      <c r="J526" s="1">
        <v>21</v>
      </c>
      <c r="K526" s="1">
        <v>25476115</v>
      </c>
      <c r="L526" s="1" t="s">
        <v>27</v>
      </c>
      <c r="M526" s="1" t="s">
        <v>3</v>
      </c>
      <c r="N526" s="1">
        <v>2</v>
      </c>
      <c r="O526" s="1" t="s">
        <v>2078</v>
      </c>
      <c r="Q526" s="1"/>
    </row>
    <row r="527" spans="1:20" ht="15.75" hidden="1" customHeight="1">
      <c r="A527" s="1" t="s">
        <v>2883</v>
      </c>
      <c r="B527" s="1">
        <v>334271</v>
      </c>
      <c r="C527" s="1" t="s">
        <v>2074</v>
      </c>
      <c r="D527" s="1" t="s">
        <v>2075</v>
      </c>
      <c r="E527" s="1" t="s">
        <v>2884</v>
      </c>
      <c r="F527" s="1">
        <v>5</v>
      </c>
      <c r="G527" s="1" t="s">
        <v>2505</v>
      </c>
      <c r="H527" s="1" t="s">
        <v>2153</v>
      </c>
      <c r="I527" s="1">
        <v>22790710</v>
      </c>
      <c r="J527" s="1">
        <v>21</v>
      </c>
      <c r="K527" s="1">
        <v>33886383</v>
      </c>
      <c r="L527" s="1" t="s">
        <v>41</v>
      </c>
      <c r="M527" s="1" t="s">
        <v>5</v>
      </c>
      <c r="N527" s="1">
        <v>23</v>
      </c>
      <c r="O527" s="1" t="s">
        <v>2078</v>
      </c>
      <c r="Q527" s="1"/>
    </row>
    <row r="528" spans="1:20" ht="15.75" hidden="1" customHeight="1">
      <c r="A528" s="1" t="s">
        <v>2885</v>
      </c>
      <c r="B528" s="1">
        <v>475141</v>
      </c>
      <c r="C528" s="1" t="s">
        <v>2074</v>
      </c>
      <c r="D528" s="1" t="s">
        <v>2075</v>
      </c>
      <c r="E528" s="1" t="s">
        <v>2886</v>
      </c>
      <c r="F528" s="1">
        <v>1321</v>
      </c>
      <c r="G528" s="1" t="s">
        <v>2418</v>
      </c>
      <c r="H528" s="1" t="s">
        <v>189</v>
      </c>
      <c r="I528" s="1">
        <v>21532470</v>
      </c>
      <c r="J528" s="1">
        <v>21</v>
      </c>
      <c r="K528" s="1">
        <v>38375301</v>
      </c>
      <c r="L528" s="1" t="s">
        <v>53</v>
      </c>
      <c r="M528" s="1" t="s">
        <v>4</v>
      </c>
      <c r="N528" s="1">
        <v>24</v>
      </c>
      <c r="O528" s="1" t="s">
        <v>2078</v>
      </c>
      <c r="Q528" s="1"/>
    </row>
    <row r="529" spans="1:20" ht="15.75" hidden="1" customHeight="1">
      <c r="A529" s="1" t="s">
        <v>2887</v>
      </c>
      <c r="B529" s="1">
        <v>191514</v>
      </c>
      <c r="C529" s="1" t="s">
        <v>114</v>
      </c>
      <c r="D529" s="1" t="s">
        <v>2075</v>
      </c>
      <c r="E529" s="1" t="s">
        <v>2888</v>
      </c>
      <c r="F529" s="1">
        <v>153</v>
      </c>
      <c r="G529" s="1" t="s">
        <v>2889</v>
      </c>
      <c r="H529" s="1" t="s">
        <v>2331</v>
      </c>
      <c r="I529" s="1">
        <v>25071210</v>
      </c>
      <c r="J529" s="1">
        <v>21</v>
      </c>
      <c r="K529" s="1">
        <v>27713526</v>
      </c>
      <c r="L529" s="1" t="s">
        <v>13</v>
      </c>
      <c r="M529" s="1" t="s">
        <v>114</v>
      </c>
      <c r="N529" s="1">
        <v>20</v>
      </c>
      <c r="O529" s="1" t="s">
        <v>2078</v>
      </c>
      <c r="Q529" s="1"/>
    </row>
    <row r="530" spans="1:20" ht="15.75" hidden="1" customHeight="1">
      <c r="A530" s="1" t="s">
        <v>2890</v>
      </c>
      <c r="B530" s="1">
        <v>509860</v>
      </c>
      <c r="C530" s="1" t="s">
        <v>2074</v>
      </c>
      <c r="D530" s="1" t="s">
        <v>2075</v>
      </c>
      <c r="E530" s="1" t="s">
        <v>2079</v>
      </c>
      <c r="F530" s="1">
        <v>505</v>
      </c>
      <c r="G530" s="1" t="s">
        <v>2191</v>
      </c>
      <c r="H530" s="1" t="s">
        <v>135</v>
      </c>
      <c r="I530" s="1">
        <v>22631000</v>
      </c>
      <c r="J530" s="1">
        <v>21</v>
      </c>
      <c r="K530" s="1">
        <v>24939977</v>
      </c>
      <c r="L530" s="1" t="s">
        <v>21</v>
      </c>
      <c r="M530" s="1" t="s">
        <v>5</v>
      </c>
      <c r="N530" s="1">
        <v>4</v>
      </c>
      <c r="O530" s="1" t="s">
        <v>2078</v>
      </c>
      <c r="Q530" s="1"/>
    </row>
    <row r="531" spans="1:20" ht="15.75" hidden="1" customHeight="1">
      <c r="A531" s="1" t="s">
        <v>2891</v>
      </c>
      <c r="B531" s="1">
        <v>254388</v>
      </c>
      <c r="C531" s="1" t="s">
        <v>2074</v>
      </c>
      <c r="D531" s="1" t="s">
        <v>2075</v>
      </c>
      <c r="E531" s="1" t="s">
        <v>2079</v>
      </c>
      <c r="F531" s="1">
        <v>3200</v>
      </c>
      <c r="G531" s="1" t="s">
        <v>2892</v>
      </c>
      <c r="H531" s="1" t="s">
        <v>135</v>
      </c>
      <c r="I531" s="1">
        <v>22640102</v>
      </c>
      <c r="J531" s="1">
        <v>21</v>
      </c>
      <c r="K531" s="1">
        <v>31531270</v>
      </c>
      <c r="L531" s="1" t="s">
        <v>55</v>
      </c>
      <c r="M531" s="1" t="s">
        <v>5</v>
      </c>
      <c r="N531" s="1">
        <v>6</v>
      </c>
      <c r="O531" s="1" t="s">
        <v>2078</v>
      </c>
      <c r="Q531" s="1"/>
      <c r="T531" s="1" t="s">
        <v>5621</v>
      </c>
    </row>
    <row r="532" spans="1:20" ht="15.75" hidden="1" customHeight="1">
      <c r="A532" s="1" t="s">
        <v>1371</v>
      </c>
      <c r="B532" s="1">
        <v>296719</v>
      </c>
      <c r="C532" s="1" t="s">
        <v>2074</v>
      </c>
      <c r="D532" s="1" t="s">
        <v>2075</v>
      </c>
      <c r="E532" s="1" t="s">
        <v>2076</v>
      </c>
      <c r="F532" s="1">
        <v>295</v>
      </c>
      <c r="G532" s="1" t="s">
        <v>2837</v>
      </c>
      <c r="H532" s="1" t="s">
        <v>664</v>
      </c>
      <c r="I532" s="1">
        <v>20521060</v>
      </c>
      <c r="J532" s="1">
        <v>21</v>
      </c>
      <c r="K532" s="1">
        <v>22843898</v>
      </c>
      <c r="L532" s="1" t="s">
        <v>75</v>
      </c>
      <c r="M532" s="1" t="s">
        <v>3</v>
      </c>
      <c r="N532" s="1">
        <v>17</v>
      </c>
      <c r="O532" s="1" t="s">
        <v>2078</v>
      </c>
      <c r="Q532" s="1"/>
    </row>
    <row r="533" spans="1:20" ht="15.75" hidden="1" customHeight="1">
      <c r="A533" s="1" t="s">
        <v>822</v>
      </c>
      <c r="B533" s="1">
        <v>481354</v>
      </c>
      <c r="C533" s="1" t="s">
        <v>2074</v>
      </c>
      <c r="D533" s="1" t="s">
        <v>2075</v>
      </c>
      <c r="E533" s="1" t="s">
        <v>2076</v>
      </c>
      <c r="F533" s="1">
        <v>295</v>
      </c>
      <c r="G533" s="1" t="s">
        <v>2893</v>
      </c>
      <c r="H533" s="1" t="s">
        <v>664</v>
      </c>
      <c r="I533" s="1">
        <v>20521060</v>
      </c>
      <c r="J533" s="1">
        <v>21</v>
      </c>
      <c r="K533" s="1">
        <v>25688738</v>
      </c>
      <c r="L533" s="1" t="s">
        <v>13</v>
      </c>
      <c r="M533" s="1" t="s">
        <v>3</v>
      </c>
      <c r="N533" s="1">
        <v>57</v>
      </c>
      <c r="O533" s="1" t="s">
        <v>2078</v>
      </c>
      <c r="Q533" s="1"/>
    </row>
    <row r="534" spans="1:20" ht="15.75" hidden="1" customHeight="1">
      <c r="A534" s="1" t="s">
        <v>2894</v>
      </c>
      <c r="B534" s="1">
        <v>584028</v>
      </c>
      <c r="C534" s="1" t="s">
        <v>2074</v>
      </c>
      <c r="D534" s="1" t="s">
        <v>2075</v>
      </c>
      <c r="E534" s="1" t="s">
        <v>2895</v>
      </c>
      <c r="F534" s="1">
        <v>273</v>
      </c>
      <c r="G534" s="1" t="s">
        <v>2536</v>
      </c>
      <c r="H534" s="1" t="s">
        <v>2896</v>
      </c>
      <c r="I534" s="1">
        <v>21630080</v>
      </c>
      <c r="J534" s="1">
        <v>21</v>
      </c>
      <c r="K534" s="1">
        <v>33399662</v>
      </c>
      <c r="L534" s="1" t="s">
        <v>53</v>
      </c>
      <c r="M534" s="1" t="s">
        <v>4</v>
      </c>
      <c r="N534" s="1">
        <v>53</v>
      </c>
      <c r="O534" s="1" t="s">
        <v>2078</v>
      </c>
      <c r="Q534" s="1"/>
    </row>
    <row r="535" spans="1:20" ht="15.75" hidden="1" customHeight="1">
      <c r="A535" s="1" t="s">
        <v>1918</v>
      </c>
      <c r="B535" s="1">
        <v>558278</v>
      </c>
      <c r="C535" s="1" t="s">
        <v>2074</v>
      </c>
      <c r="D535" s="1" t="s">
        <v>2075</v>
      </c>
      <c r="E535" s="1" t="s">
        <v>2897</v>
      </c>
      <c r="F535" s="1">
        <v>72</v>
      </c>
      <c r="G535" s="1" t="s">
        <v>2548</v>
      </c>
      <c r="H535" s="1" t="s">
        <v>672</v>
      </c>
      <c r="I535" s="1">
        <v>22290240</v>
      </c>
      <c r="J535" s="1">
        <v>21</v>
      </c>
      <c r="K535" s="1">
        <v>25431759</v>
      </c>
      <c r="L535" s="1" t="s">
        <v>53</v>
      </c>
      <c r="M535" s="1" t="s">
        <v>3</v>
      </c>
      <c r="N535" s="1">
        <v>2</v>
      </c>
      <c r="O535" s="1" t="s">
        <v>2078</v>
      </c>
      <c r="Q535" s="1"/>
    </row>
    <row r="536" spans="1:20" ht="15.75" hidden="1" customHeight="1">
      <c r="A536" s="1" t="s">
        <v>1370</v>
      </c>
      <c r="B536" s="1">
        <v>265140</v>
      </c>
      <c r="C536" s="1" t="s">
        <v>2074</v>
      </c>
      <c r="D536" s="1" t="s">
        <v>2075</v>
      </c>
      <c r="E536" s="1" t="s">
        <v>2101</v>
      </c>
      <c r="F536" s="1">
        <v>82</v>
      </c>
      <c r="G536" s="1" t="s">
        <v>2579</v>
      </c>
      <c r="H536" s="1" t="s">
        <v>175</v>
      </c>
      <c r="I536" s="1">
        <v>22410904</v>
      </c>
      <c r="J536" s="1">
        <v>21</v>
      </c>
      <c r="K536" s="1">
        <v>25238948</v>
      </c>
      <c r="L536" s="1" t="s">
        <v>55</v>
      </c>
      <c r="M536" s="1" t="s">
        <v>3</v>
      </c>
      <c r="N536" s="1">
        <v>17</v>
      </c>
      <c r="O536" s="1" t="s">
        <v>2078</v>
      </c>
      <c r="Q536" s="1"/>
    </row>
    <row r="537" spans="1:20" ht="15.75" hidden="1" customHeight="1">
      <c r="A537" s="1" t="s">
        <v>2898</v>
      </c>
      <c r="B537" s="1">
        <v>767158</v>
      </c>
      <c r="C537" s="1" t="s">
        <v>2074</v>
      </c>
      <c r="D537" s="1" t="s">
        <v>2075</v>
      </c>
      <c r="E537" s="1" t="s">
        <v>2355</v>
      </c>
      <c r="F537" s="1">
        <v>7655</v>
      </c>
      <c r="G537" s="1" t="s">
        <v>2899</v>
      </c>
      <c r="H537" s="1" t="s">
        <v>2281</v>
      </c>
      <c r="I537" s="1">
        <v>22755155</v>
      </c>
      <c r="J537" s="1">
        <v>21</v>
      </c>
      <c r="K537" s="1">
        <v>980535900</v>
      </c>
      <c r="L537" s="1" t="s">
        <v>53</v>
      </c>
      <c r="M537" s="1" t="s">
        <v>5</v>
      </c>
      <c r="N537" s="1">
        <v>3</v>
      </c>
      <c r="O537" s="1" t="s">
        <v>2078</v>
      </c>
      <c r="Q537" s="1"/>
      <c r="T537" s="1" t="s">
        <v>5620</v>
      </c>
    </row>
    <row r="538" spans="1:20" ht="15.75" hidden="1" customHeight="1">
      <c r="A538" s="1" t="s">
        <v>2900</v>
      </c>
      <c r="B538" s="1">
        <v>510834</v>
      </c>
      <c r="C538" s="1" t="s">
        <v>2074</v>
      </c>
      <c r="D538" s="1" t="s">
        <v>2075</v>
      </c>
      <c r="E538" s="1" t="s">
        <v>2079</v>
      </c>
      <c r="F538" s="1">
        <v>2901</v>
      </c>
      <c r="G538" s="1" t="s">
        <v>2137</v>
      </c>
      <c r="H538" s="1" t="s">
        <v>135</v>
      </c>
      <c r="I538" s="1">
        <v>22631002</v>
      </c>
      <c r="J538" s="1">
        <v>21</v>
      </c>
      <c r="K538" s="1">
        <v>37388414</v>
      </c>
      <c r="L538" s="1" t="s">
        <v>13</v>
      </c>
      <c r="M538" s="1" t="s">
        <v>5</v>
      </c>
      <c r="N538" s="1">
        <v>24</v>
      </c>
      <c r="O538" s="1" t="s">
        <v>2078</v>
      </c>
      <c r="Q538" s="1"/>
      <c r="T538" s="1" t="s">
        <v>5621</v>
      </c>
    </row>
    <row r="539" spans="1:20" ht="15.75" hidden="1" customHeight="1">
      <c r="A539" s="1" t="s">
        <v>1671</v>
      </c>
      <c r="B539" s="1">
        <v>863580</v>
      </c>
      <c r="C539" s="1" t="s">
        <v>2074</v>
      </c>
      <c r="D539" s="1" t="s">
        <v>2075</v>
      </c>
      <c r="E539" s="1" t="s">
        <v>2084</v>
      </c>
      <c r="F539" s="1">
        <v>45</v>
      </c>
      <c r="G539" s="1" t="s">
        <v>2427</v>
      </c>
      <c r="H539" s="1" t="s">
        <v>672</v>
      </c>
      <c r="I539" s="1">
        <v>22270000</v>
      </c>
      <c r="J539" s="1">
        <v>21</v>
      </c>
      <c r="K539" s="1">
        <v>31263307</v>
      </c>
      <c r="L539" s="1" t="s">
        <v>75</v>
      </c>
      <c r="M539" s="1" t="s">
        <v>3</v>
      </c>
      <c r="N539" s="1">
        <v>8</v>
      </c>
      <c r="O539" s="1" t="s">
        <v>2078</v>
      </c>
      <c r="Q539" s="1"/>
    </row>
    <row r="540" spans="1:20" ht="15.75" hidden="1" customHeight="1">
      <c r="A540" s="1" t="s">
        <v>2901</v>
      </c>
      <c r="B540" s="1">
        <v>482968</v>
      </c>
      <c r="C540" s="1" t="s">
        <v>2074</v>
      </c>
      <c r="D540" s="1" t="s">
        <v>2075</v>
      </c>
      <c r="E540" s="1" t="s">
        <v>2178</v>
      </c>
      <c r="F540" s="1">
        <v>90</v>
      </c>
      <c r="G540" s="1" t="s">
        <v>2902</v>
      </c>
      <c r="H540" s="1" t="s">
        <v>2281</v>
      </c>
      <c r="I540" s="1">
        <v>22755900</v>
      </c>
      <c r="J540" s="1">
        <v>21</v>
      </c>
      <c r="K540" s="1">
        <v>33925135</v>
      </c>
      <c r="L540" s="1" t="s">
        <v>35</v>
      </c>
      <c r="M540" s="1" t="s">
        <v>5</v>
      </c>
      <c r="N540" s="1">
        <v>64</v>
      </c>
      <c r="O540" s="1" t="s">
        <v>2078</v>
      </c>
      <c r="Q540" s="1"/>
    </row>
    <row r="541" spans="1:20" ht="15.75" hidden="1" customHeight="1">
      <c r="A541" s="1" t="s">
        <v>1159</v>
      </c>
      <c r="B541" s="1">
        <v>816736</v>
      </c>
      <c r="C541" s="1" t="s">
        <v>2074</v>
      </c>
      <c r="D541" s="1" t="s">
        <v>2075</v>
      </c>
      <c r="E541" s="1" t="s">
        <v>2315</v>
      </c>
      <c r="F541" s="1">
        <v>44</v>
      </c>
      <c r="G541" s="1" t="s">
        <v>2200</v>
      </c>
      <c r="H541" s="1" t="s">
        <v>667</v>
      </c>
      <c r="I541" s="1">
        <v>20551031</v>
      </c>
      <c r="J541" s="1">
        <v>21</v>
      </c>
      <c r="K541" s="1">
        <v>22340316</v>
      </c>
      <c r="L541" s="1" t="s">
        <v>23</v>
      </c>
      <c r="M541" s="1" t="s">
        <v>3</v>
      </c>
      <c r="N541" s="1">
        <v>25</v>
      </c>
      <c r="O541" s="1" t="s">
        <v>2078</v>
      </c>
      <c r="Q541" s="1"/>
    </row>
    <row r="542" spans="1:20" ht="15.75" hidden="1" customHeight="1">
      <c r="A542" s="1" t="s">
        <v>5627</v>
      </c>
      <c r="B542" s="1">
        <v>602404</v>
      </c>
      <c r="C542" s="1" t="s">
        <v>2074</v>
      </c>
      <c r="D542" s="1" t="s">
        <v>2075</v>
      </c>
      <c r="E542" s="1" t="s">
        <v>2144</v>
      </c>
      <c r="F542" s="1">
        <v>344</v>
      </c>
      <c r="G542" s="1" t="s">
        <v>5628</v>
      </c>
      <c r="H542" s="1" t="s">
        <v>664</v>
      </c>
      <c r="I542" s="1">
        <v>20520054</v>
      </c>
      <c r="J542" s="1">
        <v>21</v>
      </c>
      <c r="K542" s="1">
        <v>25693819</v>
      </c>
      <c r="L542" s="1" t="s">
        <v>38</v>
      </c>
      <c r="M542" s="1" t="s">
        <v>3</v>
      </c>
      <c r="N542" s="1">
        <v>45</v>
      </c>
      <c r="O542" s="1" t="s">
        <v>2078</v>
      </c>
      <c r="Q542" s="1"/>
    </row>
    <row r="543" spans="1:20" ht="15.75" hidden="1" customHeight="1">
      <c r="A543" s="1" t="s">
        <v>1586</v>
      </c>
      <c r="B543" s="1">
        <v>466142</v>
      </c>
      <c r="C543" s="1" t="s">
        <v>2074</v>
      </c>
      <c r="D543" s="1" t="s">
        <v>2075</v>
      </c>
      <c r="E543" s="1" t="s">
        <v>2233</v>
      </c>
      <c r="F543" s="1">
        <v>135</v>
      </c>
      <c r="G543" s="1" t="s">
        <v>2903</v>
      </c>
      <c r="H543" s="1" t="s">
        <v>674</v>
      </c>
      <c r="I543" s="1">
        <v>22440901</v>
      </c>
      <c r="J543" s="1">
        <v>21</v>
      </c>
      <c r="K543" s="1">
        <v>22599461</v>
      </c>
      <c r="L543" s="1" t="s">
        <v>13</v>
      </c>
      <c r="M543" s="1" t="s">
        <v>3</v>
      </c>
      <c r="N543" s="1">
        <v>10</v>
      </c>
      <c r="O543" s="1" t="s">
        <v>2078</v>
      </c>
      <c r="Q543" s="1"/>
    </row>
    <row r="544" spans="1:20" ht="15.75" hidden="1" customHeight="1">
      <c r="A544" s="1" t="s">
        <v>2904</v>
      </c>
      <c r="B544" s="1">
        <v>476318</v>
      </c>
      <c r="C544" s="1" t="s">
        <v>2074</v>
      </c>
      <c r="D544" s="1" t="s">
        <v>2075</v>
      </c>
      <c r="E544" s="1" t="s">
        <v>2256</v>
      </c>
      <c r="F544" s="1">
        <v>61</v>
      </c>
      <c r="G544" s="1" t="s">
        <v>2905</v>
      </c>
      <c r="H544" s="1" t="s">
        <v>2203</v>
      </c>
      <c r="I544" s="1">
        <v>21032000</v>
      </c>
      <c r="J544" s="1">
        <v>21</v>
      </c>
      <c r="K544" s="1">
        <v>25617186</v>
      </c>
      <c r="L544" s="1" t="s">
        <v>38</v>
      </c>
      <c r="M544" s="1" t="s">
        <v>4</v>
      </c>
      <c r="N544" s="1">
        <v>6</v>
      </c>
      <c r="O544" s="1" t="s">
        <v>2078</v>
      </c>
      <c r="Q544" s="1"/>
    </row>
    <row r="545" spans="1:21" ht="15.75" hidden="1" customHeight="1">
      <c r="A545" s="1" t="s">
        <v>2906</v>
      </c>
      <c r="B545" s="1">
        <v>539246</v>
      </c>
      <c r="C545" s="1" t="s">
        <v>2074</v>
      </c>
      <c r="D545" s="1" t="s">
        <v>2075</v>
      </c>
      <c r="E545" s="1" t="s">
        <v>2125</v>
      </c>
      <c r="F545" s="1">
        <v>21</v>
      </c>
      <c r="G545" s="1" t="s">
        <v>2907</v>
      </c>
      <c r="H545" s="1" t="s">
        <v>2094</v>
      </c>
      <c r="I545" s="1">
        <v>20031144</v>
      </c>
      <c r="J545" s="1">
        <v>21</v>
      </c>
      <c r="K545" s="1">
        <v>22420791</v>
      </c>
      <c r="L545" s="1" t="s">
        <v>26</v>
      </c>
      <c r="M545" s="1" t="s">
        <v>2</v>
      </c>
      <c r="N545" s="1">
        <v>5</v>
      </c>
      <c r="O545" s="1" t="s">
        <v>2078</v>
      </c>
      <c r="Q545" s="1"/>
    </row>
    <row r="546" spans="1:21" ht="15.75" hidden="1" customHeight="1">
      <c r="A546" s="1" t="s">
        <v>1551</v>
      </c>
      <c r="B546" s="1">
        <v>648388</v>
      </c>
      <c r="C546" s="1" t="s">
        <v>2074</v>
      </c>
      <c r="D546" s="1" t="s">
        <v>2075</v>
      </c>
      <c r="E546" s="1" t="s">
        <v>2337</v>
      </c>
      <c r="F546" s="1">
        <v>18</v>
      </c>
      <c r="G546" s="1" t="s">
        <v>2655</v>
      </c>
      <c r="H546" s="1" t="s">
        <v>664</v>
      </c>
      <c r="I546" s="1">
        <v>20521160</v>
      </c>
      <c r="J546" s="1">
        <v>21</v>
      </c>
      <c r="K546" s="1">
        <v>25681456</v>
      </c>
      <c r="L546" s="1" t="s">
        <v>12</v>
      </c>
      <c r="M546" s="1" t="s">
        <v>3</v>
      </c>
      <c r="N546" s="1">
        <v>11</v>
      </c>
      <c r="O546" s="1" t="s">
        <v>2078</v>
      </c>
      <c r="Q546" s="1"/>
    </row>
    <row r="547" spans="1:21" ht="15.75" hidden="1" customHeight="1">
      <c r="A547" s="1" t="s">
        <v>1627</v>
      </c>
      <c r="B547" s="1">
        <v>310490</v>
      </c>
      <c r="C547" s="1" t="s">
        <v>2074</v>
      </c>
      <c r="D547" s="1" t="s">
        <v>2075</v>
      </c>
      <c r="E547" s="1" t="s">
        <v>2534</v>
      </c>
      <c r="F547" s="1">
        <v>375</v>
      </c>
      <c r="G547" s="1" t="s">
        <v>2461</v>
      </c>
      <c r="H547" s="1" t="s">
        <v>674</v>
      </c>
      <c r="I547" s="1">
        <v>22440040</v>
      </c>
      <c r="J547" s="1">
        <v>21</v>
      </c>
      <c r="K547" s="1">
        <v>25292076</v>
      </c>
      <c r="L547" s="1" t="s">
        <v>17</v>
      </c>
      <c r="M547" s="1" t="s">
        <v>3</v>
      </c>
      <c r="N547" s="1">
        <v>9</v>
      </c>
      <c r="O547" s="1" t="s">
        <v>2078</v>
      </c>
      <c r="Q547" s="1"/>
    </row>
    <row r="548" spans="1:21" ht="15.75" hidden="1" customHeight="1">
      <c r="A548" s="1" t="s">
        <v>1158</v>
      </c>
      <c r="B548" s="1">
        <v>594274</v>
      </c>
      <c r="C548" s="1" t="s">
        <v>2074</v>
      </c>
      <c r="D548" s="1" t="s">
        <v>2075</v>
      </c>
      <c r="E548" s="1" t="s">
        <v>2764</v>
      </c>
      <c r="F548" s="1">
        <v>706</v>
      </c>
      <c r="G548" s="1" t="s">
        <v>2141</v>
      </c>
      <c r="H548" s="1" t="s">
        <v>672</v>
      </c>
      <c r="I548" s="1">
        <v>22271110</v>
      </c>
      <c r="J548" s="1">
        <v>21</v>
      </c>
      <c r="K548" s="1">
        <v>21031500</v>
      </c>
      <c r="L548" s="1" t="s">
        <v>16</v>
      </c>
      <c r="M548" s="1" t="s">
        <v>3</v>
      </c>
      <c r="N548" s="1">
        <v>25</v>
      </c>
      <c r="O548" s="1" t="s">
        <v>2078</v>
      </c>
      <c r="Q548" s="1"/>
    </row>
    <row r="549" spans="1:21" ht="15.75" hidden="1" customHeight="1">
      <c r="A549" s="1" t="s">
        <v>2908</v>
      </c>
      <c r="B549" s="1">
        <v>557416</v>
      </c>
      <c r="C549" s="1" t="s">
        <v>2074</v>
      </c>
      <c r="D549" s="1" t="s">
        <v>2075</v>
      </c>
      <c r="E549" s="1" t="s">
        <v>2079</v>
      </c>
      <c r="F549" s="1">
        <v>4200</v>
      </c>
      <c r="G549" s="1" t="s">
        <v>2909</v>
      </c>
      <c r="H549" s="1" t="s">
        <v>135</v>
      </c>
      <c r="I549" s="1">
        <v>22640102</v>
      </c>
      <c r="J549" s="1">
        <v>21</v>
      </c>
      <c r="K549" s="1">
        <v>33854055</v>
      </c>
      <c r="L549" s="1" t="s">
        <v>16</v>
      </c>
      <c r="M549" s="1" t="s">
        <v>5</v>
      </c>
      <c r="N549" s="1">
        <v>2</v>
      </c>
      <c r="O549" s="1" t="s">
        <v>2078</v>
      </c>
      <c r="Q549" s="1"/>
    </row>
    <row r="550" spans="1:21" ht="15.75" hidden="1" customHeight="1">
      <c r="A550" s="1" t="s">
        <v>1822</v>
      </c>
      <c r="B550" s="1">
        <v>496114</v>
      </c>
      <c r="C550" s="1" t="s">
        <v>2074</v>
      </c>
      <c r="D550" s="1" t="s">
        <v>2075</v>
      </c>
      <c r="E550" s="1" t="s">
        <v>2233</v>
      </c>
      <c r="F550" s="1">
        <v>1079</v>
      </c>
      <c r="G550" s="1" t="s">
        <v>2910</v>
      </c>
      <c r="H550" s="1" t="s">
        <v>674</v>
      </c>
      <c r="I550" s="1">
        <v>22440034</v>
      </c>
      <c r="J550" s="1">
        <v>21</v>
      </c>
      <c r="K550" s="1">
        <v>22749496</v>
      </c>
      <c r="L550" s="1" t="s">
        <v>21</v>
      </c>
      <c r="M550" s="1" t="s">
        <v>3</v>
      </c>
      <c r="N550" s="1">
        <v>4</v>
      </c>
      <c r="O550" s="1" t="s">
        <v>2078</v>
      </c>
      <c r="Q550" s="1"/>
    </row>
    <row r="551" spans="1:21" ht="15.75" hidden="1" customHeight="1">
      <c r="A551" s="1" t="s">
        <v>1459</v>
      </c>
      <c r="B551" s="1">
        <v>420677</v>
      </c>
      <c r="C551" s="1" t="s">
        <v>2074</v>
      </c>
      <c r="D551" s="1" t="s">
        <v>2075</v>
      </c>
      <c r="E551" s="1" t="s">
        <v>2320</v>
      </c>
      <c r="F551" s="1">
        <v>93</v>
      </c>
      <c r="G551" s="1" t="s">
        <v>2167</v>
      </c>
      <c r="H551" s="1" t="s">
        <v>160</v>
      </c>
      <c r="I551" s="1">
        <v>22031071</v>
      </c>
      <c r="J551" s="1">
        <v>21</v>
      </c>
      <c r="K551" s="1">
        <v>22553961</v>
      </c>
      <c r="L551" s="1" t="s">
        <v>38</v>
      </c>
      <c r="M551" s="1" t="s">
        <v>3</v>
      </c>
      <c r="N551" s="1">
        <v>14</v>
      </c>
      <c r="O551" s="1" t="s">
        <v>2078</v>
      </c>
      <c r="Q551" s="1"/>
    </row>
    <row r="552" spans="1:21" ht="15.75" hidden="1" customHeight="1">
      <c r="A552" s="67" t="s">
        <v>1157</v>
      </c>
      <c r="B552" s="67">
        <v>711888</v>
      </c>
      <c r="C552" s="67" t="s">
        <v>2074</v>
      </c>
      <c r="D552" s="67" t="s">
        <v>2075</v>
      </c>
      <c r="E552" s="67" t="s">
        <v>2144</v>
      </c>
      <c r="F552" s="67">
        <v>297</v>
      </c>
      <c r="G552" s="67" t="s">
        <v>2402</v>
      </c>
      <c r="H552" s="67" t="s">
        <v>664</v>
      </c>
      <c r="I552" s="67">
        <v>20520051</v>
      </c>
      <c r="J552" s="67">
        <v>21</v>
      </c>
      <c r="K552" s="67">
        <v>22042747</v>
      </c>
      <c r="L552" s="67" t="s">
        <v>21</v>
      </c>
      <c r="M552" s="67" t="s">
        <v>3</v>
      </c>
      <c r="N552" s="67">
        <v>25</v>
      </c>
      <c r="O552" s="67" t="s">
        <v>2078</v>
      </c>
      <c r="Q552" s="1"/>
    </row>
    <row r="553" spans="1:21" ht="15.75" hidden="1" customHeight="1">
      <c r="A553" s="1" t="s">
        <v>1670</v>
      </c>
      <c r="B553" s="1">
        <v>127172</v>
      </c>
      <c r="C553" s="1" t="s">
        <v>2074</v>
      </c>
      <c r="D553" s="1" t="s">
        <v>2075</v>
      </c>
      <c r="E553" s="1" t="s">
        <v>2322</v>
      </c>
      <c r="F553" s="1">
        <v>66</v>
      </c>
      <c r="G553" s="1" t="s">
        <v>2911</v>
      </c>
      <c r="H553" s="1" t="s">
        <v>168</v>
      </c>
      <c r="I553" s="1">
        <v>22210060</v>
      </c>
      <c r="J553" s="1">
        <v>21</v>
      </c>
      <c r="K553" s="1">
        <v>22856227</v>
      </c>
      <c r="L553" s="1" t="s">
        <v>50</v>
      </c>
      <c r="M553" s="1" t="s">
        <v>3</v>
      </c>
      <c r="N553" s="1">
        <v>8</v>
      </c>
      <c r="O553" s="1" t="s">
        <v>2078</v>
      </c>
      <c r="Q553" s="1"/>
    </row>
    <row r="554" spans="1:21" ht="15.75" hidden="1" customHeight="1">
      <c r="A554" s="1" t="s">
        <v>1027</v>
      </c>
      <c r="B554" s="1">
        <v>557511</v>
      </c>
      <c r="C554" s="1" t="s">
        <v>2074</v>
      </c>
      <c r="D554" s="1" t="s">
        <v>2075</v>
      </c>
      <c r="E554" s="1" t="s">
        <v>2912</v>
      </c>
      <c r="F554" s="1">
        <v>65</v>
      </c>
      <c r="G554" s="1" t="s">
        <v>2229</v>
      </c>
      <c r="H554" s="1" t="s">
        <v>771</v>
      </c>
      <c r="I554" s="1">
        <v>20561240</v>
      </c>
      <c r="J554" s="1">
        <v>21</v>
      </c>
      <c r="K554" s="1">
        <v>22385040</v>
      </c>
      <c r="L554" s="1" t="s">
        <v>30</v>
      </c>
      <c r="M554" s="1" t="s">
        <v>3</v>
      </c>
      <c r="N554" s="1">
        <v>33</v>
      </c>
      <c r="O554" s="1" t="s">
        <v>2078</v>
      </c>
      <c r="Q554" s="1"/>
    </row>
    <row r="555" spans="1:21" ht="15.75" hidden="1" customHeight="1">
      <c r="A555" s="67" t="s">
        <v>998</v>
      </c>
      <c r="B555" s="67">
        <v>607092</v>
      </c>
      <c r="C555" s="67" t="s">
        <v>2074</v>
      </c>
      <c r="D555" s="67" t="s">
        <v>2075</v>
      </c>
      <c r="E555" s="67" t="s">
        <v>2913</v>
      </c>
      <c r="F555" s="67">
        <v>224</v>
      </c>
      <c r="G555" s="67" t="s">
        <v>2208</v>
      </c>
      <c r="H555" s="67" t="s">
        <v>667</v>
      </c>
      <c r="I555" s="67">
        <v>20541000</v>
      </c>
      <c r="J555" s="67">
        <v>21</v>
      </c>
      <c r="K555" s="67">
        <v>22689151</v>
      </c>
      <c r="L555" s="67" t="s">
        <v>53</v>
      </c>
      <c r="M555" s="67" t="s">
        <v>3</v>
      </c>
      <c r="N555" s="67">
        <v>35</v>
      </c>
      <c r="O555" s="67" t="s">
        <v>2078</v>
      </c>
      <c r="P555" s="67"/>
      <c r="Q555" s="67"/>
      <c r="R555" s="67"/>
      <c r="S555" s="67"/>
      <c r="T555" s="67"/>
      <c r="U555" s="67"/>
    </row>
    <row r="556" spans="1:21" ht="15.75" hidden="1" customHeight="1">
      <c r="A556" s="1" t="s">
        <v>2914</v>
      </c>
      <c r="B556" s="1">
        <v>715697</v>
      </c>
      <c r="C556" s="1" t="s">
        <v>2074</v>
      </c>
      <c r="D556" s="1" t="s">
        <v>2075</v>
      </c>
      <c r="E556" s="1" t="s">
        <v>2264</v>
      </c>
      <c r="F556" s="1">
        <v>142</v>
      </c>
      <c r="G556" s="1" t="s">
        <v>2265</v>
      </c>
      <c r="H556" s="1" t="s">
        <v>152</v>
      </c>
      <c r="I556" s="1">
        <v>21351080</v>
      </c>
      <c r="J556" s="1">
        <v>21</v>
      </c>
      <c r="K556" s="1">
        <v>37473805</v>
      </c>
      <c r="L556" s="1" t="s">
        <v>35</v>
      </c>
      <c r="M556" s="1" t="s">
        <v>4</v>
      </c>
      <c r="N556" s="1">
        <v>14</v>
      </c>
      <c r="O556" s="1" t="s">
        <v>2078</v>
      </c>
      <c r="Q556" s="1"/>
    </row>
    <row r="557" spans="1:21" ht="15.75" hidden="1" customHeight="1">
      <c r="A557" s="1" t="s">
        <v>2915</v>
      </c>
      <c r="B557" s="1">
        <v>118517</v>
      </c>
      <c r="C557" s="1" t="s">
        <v>2074</v>
      </c>
      <c r="D557" s="1" t="s">
        <v>2075</v>
      </c>
      <c r="E557" s="1" t="s">
        <v>2079</v>
      </c>
      <c r="F557" s="1">
        <v>15579</v>
      </c>
      <c r="G557" s="1" t="s">
        <v>2340</v>
      </c>
      <c r="H557" s="1" t="s">
        <v>2153</v>
      </c>
      <c r="I557" s="1">
        <v>22790701</v>
      </c>
      <c r="J557" s="1">
        <v>21</v>
      </c>
      <c r="K557" s="1">
        <v>24376031</v>
      </c>
      <c r="L557" s="1" t="s">
        <v>38</v>
      </c>
      <c r="M557" s="1" t="s">
        <v>5</v>
      </c>
      <c r="N557" s="1">
        <v>1</v>
      </c>
      <c r="O557" s="1" t="s">
        <v>2078</v>
      </c>
      <c r="Q557" s="1"/>
      <c r="T557" s="1" t="s">
        <v>5620</v>
      </c>
    </row>
    <row r="558" spans="1:21" ht="15.75" hidden="1" customHeight="1">
      <c r="A558" s="1" t="s">
        <v>2916</v>
      </c>
      <c r="B558" s="1">
        <v>368092</v>
      </c>
      <c r="C558" s="1" t="s">
        <v>2074</v>
      </c>
      <c r="D558" s="1" t="s">
        <v>2075</v>
      </c>
      <c r="E558" s="1" t="s">
        <v>2409</v>
      </c>
      <c r="F558" s="1">
        <v>421</v>
      </c>
      <c r="G558" s="1" t="s">
        <v>2548</v>
      </c>
      <c r="H558" s="1" t="s">
        <v>188</v>
      </c>
      <c r="I558" s="1">
        <v>20720010</v>
      </c>
      <c r="J558" s="1">
        <v>21</v>
      </c>
      <c r="K558" s="1">
        <v>37987516</v>
      </c>
      <c r="L558" s="1" t="s">
        <v>59</v>
      </c>
      <c r="M558" s="1" t="s">
        <v>4</v>
      </c>
      <c r="N558" s="1">
        <v>5</v>
      </c>
      <c r="O558" s="1" t="s">
        <v>2078</v>
      </c>
      <c r="Q558" s="1"/>
    </row>
    <row r="559" spans="1:21" ht="15.75" hidden="1" customHeight="1">
      <c r="A559" s="1" t="s">
        <v>2917</v>
      </c>
      <c r="B559" s="1">
        <v>258334</v>
      </c>
      <c r="C559" s="1" t="s">
        <v>2074</v>
      </c>
      <c r="D559" s="1" t="s">
        <v>2075</v>
      </c>
      <c r="E559" s="1" t="s">
        <v>2918</v>
      </c>
      <c r="F559" s="1">
        <v>544</v>
      </c>
      <c r="G559" s="1" t="s">
        <v>2099</v>
      </c>
      <c r="H559" s="1" t="s">
        <v>2153</v>
      </c>
      <c r="I559" s="1">
        <v>22790170</v>
      </c>
      <c r="J559" s="1">
        <v>21</v>
      </c>
      <c r="K559" s="1">
        <v>24208910</v>
      </c>
      <c r="L559" s="1" t="s">
        <v>13</v>
      </c>
      <c r="M559" s="1" t="s">
        <v>5</v>
      </c>
      <c r="N559" s="1">
        <v>6</v>
      </c>
      <c r="O559" s="1" t="s">
        <v>2078</v>
      </c>
      <c r="Q559" s="1"/>
      <c r="T559" s="1" t="s">
        <v>5621</v>
      </c>
    </row>
    <row r="560" spans="1:21" ht="15.75" hidden="1" customHeight="1">
      <c r="A560" s="1" t="s">
        <v>2919</v>
      </c>
      <c r="B560" s="1">
        <v>421955</v>
      </c>
      <c r="C560" s="1" t="s">
        <v>2074</v>
      </c>
      <c r="D560" s="1" t="s">
        <v>2075</v>
      </c>
      <c r="E560" s="1" t="s">
        <v>2079</v>
      </c>
      <c r="F560" s="1">
        <v>7607</v>
      </c>
      <c r="G560" s="1" t="s">
        <v>2711</v>
      </c>
      <c r="H560" s="1" t="s">
        <v>135</v>
      </c>
      <c r="I560" s="1">
        <v>22793081</v>
      </c>
      <c r="J560" s="1">
        <v>21</v>
      </c>
      <c r="K560" s="1">
        <v>24384310</v>
      </c>
      <c r="L560" s="1" t="s">
        <v>21</v>
      </c>
      <c r="M560" s="1" t="s">
        <v>5</v>
      </c>
      <c r="N560" s="1">
        <v>2</v>
      </c>
      <c r="O560" s="1" t="s">
        <v>2078</v>
      </c>
      <c r="Q560" s="1"/>
    </row>
    <row r="561" spans="1:21" ht="15.75" customHeight="1">
      <c r="A561" s="1" t="s">
        <v>2920</v>
      </c>
      <c r="B561" s="1">
        <v>483614</v>
      </c>
      <c r="C561" s="1" t="s">
        <v>2074</v>
      </c>
      <c r="D561" s="1" t="s">
        <v>2075</v>
      </c>
      <c r="E561" s="1" t="s">
        <v>2325</v>
      </c>
      <c r="F561" s="1">
        <v>405</v>
      </c>
      <c r="G561" s="1" t="s">
        <v>2310</v>
      </c>
      <c r="H561" s="1" t="s">
        <v>172</v>
      </c>
      <c r="I561" s="1">
        <v>21810031</v>
      </c>
      <c r="J561" s="1">
        <v>21</v>
      </c>
      <c r="K561" s="1">
        <v>33324165</v>
      </c>
      <c r="L561" s="1" t="s">
        <v>30</v>
      </c>
      <c r="M561" s="1" t="s">
        <v>6</v>
      </c>
      <c r="N561" s="1">
        <v>128</v>
      </c>
      <c r="O561" s="1" t="s">
        <v>2078</v>
      </c>
      <c r="Q561" s="1"/>
    </row>
    <row r="562" spans="1:21" ht="15.75" hidden="1" customHeight="1">
      <c r="A562" s="1" t="s">
        <v>2921</v>
      </c>
      <c r="B562" s="1">
        <v>786314</v>
      </c>
      <c r="C562" s="1" t="s">
        <v>2074</v>
      </c>
      <c r="D562" s="1" t="s">
        <v>2075</v>
      </c>
      <c r="E562" s="1" t="s">
        <v>2516</v>
      </c>
      <c r="F562" s="1">
        <v>43</v>
      </c>
      <c r="G562" s="1" t="s">
        <v>2922</v>
      </c>
      <c r="H562" s="1" t="s">
        <v>2094</v>
      </c>
      <c r="I562" s="1">
        <v>20050003</v>
      </c>
      <c r="J562" s="1">
        <v>21</v>
      </c>
      <c r="K562" s="1">
        <v>37170490</v>
      </c>
      <c r="L562" s="1" t="s">
        <v>50</v>
      </c>
      <c r="M562" s="1" t="s">
        <v>2</v>
      </c>
      <c r="N562" s="1">
        <v>17</v>
      </c>
      <c r="O562" s="1" t="s">
        <v>2078</v>
      </c>
      <c r="Q562" s="1"/>
    </row>
    <row r="563" spans="1:21" ht="15.75" hidden="1" customHeight="1">
      <c r="A563" s="1" t="s">
        <v>2923</v>
      </c>
      <c r="B563" s="1">
        <v>793060</v>
      </c>
      <c r="C563" s="1" t="s">
        <v>2074</v>
      </c>
      <c r="D563" s="1" t="s">
        <v>2075</v>
      </c>
      <c r="E563" s="1" t="s">
        <v>2109</v>
      </c>
      <c r="F563" s="1">
        <v>2600</v>
      </c>
      <c r="G563" s="1" t="s">
        <v>2924</v>
      </c>
      <c r="H563" s="1" t="s">
        <v>135</v>
      </c>
      <c r="I563" s="1">
        <v>22775003</v>
      </c>
      <c r="J563" s="1">
        <v>21</v>
      </c>
      <c r="K563" s="1">
        <v>24910447</v>
      </c>
      <c r="L563" s="1" t="s">
        <v>53</v>
      </c>
      <c r="M563" s="1" t="s">
        <v>5</v>
      </c>
      <c r="N563" s="1">
        <v>41</v>
      </c>
      <c r="O563" s="1" t="s">
        <v>2078</v>
      </c>
      <c r="Q563" s="1"/>
      <c r="T563" s="1" t="s">
        <v>5620</v>
      </c>
    </row>
    <row r="564" spans="1:21" ht="15.75" hidden="1" customHeight="1">
      <c r="A564" s="1" t="s">
        <v>2925</v>
      </c>
      <c r="B564" s="1">
        <v>512081</v>
      </c>
      <c r="C564" s="1" t="s">
        <v>2074</v>
      </c>
      <c r="D564" s="1" t="s">
        <v>2075</v>
      </c>
      <c r="E564" s="1" t="s">
        <v>2079</v>
      </c>
      <c r="F564" s="1">
        <v>19019</v>
      </c>
      <c r="G564" s="1" t="s">
        <v>2249</v>
      </c>
      <c r="H564" s="1" t="s">
        <v>2153</v>
      </c>
      <c r="I564" s="1">
        <v>22790703</v>
      </c>
      <c r="J564" s="1">
        <v>21</v>
      </c>
      <c r="K564" s="1">
        <v>24903915</v>
      </c>
      <c r="L564" s="1" t="s">
        <v>75</v>
      </c>
      <c r="M564" s="1" t="s">
        <v>5</v>
      </c>
      <c r="N564" s="1">
        <v>5</v>
      </c>
      <c r="O564" s="1" t="s">
        <v>2078</v>
      </c>
      <c r="Q564" s="1"/>
    </row>
    <row r="565" spans="1:21" ht="15.75" hidden="1" customHeight="1">
      <c r="A565" s="1" t="s">
        <v>1821</v>
      </c>
      <c r="B565" s="1">
        <v>252716</v>
      </c>
      <c r="C565" s="1" t="s">
        <v>2074</v>
      </c>
      <c r="D565" s="1" t="s">
        <v>2075</v>
      </c>
      <c r="E565" s="1" t="s">
        <v>2581</v>
      </c>
      <c r="F565" s="1">
        <v>311</v>
      </c>
      <c r="G565" s="1" t="s">
        <v>2926</v>
      </c>
      <c r="H565" s="1" t="s">
        <v>669</v>
      </c>
      <c r="I565" s="1">
        <v>22220001</v>
      </c>
      <c r="J565" s="1">
        <v>21</v>
      </c>
      <c r="K565" s="1">
        <v>998600014</v>
      </c>
      <c r="L565" s="1" t="s">
        <v>16</v>
      </c>
      <c r="M565" s="1" t="s">
        <v>3</v>
      </c>
      <c r="N565" s="1">
        <v>4</v>
      </c>
      <c r="O565" s="1" t="s">
        <v>2078</v>
      </c>
      <c r="Q565" s="1"/>
    </row>
    <row r="566" spans="1:21" ht="15.75" hidden="1" customHeight="1">
      <c r="A566" s="1" t="s">
        <v>2927</v>
      </c>
      <c r="B566" s="1">
        <v>308470</v>
      </c>
      <c r="C566" s="1" t="s">
        <v>2074</v>
      </c>
      <c r="D566" s="1" t="s">
        <v>2075</v>
      </c>
      <c r="E566" s="1" t="s">
        <v>2082</v>
      </c>
      <c r="F566" s="1">
        <v>1149</v>
      </c>
      <c r="G566" s="1" t="s">
        <v>2088</v>
      </c>
      <c r="H566" s="1" t="s">
        <v>139</v>
      </c>
      <c r="I566" s="1">
        <v>22730001</v>
      </c>
      <c r="J566" s="1">
        <v>21</v>
      </c>
      <c r="K566" s="1">
        <v>24234080</v>
      </c>
      <c r="L566" s="1" t="s">
        <v>57</v>
      </c>
      <c r="M566" s="1" t="s">
        <v>5</v>
      </c>
      <c r="N566" s="1">
        <v>16</v>
      </c>
      <c r="O566" s="1" t="s">
        <v>2078</v>
      </c>
      <c r="Q566" s="1"/>
      <c r="T566" s="1" t="s">
        <v>5620</v>
      </c>
    </row>
    <row r="567" spans="1:21" ht="15.75" hidden="1" customHeight="1">
      <c r="A567" s="1" t="s">
        <v>1126</v>
      </c>
      <c r="B567" s="1">
        <v>402768</v>
      </c>
      <c r="C567" s="1" t="s">
        <v>2074</v>
      </c>
      <c r="D567" s="1" t="s">
        <v>2075</v>
      </c>
      <c r="E567" s="1" t="s">
        <v>2101</v>
      </c>
      <c r="F567" s="1">
        <v>547</v>
      </c>
      <c r="G567" s="1" t="s">
        <v>2928</v>
      </c>
      <c r="H567" s="1" t="s">
        <v>175</v>
      </c>
      <c r="I567" s="1">
        <v>22410003</v>
      </c>
      <c r="J567" s="1">
        <v>21</v>
      </c>
      <c r="K567" s="1">
        <v>22743226</v>
      </c>
      <c r="L567" s="1" t="s">
        <v>45</v>
      </c>
      <c r="M567" s="1" t="s">
        <v>3</v>
      </c>
      <c r="N567" s="1">
        <v>27</v>
      </c>
      <c r="O567" s="1" t="s">
        <v>2078</v>
      </c>
      <c r="Q567" s="1"/>
    </row>
    <row r="568" spans="1:21" ht="15.75" hidden="1" customHeight="1">
      <c r="A568" s="67" t="s">
        <v>2929</v>
      </c>
      <c r="B568" s="67">
        <v>390192</v>
      </c>
      <c r="C568" s="67" t="s">
        <v>2074</v>
      </c>
      <c r="D568" s="67" t="s">
        <v>2075</v>
      </c>
      <c r="E568" s="67" t="s">
        <v>2109</v>
      </c>
      <c r="F568" s="67">
        <v>2600</v>
      </c>
      <c r="G568" s="67" t="s">
        <v>2930</v>
      </c>
      <c r="H568" s="67" t="s">
        <v>135</v>
      </c>
      <c r="I568" s="67">
        <v>22775003</v>
      </c>
      <c r="J568" s="67">
        <v>21</v>
      </c>
      <c r="K568" s="67">
        <v>24910447</v>
      </c>
      <c r="L568" s="67" t="s">
        <v>53</v>
      </c>
      <c r="M568" s="67" t="s">
        <v>5</v>
      </c>
      <c r="N568" s="67">
        <v>6</v>
      </c>
      <c r="O568" s="67" t="s">
        <v>2078</v>
      </c>
      <c r="P568" s="67"/>
      <c r="Q568" s="67"/>
      <c r="R568" s="67"/>
      <c r="S568" s="67"/>
      <c r="T568" s="1" t="s">
        <v>117</v>
      </c>
      <c r="U568" s="67"/>
    </row>
    <row r="569" spans="1:21" ht="15.75" hidden="1" customHeight="1">
      <c r="A569" s="1" t="s">
        <v>1010</v>
      </c>
      <c r="B569" s="1">
        <v>254543</v>
      </c>
      <c r="C569" s="1" t="s">
        <v>2074</v>
      </c>
      <c r="D569" s="1" t="s">
        <v>2075</v>
      </c>
      <c r="E569" s="1" t="s">
        <v>2133</v>
      </c>
      <c r="F569" s="1">
        <v>664</v>
      </c>
      <c r="G569" s="1" t="s">
        <v>2931</v>
      </c>
      <c r="H569" s="1" t="s">
        <v>160</v>
      </c>
      <c r="I569" s="1">
        <v>22050001</v>
      </c>
      <c r="J569" s="1">
        <v>21</v>
      </c>
      <c r="K569" s="1">
        <v>22563603</v>
      </c>
      <c r="L569" s="1" t="s">
        <v>28</v>
      </c>
      <c r="M569" s="1" t="s">
        <v>3</v>
      </c>
      <c r="N569" s="1">
        <v>34</v>
      </c>
      <c r="O569" s="1" t="s">
        <v>2078</v>
      </c>
      <c r="Q569" s="1"/>
    </row>
    <row r="570" spans="1:21" ht="15.75" customHeight="1">
      <c r="A570" s="1" t="s">
        <v>2932</v>
      </c>
      <c r="B570" s="1">
        <v>572290</v>
      </c>
      <c r="C570" s="1" t="s">
        <v>2074</v>
      </c>
      <c r="D570" s="1" t="s">
        <v>2075</v>
      </c>
      <c r="E570" s="1" t="s">
        <v>2193</v>
      </c>
      <c r="F570" s="1">
        <v>2623</v>
      </c>
      <c r="G570" s="1" t="s">
        <v>2461</v>
      </c>
      <c r="H570" s="1" t="s">
        <v>133</v>
      </c>
      <c r="I570" s="1">
        <v>23052102</v>
      </c>
      <c r="J570" s="1">
        <v>21</v>
      </c>
      <c r="K570" s="1">
        <v>24120614</v>
      </c>
      <c r="L570" s="1" t="s">
        <v>21</v>
      </c>
      <c r="M570" s="1" t="s">
        <v>6</v>
      </c>
      <c r="N570" s="1">
        <v>13</v>
      </c>
      <c r="O570" s="1" t="s">
        <v>2078</v>
      </c>
      <c r="Q570" s="1"/>
    </row>
    <row r="571" spans="1:21" ht="15.75" customHeight="1">
      <c r="A571" s="1" t="s">
        <v>2933</v>
      </c>
      <c r="B571" s="1">
        <v>427024</v>
      </c>
      <c r="C571" s="1" t="s">
        <v>2074</v>
      </c>
      <c r="D571" s="1" t="s">
        <v>2075</v>
      </c>
      <c r="E571" s="1" t="s">
        <v>2481</v>
      </c>
      <c r="F571" s="1">
        <v>544</v>
      </c>
      <c r="G571" s="1" t="s">
        <v>2934</v>
      </c>
      <c r="H571" s="1" t="s">
        <v>133</v>
      </c>
      <c r="I571" s="1">
        <v>23050340</v>
      </c>
      <c r="J571" s="1">
        <v>21</v>
      </c>
      <c r="K571" s="1">
        <v>34905267</v>
      </c>
      <c r="L571" s="1" t="s">
        <v>38</v>
      </c>
      <c r="M571" s="1" t="s">
        <v>6</v>
      </c>
      <c r="N571" s="1">
        <v>3</v>
      </c>
      <c r="O571" s="1" t="s">
        <v>2078</v>
      </c>
      <c r="Q571" s="1"/>
    </row>
    <row r="572" spans="1:21" ht="15.75" hidden="1" customHeight="1">
      <c r="A572" s="1" t="s">
        <v>2935</v>
      </c>
      <c r="B572" s="1">
        <v>425887</v>
      </c>
      <c r="C572" s="1" t="s">
        <v>2074</v>
      </c>
      <c r="D572" s="1" t="s">
        <v>2075</v>
      </c>
      <c r="E572" s="1" t="s">
        <v>2147</v>
      </c>
      <c r="F572" s="1">
        <v>2445</v>
      </c>
      <c r="G572" s="1" t="s">
        <v>2599</v>
      </c>
      <c r="H572" s="1" t="s">
        <v>2149</v>
      </c>
      <c r="I572" s="1">
        <v>21211007</v>
      </c>
      <c r="J572" s="1">
        <v>21</v>
      </c>
      <c r="K572" s="1">
        <v>33919154</v>
      </c>
      <c r="L572" s="1" t="s">
        <v>55</v>
      </c>
      <c r="M572" s="1" t="s">
        <v>4</v>
      </c>
      <c r="N572" s="1">
        <v>41</v>
      </c>
      <c r="O572" s="1" t="s">
        <v>2078</v>
      </c>
      <c r="Q572" s="1"/>
    </row>
    <row r="573" spans="1:21" ht="15.75" hidden="1" customHeight="1">
      <c r="A573" s="1" t="s">
        <v>2936</v>
      </c>
      <c r="B573" s="1">
        <v>243806</v>
      </c>
      <c r="C573" s="1" t="s">
        <v>2074</v>
      </c>
      <c r="D573" s="1" t="s">
        <v>2075</v>
      </c>
      <c r="E573" s="1" t="s">
        <v>2715</v>
      </c>
      <c r="F573" s="1">
        <v>840</v>
      </c>
      <c r="G573" s="1" t="s">
        <v>2937</v>
      </c>
      <c r="H573" s="1" t="s">
        <v>135</v>
      </c>
      <c r="I573" s="1">
        <v>22631470</v>
      </c>
      <c r="J573" s="1">
        <v>21</v>
      </c>
      <c r="K573" s="1">
        <v>24299433</v>
      </c>
      <c r="L573" s="1" t="s">
        <v>57</v>
      </c>
      <c r="M573" s="1" t="s">
        <v>5</v>
      </c>
      <c r="N573" s="1">
        <v>1</v>
      </c>
      <c r="O573" s="1" t="s">
        <v>2078</v>
      </c>
      <c r="Q573" s="1"/>
      <c r="T573" s="1" t="s">
        <v>5620</v>
      </c>
    </row>
    <row r="574" spans="1:21" ht="15.75" hidden="1" customHeight="1">
      <c r="A574" s="1" t="s">
        <v>1091</v>
      </c>
      <c r="B574" s="1">
        <v>230057</v>
      </c>
      <c r="C574" s="1" t="s">
        <v>2074</v>
      </c>
      <c r="D574" s="1" t="s">
        <v>2075</v>
      </c>
      <c r="E574" s="1" t="s">
        <v>2476</v>
      </c>
      <c r="F574" s="1">
        <v>568</v>
      </c>
      <c r="G574" s="1" t="s">
        <v>2938</v>
      </c>
      <c r="H574" s="1" t="s">
        <v>677</v>
      </c>
      <c r="I574" s="1">
        <v>22461000</v>
      </c>
      <c r="J574" s="1">
        <v>21</v>
      </c>
      <c r="K574" s="1">
        <v>22744995</v>
      </c>
      <c r="L574" s="1" t="s">
        <v>75</v>
      </c>
      <c r="M574" s="1" t="s">
        <v>3</v>
      </c>
      <c r="N574" s="1">
        <v>29</v>
      </c>
      <c r="O574" s="1" t="s">
        <v>2078</v>
      </c>
      <c r="Q574" s="1"/>
    </row>
    <row r="575" spans="1:21" ht="15.75" hidden="1" customHeight="1">
      <c r="A575" s="1" t="s">
        <v>1917</v>
      </c>
      <c r="B575" s="1">
        <v>488267</v>
      </c>
      <c r="C575" s="1" t="s">
        <v>2074</v>
      </c>
      <c r="D575" s="1" t="s">
        <v>2075</v>
      </c>
      <c r="E575" s="1" t="s">
        <v>2133</v>
      </c>
      <c r="F575" s="1">
        <v>807</v>
      </c>
      <c r="G575" s="1" t="s">
        <v>2939</v>
      </c>
      <c r="H575" s="1" t="s">
        <v>160</v>
      </c>
      <c r="I575" s="1">
        <v>22050002</v>
      </c>
      <c r="J575" s="1">
        <v>21</v>
      </c>
      <c r="K575" s="1">
        <v>22353579</v>
      </c>
      <c r="L575" s="1" t="s">
        <v>38</v>
      </c>
      <c r="M575" s="1" t="s">
        <v>3</v>
      </c>
      <c r="N575" s="1">
        <v>2</v>
      </c>
      <c r="O575" s="1" t="s">
        <v>2078</v>
      </c>
      <c r="Q575" s="1"/>
    </row>
    <row r="576" spans="1:21" ht="15.75" hidden="1" customHeight="1">
      <c r="A576" s="1" t="s">
        <v>2940</v>
      </c>
      <c r="B576" s="1">
        <v>224967</v>
      </c>
      <c r="C576" s="1" t="s">
        <v>2074</v>
      </c>
      <c r="D576" s="1" t="s">
        <v>2075</v>
      </c>
      <c r="E576" s="1" t="s">
        <v>2409</v>
      </c>
      <c r="F576" s="1">
        <v>215</v>
      </c>
      <c r="G576" s="1" t="s">
        <v>2120</v>
      </c>
      <c r="H576" s="1" t="s">
        <v>188</v>
      </c>
      <c r="I576" s="1">
        <v>20720010</v>
      </c>
      <c r="J576" s="1">
        <v>21</v>
      </c>
      <c r="K576" s="1">
        <v>25952818</v>
      </c>
      <c r="L576" s="1" t="s">
        <v>46</v>
      </c>
      <c r="M576" s="1" t="s">
        <v>4</v>
      </c>
      <c r="N576" s="1">
        <v>6</v>
      </c>
      <c r="O576" s="1" t="s">
        <v>2078</v>
      </c>
      <c r="Q576" s="1"/>
    </row>
    <row r="577" spans="1:20" ht="15.75" hidden="1" customHeight="1">
      <c r="A577" s="1" t="s">
        <v>2008</v>
      </c>
      <c r="B577" s="1">
        <v>436129</v>
      </c>
      <c r="C577" s="1" t="s">
        <v>2074</v>
      </c>
      <c r="D577" s="1" t="s">
        <v>2075</v>
      </c>
      <c r="E577" s="1" t="s">
        <v>2079</v>
      </c>
      <c r="F577" s="1">
        <v>7607</v>
      </c>
      <c r="G577" s="1" t="s">
        <v>2411</v>
      </c>
      <c r="H577" s="1" t="s">
        <v>135</v>
      </c>
      <c r="I577" s="1">
        <v>22793081</v>
      </c>
      <c r="J577" s="1">
        <v>21</v>
      </c>
      <c r="K577" s="1">
        <v>35928600</v>
      </c>
      <c r="L577" s="1" t="s">
        <v>53</v>
      </c>
      <c r="M577" s="1" t="s">
        <v>5</v>
      </c>
      <c r="N577" s="1">
        <v>81</v>
      </c>
      <c r="O577" s="1" t="s">
        <v>2078</v>
      </c>
      <c r="Q577" s="1"/>
      <c r="T577" s="1" t="s">
        <v>5620</v>
      </c>
    </row>
    <row r="578" spans="1:20" ht="15.75" hidden="1" customHeight="1">
      <c r="A578" s="1" t="s">
        <v>2941</v>
      </c>
      <c r="B578" s="1">
        <v>468460</v>
      </c>
      <c r="C578" s="1" t="s">
        <v>2074</v>
      </c>
      <c r="D578" s="1" t="s">
        <v>2075</v>
      </c>
      <c r="E578" s="1" t="s">
        <v>2429</v>
      </c>
      <c r="F578" s="1">
        <v>99</v>
      </c>
      <c r="G578" s="1" t="s">
        <v>2942</v>
      </c>
      <c r="H578" s="1" t="s">
        <v>152</v>
      </c>
      <c r="I578" s="1">
        <v>21351901</v>
      </c>
      <c r="J578" s="1">
        <v>21</v>
      </c>
      <c r="K578" s="1">
        <v>33500195</v>
      </c>
      <c r="L578" s="1" t="s">
        <v>57</v>
      </c>
      <c r="M578" s="1" t="s">
        <v>4</v>
      </c>
      <c r="N578" s="1">
        <v>31</v>
      </c>
      <c r="O578" s="1" t="s">
        <v>2078</v>
      </c>
      <c r="Q578" s="1"/>
    </row>
    <row r="579" spans="1:20" ht="15.75" hidden="1" customHeight="1">
      <c r="A579" s="1" t="s">
        <v>1225</v>
      </c>
      <c r="B579" s="1">
        <v>385972</v>
      </c>
      <c r="C579" s="1" t="s">
        <v>2074</v>
      </c>
      <c r="D579" s="1" t="s">
        <v>2075</v>
      </c>
      <c r="E579" s="1" t="s">
        <v>2144</v>
      </c>
      <c r="F579" s="1">
        <v>369</v>
      </c>
      <c r="G579" s="1" t="s">
        <v>2943</v>
      </c>
      <c r="H579" s="1" t="s">
        <v>664</v>
      </c>
      <c r="I579" s="1">
        <v>20520051</v>
      </c>
      <c r="J579" s="1">
        <v>21</v>
      </c>
      <c r="K579" s="1">
        <v>22884011</v>
      </c>
      <c r="L579" s="1" t="s">
        <v>50</v>
      </c>
      <c r="M579" s="1" t="s">
        <v>3</v>
      </c>
      <c r="N579" s="1">
        <v>22</v>
      </c>
      <c r="O579" s="1" t="s">
        <v>2078</v>
      </c>
      <c r="Q579" s="1"/>
    </row>
    <row r="580" spans="1:20" ht="15.75" hidden="1" customHeight="1">
      <c r="A580" s="1" t="s">
        <v>2944</v>
      </c>
      <c r="B580" s="1">
        <v>256045</v>
      </c>
      <c r="C580" s="1" t="s">
        <v>2074</v>
      </c>
      <c r="D580" s="1" t="s">
        <v>2075</v>
      </c>
      <c r="E580" s="1" t="s">
        <v>2562</v>
      </c>
      <c r="F580" s="1">
        <v>1010</v>
      </c>
      <c r="G580" s="1" t="s">
        <v>2945</v>
      </c>
      <c r="H580" s="1" t="s">
        <v>2563</v>
      </c>
      <c r="I580" s="1">
        <v>21210672</v>
      </c>
      <c r="J580" s="1">
        <v>21</v>
      </c>
      <c r="K580" s="1">
        <v>30135577</v>
      </c>
      <c r="L580" s="1" t="s">
        <v>23</v>
      </c>
      <c r="M580" s="1" t="s">
        <v>4</v>
      </c>
      <c r="N580" s="1">
        <v>4</v>
      </c>
      <c r="O580" s="1" t="s">
        <v>2078</v>
      </c>
      <c r="Q580" s="1"/>
    </row>
    <row r="581" spans="1:20" ht="15.75" customHeight="1">
      <c r="A581" s="1" t="s">
        <v>2946</v>
      </c>
      <c r="B581" s="1">
        <v>381299</v>
      </c>
      <c r="C581" s="1" t="s">
        <v>2074</v>
      </c>
      <c r="D581" s="1" t="s">
        <v>2075</v>
      </c>
      <c r="E581" s="1" t="s">
        <v>2439</v>
      </c>
      <c r="F581" s="1">
        <v>76</v>
      </c>
      <c r="G581" s="1" t="s">
        <v>2200</v>
      </c>
      <c r="H581" s="1" t="s">
        <v>133</v>
      </c>
      <c r="I581" s="1">
        <v>23050360</v>
      </c>
      <c r="J581" s="1">
        <v>21</v>
      </c>
      <c r="K581" s="1">
        <v>33843555</v>
      </c>
      <c r="L581" s="1" t="s">
        <v>38</v>
      </c>
      <c r="M581" s="1" t="s">
        <v>6</v>
      </c>
      <c r="N581" s="1">
        <v>16</v>
      </c>
      <c r="O581" s="1" t="s">
        <v>2078</v>
      </c>
      <c r="Q581" s="1"/>
    </row>
    <row r="582" spans="1:20" ht="15.75" hidden="1" customHeight="1">
      <c r="A582" s="1" t="s">
        <v>2947</v>
      </c>
      <c r="B582" s="1">
        <v>488770</v>
      </c>
      <c r="C582" s="1" t="s">
        <v>2074</v>
      </c>
      <c r="D582" s="1" t="s">
        <v>2075</v>
      </c>
      <c r="E582" s="1" t="s">
        <v>2429</v>
      </c>
      <c r="F582" s="1">
        <v>99</v>
      </c>
      <c r="G582" s="1" t="s">
        <v>2948</v>
      </c>
      <c r="H582" s="1" t="s">
        <v>152</v>
      </c>
      <c r="I582" s="1">
        <v>21351901</v>
      </c>
      <c r="J582" s="1">
        <v>21</v>
      </c>
      <c r="K582" s="1">
        <v>30162180</v>
      </c>
      <c r="L582" s="1" t="s">
        <v>35</v>
      </c>
      <c r="M582" s="1" t="s">
        <v>4</v>
      </c>
      <c r="N582" s="1">
        <v>81</v>
      </c>
      <c r="O582" s="1" t="s">
        <v>2078</v>
      </c>
      <c r="Q582" s="1"/>
    </row>
    <row r="583" spans="1:20" ht="15.75" hidden="1" customHeight="1">
      <c r="A583" s="1" t="s">
        <v>2949</v>
      </c>
      <c r="B583" s="1">
        <v>228853</v>
      </c>
      <c r="C583" s="1" t="s">
        <v>2074</v>
      </c>
      <c r="D583" s="1" t="s">
        <v>2075</v>
      </c>
      <c r="E583" s="1" t="s">
        <v>2409</v>
      </c>
      <c r="F583" s="1">
        <v>155</v>
      </c>
      <c r="G583" s="1" t="s">
        <v>2284</v>
      </c>
      <c r="H583" s="1" t="s">
        <v>188</v>
      </c>
      <c r="I583" s="1">
        <v>20720010</v>
      </c>
      <c r="J583" s="1">
        <v>21</v>
      </c>
      <c r="K583" s="1">
        <v>25961128</v>
      </c>
      <c r="L583" s="1" t="s">
        <v>13</v>
      </c>
      <c r="M583" s="1" t="s">
        <v>4</v>
      </c>
      <c r="N583" s="1">
        <v>61</v>
      </c>
      <c r="O583" s="1" t="s">
        <v>2078</v>
      </c>
      <c r="Q583" s="1"/>
    </row>
    <row r="584" spans="1:20" ht="15.75" hidden="1" customHeight="1">
      <c r="A584" s="1" t="s">
        <v>2950</v>
      </c>
      <c r="B584" s="1">
        <v>358248</v>
      </c>
      <c r="C584" s="1" t="s">
        <v>2074</v>
      </c>
      <c r="D584" s="1" t="s">
        <v>2075</v>
      </c>
      <c r="E584" s="1" t="s">
        <v>2355</v>
      </c>
      <c r="F584" s="1">
        <v>7709</v>
      </c>
      <c r="G584" s="1" t="s">
        <v>2531</v>
      </c>
      <c r="H584" s="1" t="s">
        <v>2281</v>
      </c>
      <c r="I584" s="1">
        <v>22755155</v>
      </c>
      <c r="J584" s="1">
        <v>21</v>
      </c>
      <c r="K584" s="1">
        <v>24472988</v>
      </c>
      <c r="L584" s="1" t="s">
        <v>13</v>
      </c>
      <c r="M584" s="1" t="s">
        <v>5</v>
      </c>
      <c r="N584" s="1">
        <v>31</v>
      </c>
      <c r="O584" s="1" t="s">
        <v>2078</v>
      </c>
      <c r="Q584" s="1"/>
      <c r="T584" s="1" t="s">
        <v>5621</v>
      </c>
    </row>
    <row r="585" spans="1:20" ht="15.75" hidden="1" customHeight="1">
      <c r="A585" s="1" t="s">
        <v>2951</v>
      </c>
      <c r="B585" s="1">
        <v>324580</v>
      </c>
      <c r="C585" s="1" t="s">
        <v>2074</v>
      </c>
      <c r="D585" s="1" t="s">
        <v>2075</v>
      </c>
      <c r="E585" s="1" t="s">
        <v>2079</v>
      </c>
      <c r="F585" s="1">
        <v>2300</v>
      </c>
      <c r="G585" s="1" t="s">
        <v>2952</v>
      </c>
      <c r="H585" s="1" t="s">
        <v>135</v>
      </c>
      <c r="I585" s="1">
        <v>22640101</v>
      </c>
      <c r="J585" s="1">
        <v>21</v>
      </c>
      <c r="K585" s="1">
        <v>24913244</v>
      </c>
      <c r="L585" s="1" t="s">
        <v>53</v>
      </c>
      <c r="M585" s="1" t="s">
        <v>5</v>
      </c>
      <c r="N585" s="1">
        <v>41</v>
      </c>
      <c r="O585" s="1" t="s">
        <v>2078</v>
      </c>
      <c r="Q585" s="1"/>
      <c r="T585" s="1" t="s">
        <v>5620</v>
      </c>
    </row>
    <row r="586" spans="1:20" ht="15.75" hidden="1" customHeight="1">
      <c r="A586" s="1" t="s">
        <v>2953</v>
      </c>
      <c r="B586" s="1">
        <v>633852</v>
      </c>
      <c r="C586" s="1" t="s">
        <v>2074</v>
      </c>
      <c r="D586" s="1" t="s">
        <v>2075</v>
      </c>
      <c r="E586" s="1" t="s">
        <v>2261</v>
      </c>
      <c r="F586" s="1">
        <v>695</v>
      </c>
      <c r="G586" s="1" t="s">
        <v>2077</v>
      </c>
      <c r="H586" s="1" t="s">
        <v>2212</v>
      </c>
      <c r="I586" s="1">
        <v>21940005</v>
      </c>
      <c r="J586" s="1">
        <v>21</v>
      </c>
      <c r="K586" s="1">
        <v>33539134</v>
      </c>
      <c r="L586" s="1" t="s">
        <v>38</v>
      </c>
      <c r="M586" s="1" t="s">
        <v>4</v>
      </c>
      <c r="N586" s="1">
        <v>140</v>
      </c>
      <c r="O586" s="1" t="s">
        <v>2078</v>
      </c>
      <c r="Q586" s="1"/>
    </row>
    <row r="587" spans="1:20" ht="15.75" hidden="1" customHeight="1">
      <c r="A587" s="1" t="s">
        <v>2954</v>
      </c>
      <c r="B587" s="1">
        <v>258481</v>
      </c>
      <c r="C587" s="1" t="s">
        <v>2074</v>
      </c>
      <c r="D587" s="1" t="s">
        <v>2075</v>
      </c>
      <c r="E587" s="1" t="s">
        <v>2955</v>
      </c>
      <c r="F587" s="1">
        <v>157</v>
      </c>
      <c r="G587" s="1" t="s">
        <v>2473</v>
      </c>
      <c r="H587" s="1" t="s">
        <v>2956</v>
      </c>
      <c r="I587" s="1">
        <v>21380320</v>
      </c>
      <c r="J587" s="1">
        <v>21</v>
      </c>
      <c r="K587" s="1">
        <v>38991427</v>
      </c>
      <c r="L587" s="1" t="s">
        <v>50</v>
      </c>
      <c r="M587" s="1" t="s">
        <v>4</v>
      </c>
      <c r="N587" s="1">
        <v>2</v>
      </c>
      <c r="O587" s="1" t="s">
        <v>2078</v>
      </c>
      <c r="Q587" s="1"/>
    </row>
    <row r="588" spans="1:20" ht="15.75" hidden="1" customHeight="1">
      <c r="A588" s="1" t="s">
        <v>2957</v>
      </c>
      <c r="B588" s="1">
        <v>257748</v>
      </c>
      <c r="C588" s="1" t="s">
        <v>2074</v>
      </c>
      <c r="D588" s="1" t="s">
        <v>2075</v>
      </c>
      <c r="E588" s="1" t="s">
        <v>2082</v>
      </c>
      <c r="F588" s="1">
        <v>596</v>
      </c>
      <c r="G588" s="1" t="s">
        <v>2958</v>
      </c>
      <c r="H588" s="1" t="s">
        <v>2959</v>
      </c>
      <c r="I588" s="1">
        <v>22730000</v>
      </c>
      <c r="J588" s="1">
        <v>21</v>
      </c>
      <c r="K588" s="1">
        <v>24231170</v>
      </c>
      <c r="L588" s="1" t="s">
        <v>57</v>
      </c>
      <c r="M588" s="1" t="s">
        <v>5</v>
      </c>
      <c r="N588" s="1">
        <v>1</v>
      </c>
      <c r="O588" s="1" t="s">
        <v>2078</v>
      </c>
      <c r="Q588" s="1"/>
      <c r="T588" s="1" t="s">
        <v>5620</v>
      </c>
    </row>
    <row r="589" spans="1:20" ht="15.75" hidden="1" customHeight="1">
      <c r="A589" s="1" t="s">
        <v>2960</v>
      </c>
      <c r="B589" s="1">
        <v>492151</v>
      </c>
      <c r="C589" s="1" t="s">
        <v>2074</v>
      </c>
      <c r="D589" s="1" t="s">
        <v>2075</v>
      </c>
      <c r="E589" s="1" t="s">
        <v>2961</v>
      </c>
      <c r="F589" s="1">
        <v>35</v>
      </c>
      <c r="G589" s="1" t="s">
        <v>2252</v>
      </c>
      <c r="H589" s="1" t="s">
        <v>2094</v>
      </c>
      <c r="I589" s="1">
        <v>20040000</v>
      </c>
      <c r="J589" s="1">
        <v>21</v>
      </c>
      <c r="K589" s="1">
        <v>971679826</v>
      </c>
      <c r="L589" s="1" t="s">
        <v>38</v>
      </c>
      <c r="M589" s="1" t="s">
        <v>2</v>
      </c>
      <c r="N589" s="1">
        <v>78</v>
      </c>
      <c r="O589" s="1" t="s">
        <v>2078</v>
      </c>
      <c r="Q589" s="1"/>
    </row>
    <row r="590" spans="1:20" ht="15.75" hidden="1" customHeight="1">
      <c r="A590" s="1" t="s">
        <v>784</v>
      </c>
      <c r="B590" s="1">
        <v>614554</v>
      </c>
      <c r="C590" s="1" t="s">
        <v>2074</v>
      </c>
      <c r="D590" s="1" t="s">
        <v>2075</v>
      </c>
      <c r="E590" s="1" t="s">
        <v>2315</v>
      </c>
      <c r="F590" s="1">
        <v>389</v>
      </c>
      <c r="G590" s="1" t="s">
        <v>2357</v>
      </c>
      <c r="H590" s="1" t="s">
        <v>667</v>
      </c>
      <c r="I590" s="1">
        <v>20551185</v>
      </c>
      <c r="J590" s="1">
        <v>21</v>
      </c>
      <c r="K590" s="1">
        <v>25762852</v>
      </c>
      <c r="L590" s="1" t="s">
        <v>28</v>
      </c>
      <c r="M590" s="1" t="s">
        <v>3</v>
      </c>
      <c r="N590" s="1">
        <v>64</v>
      </c>
      <c r="O590" s="1" t="s">
        <v>2078</v>
      </c>
      <c r="Q590" s="1"/>
    </row>
    <row r="591" spans="1:20" ht="15.75" hidden="1" customHeight="1">
      <c r="A591" s="1" t="s">
        <v>2962</v>
      </c>
      <c r="B591" s="1">
        <v>538420</v>
      </c>
      <c r="C591" s="1" t="s">
        <v>2074</v>
      </c>
      <c r="D591" s="1" t="s">
        <v>2075</v>
      </c>
      <c r="E591" s="1" t="s">
        <v>2079</v>
      </c>
      <c r="F591" s="1">
        <v>16150</v>
      </c>
      <c r="G591" s="1" t="s">
        <v>2963</v>
      </c>
      <c r="H591" s="1" t="s">
        <v>2153</v>
      </c>
      <c r="I591" s="1">
        <v>22790704</v>
      </c>
      <c r="J591" s="1">
        <v>21</v>
      </c>
      <c r="K591" s="1">
        <v>21976724</v>
      </c>
      <c r="L591" s="1" t="s">
        <v>13</v>
      </c>
      <c r="M591" s="1" t="s">
        <v>5</v>
      </c>
      <c r="N591" s="1">
        <v>45</v>
      </c>
      <c r="O591" s="1" t="s">
        <v>2078</v>
      </c>
      <c r="Q591" s="1"/>
      <c r="T591" s="1" t="s">
        <v>5621</v>
      </c>
    </row>
    <row r="592" spans="1:20" ht="15.75" hidden="1" customHeight="1">
      <c r="A592" s="1" t="s">
        <v>945</v>
      </c>
      <c r="B592" s="1">
        <v>447305</v>
      </c>
      <c r="C592" s="1" t="s">
        <v>2074</v>
      </c>
      <c r="D592" s="1" t="s">
        <v>2075</v>
      </c>
      <c r="E592" s="1" t="s">
        <v>2133</v>
      </c>
      <c r="F592" s="1">
        <v>195</v>
      </c>
      <c r="G592" s="1" t="s">
        <v>2625</v>
      </c>
      <c r="H592" s="1" t="s">
        <v>160</v>
      </c>
      <c r="I592" s="1">
        <v>22020002</v>
      </c>
      <c r="J592" s="1">
        <v>21</v>
      </c>
      <c r="K592" s="1">
        <v>25417748</v>
      </c>
      <c r="L592" s="1" t="s">
        <v>50</v>
      </c>
      <c r="M592" s="1" t="s">
        <v>3</v>
      </c>
      <c r="N592" s="1">
        <v>40</v>
      </c>
      <c r="O592" s="1" t="s">
        <v>2078</v>
      </c>
      <c r="Q592" s="1"/>
    </row>
    <row r="593" spans="1:21" ht="15.75" hidden="1" customHeight="1">
      <c r="A593" s="1" t="s">
        <v>894</v>
      </c>
      <c r="B593" s="1">
        <v>407412</v>
      </c>
      <c r="C593" s="1" t="s">
        <v>2074</v>
      </c>
      <c r="D593" s="1" t="s">
        <v>2075</v>
      </c>
      <c r="E593" s="1" t="s">
        <v>2964</v>
      </c>
      <c r="F593" s="1">
        <v>163</v>
      </c>
      <c r="G593" s="1" t="s">
        <v>2167</v>
      </c>
      <c r="H593" s="1" t="s">
        <v>160</v>
      </c>
      <c r="I593" s="1">
        <v>22071020</v>
      </c>
      <c r="J593" s="1">
        <v>21</v>
      </c>
      <c r="K593" s="1">
        <v>25215099</v>
      </c>
      <c r="L593" s="1" t="s">
        <v>38</v>
      </c>
      <c r="M593" s="1" t="s">
        <v>3</v>
      </c>
      <c r="N593" s="1">
        <v>45</v>
      </c>
      <c r="O593" s="1" t="s">
        <v>2078</v>
      </c>
      <c r="Q593" s="1"/>
    </row>
    <row r="594" spans="1:21" ht="15.75" hidden="1" customHeight="1">
      <c r="A594" s="1" t="s">
        <v>2965</v>
      </c>
      <c r="B594" s="1">
        <v>677094</v>
      </c>
      <c r="C594" s="1" t="s">
        <v>2074</v>
      </c>
      <c r="D594" s="1" t="s">
        <v>2075</v>
      </c>
      <c r="E594" s="1" t="s">
        <v>2104</v>
      </c>
      <c r="F594" s="1">
        <v>2500</v>
      </c>
      <c r="G594" s="1" t="s">
        <v>2801</v>
      </c>
      <c r="H594" s="1" t="s">
        <v>2392</v>
      </c>
      <c r="I594" s="1">
        <v>21931582</v>
      </c>
      <c r="J594" s="1">
        <v>21</v>
      </c>
      <c r="K594" s="1">
        <v>25962567</v>
      </c>
      <c r="L594" s="1" t="s">
        <v>30</v>
      </c>
      <c r="M594" s="1" t="s">
        <v>4</v>
      </c>
      <c r="N594" s="1">
        <v>48</v>
      </c>
      <c r="O594" s="1" t="s">
        <v>2078</v>
      </c>
      <c r="Q594" s="1"/>
    </row>
    <row r="595" spans="1:21" ht="15.75" hidden="1" customHeight="1">
      <c r="A595" s="1" t="s">
        <v>701</v>
      </c>
      <c r="B595" s="1">
        <v>793566</v>
      </c>
      <c r="C595" s="1" t="s">
        <v>2074</v>
      </c>
      <c r="D595" s="1" t="s">
        <v>2075</v>
      </c>
      <c r="E595" s="1" t="s">
        <v>2101</v>
      </c>
      <c r="F595" s="1">
        <v>550</v>
      </c>
      <c r="G595" s="1" t="s">
        <v>2966</v>
      </c>
      <c r="H595" s="1" t="s">
        <v>175</v>
      </c>
      <c r="I595" s="1">
        <v>22410901</v>
      </c>
      <c r="J595" s="1">
        <v>21</v>
      </c>
      <c r="K595" s="1">
        <v>36486001</v>
      </c>
      <c r="L595" s="1" t="s">
        <v>38</v>
      </c>
      <c r="M595" s="1" t="s">
        <v>3</v>
      </c>
      <c r="N595" s="1">
        <v>124</v>
      </c>
      <c r="O595" s="1" t="s">
        <v>2078</v>
      </c>
      <c r="Q595" s="1"/>
    </row>
    <row r="596" spans="1:21" ht="15.75" hidden="1" customHeight="1">
      <c r="A596" s="1" t="s">
        <v>1156</v>
      </c>
      <c r="B596" s="1">
        <v>716138</v>
      </c>
      <c r="C596" s="1" t="s">
        <v>2074</v>
      </c>
      <c r="D596" s="1" t="s">
        <v>2075</v>
      </c>
      <c r="E596" s="1" t="s">
        <v>2144</v>
      </c>
      <c r="F596" s="1">
        <v>344</v>
      </c>
      <c r="G596" s="1" t="s">
        <v>2967</v>
      </c>
      <c r="H596" s="1" t="s">
        <v>664</v>
      </c>
      <c r="I596" s="1">
        <v>20520054</v>
      </c>
      <c r="J596" s="1">
        <v>21</v>
      </c>
      <c r="K596" s="1">
        <v>22345510</v>
      </c>
      <c r="L596" s="1" t="s">
        <v>42</v>
      </c>
      <c r="M596" s="1" t="s">
        <v>3</v>
      </c>
      <c r="N596" s="1">
        <v>25</v>
      </c>
      <c r="O596" s="1" t="s">
        <v>2078</v>
      </c>
      <c r="Q596" s="1"/>
    </row>
    <row r="597" spans="1:21" ht="15.75" hidden="1" customHeight="1">
      <c r="A597" s="1" t="s">
        <v>944</v>
      </c>
      <c r="B597" s="1">
        <v>735949</v>
      </c>
      <c r="C597" s="1" t="s">
        <v>2074</v>
      </c>
      <c r="D597" s="1" t="s">
        <v>2075</v>
      </c>
      <c r="E597" s="1" t="s">
        <v>2215</v>
      </c>
      <c r="F597" s="1">
        <v>78</v>
      </c>
      <c r="G597" s="1" t="s">
        <v>2338</v>
      </c>
      <c r="H597" s="1" t="s">
        <v>168</v>
      </c>
      <c r="I597" s="1">
        <v>22220040</v>
      </c>
      <c r="J597" s="1">
        <v>21</v>
      </c>
      <c r="K597" s="1">
        <v>37383455</v>
      </c>
      <c r="L597" s="1" t="s">
        <v>30</v>
      </c>
      <c r="M597" s="1" t="s">
        <v>3</v>
      </c>
      <c r="N597" s="1">
        <v>40</v>
      </c>
      <c r="O597" s="1" t="s">
        <v>2078</v>
      </c>
      <c r="Q597" s="1"/>
    </row>
    <row r="598" spans="1:21" ht="15.75" hidden="1" customHeight="1">
      <c r="A598" s="1" t="s">
        <v>933</v>
      </c>
      <c r="B598" s="1">
        <v>920207</v>
      </c>
      <c r="C598" s="1" t="s">
        <v>2074</v>
      </c>
      <c r="D598" s="1" t="s">
        <v>2075</v>
      </c>
      <c r="E598" s="1" t="s">
        <v>2144</v>
      </c>
      <c r="F598" s="1">
        <v>229</v>
      </c>
      <c r="G598" s="1" t="s">
        <v>2968</v>
      </c>
      <c r="H598" s="1" t="s">
        <v>664</v>
      </c>
      <c r="I598" s="1">
        <v>20520051</v>
      </c>
      <c r="J598" s="1">
        <v>21</v>
      </c>
      <c r="K598" s="1">
        <v>25676340</v>
      </c>
      <c r="L598" s="1" t="s">
        <v>55</v>
      </c>
      <c r="M598" s="1" t="s">
        <v>3</v>
      </c>
      <c r="N598" s="1">
        <v>41</v>
      </c>
      <c r="O598" s="1" t="s">
        <v>2078</v>
      </c>
      <c r="Q598" s="1"/>
    </row>
    <row r="599" spans="1:21" ht="15.75" hidden="1" customHeight="1">
      <c r="A599" s="1" t="s">
        <v>763</v>
      </c>
      <c r="B599" s="1">
        <v>775452</v>
      </c>
      <c r="C599" s="1" t="s">
        <v>2074</v>
      </c>
      <c r="D599" s="1" t="s">
        <v>2075</v>
      </c>
      <c r="E599" s="1" t="s">
        <v>2144</v>
      </c>
      <c r="F599" s="1">
        <v>211</v>
      </c>
      <c r="G599" s="1" t="s">
        <v>2155</v>
      </c>
      <c r="H599" s="1" t="s">
        <v>664</v>
      </c>
      <c r="I599" s="1">
        <v>20520050</v>
      </c>
      <c r="J599" s="1">
        <v>21</v>
      </c>
      <c r="K599" s="1">
        <v>25687728</v>
      </c>
      <c r="L599" s="1" t="s">
        <v>50</v>
      </c>
      <c r="M599" s="1" t="s">
        <v>3</v>
      </c>
      <c r="N599" s="1">
        <v>71</v>
      </c>
      <c r="O599" s="1" t="s">
        <v>2078</v>
      </c>
      <c r="Q599" s="1"/>
    </row>
    <row r="600" spans="1:21" ht="15.75" hidden="1" customHeight="1">
      <c r="A600" s="1" t="s">
        <v>2969</v>
      </c>
      <c r="B600" s="1">
        <v>750913</v>
      </c>
      <c r="C600" s="1" t="s">
        <v>2074</v>
      </c>
      <c r="D600" s="1" t="s">
        <v>2075</v>
      </c>
      <c r="E600" s="1" t="s">
        <v>2079</v>
      </c>
      <c r="F600" s="1">
        <v>4200</v>
      </c>
      <c r="G600" s="1" t="s">
        <v>2970</v>
      </c>
      <c r="H600" s="1" t="s">
        <v>135</v>
      </c>
      <c r="I600" s="1">
        <v>22640102</v>
      </c>
      <c r="J600" s="1">
        <v>21</v>
      </c>
      <c r="K600" s="1">
        <v>31502566</v>
      </c>
      <c r="L600" s="1" t="s">
        <v>28</v>
      </c>
      <c r="M600" s="1" t="s">
        <v>5</v>
      </c>
      <c r="N600" s="1">
        <v>13</v>
      </c>
      <c r="O600" s="1" t="s">
        <v>2078</v>
      </c>
      <c r="Q600" s="1"/>
      <c r="T600" s="1" t="s">
        <v>5621</v>
      </c>
    </row>
    <row r="601" spans="1:21" ht="15.75" hidden="1" customHeight="1">
      <c r="A601" s="67" t="s">
        <v>665</v>
      </c>
      <c r="B601" s="67">
        <v>474006</v>
      </c>
      <c r="C601" s="67" t="s">
        <v>2074</v>
      </c>
      <c r="D601" s="67" t="s">
        <v>2075</v>
      </c>
      <c r="E601" s="67" t="s">
        <v>2692</v>
      </c>
      <c r="F601" s="67">
        <v>40</v>
      </c>
      <c r="G601" s="67" t="s">
        <v>2372</v>
      </c>
      <c r="H601" s="67" t="s">
        <v>664</v>
      </c>
      <c r="I601" s="67">
        <v>20520140</v>
      </c>
      <c r="J601" s="67">
        <v>21</v>
      </c>
      <c r="K601" s="67">
        <v>32941900</v>
      </c>
      <c r="L601" s="67" t="s">
        <v>55</v>
      </c>
      <c r="M601" s="67" t="s">
        <v>3</v>
      </c>
      <c r="N601" s="67">
        <v>306</v>
      </c>
      <c r="O601" s="67" t="s">
        <v>2078</v>
      </c>
      <c r="P601" s="67"/>
      <c r="Q601" s="67"/>
      <c r="R601" s="67"/>
      <c r="S601" s="67"/>
      <c r="T601" s="67"/>
      <c r="U601" s="67"/>
    </row>
    <row r="602" spans="1:21" ht="15.75" hidden="1" customHeight="1">
      <c r="A602" s="1" t="s">
        <v>2971</v>
      </c>
      <c r="B602" s="1">
        <v>646644</v>
      </c>
      <c r="C602" s="1" t="s">
        <v>2074</v>
      </c>
      <c r="D602" s="1" t="s">
        <v>2075</v>
      </c>
      <c r="E602" s="1" t="s">
        <v>2256</v>
      </c>
      <c r="F602" s="1">
        <v>145</v>
      </c>
      <c r="G602" s="1" t="s">
        <v>2972</v>
      </c>
      <c r="H602" s="1" t="s">
        <v>2203</v>
      </c>
      <c r="I602" s="1">
        <v>21032000</v>
      </c>
      <c r="J602" s="1">
        <v>21</v>
      </c>
      <c r="K602" s="1">
        <v>22707087</v>
      </c>
      <c r="L602" s="1" t="s">
        <v>30</v>
      </c>
      <c r="M602" s="1" t="s">
        <v>4</v>
      </c>
      <c r="N602" s="1">
        <v>22</v>
      </c>
      <c r="O602" s="1" t="s">
        <v>2078</v>
      </c>
      <c r="Q602" s="1"/>
    </row>
    <row r="603" spans="1:21" ht="15.75" hidden="1" customHeight="1">
      <c r="A603" s="1" t="s">
        <v>2973</v>
      </c>
      <c r="B603" s="1">
        <v>375459</v>
      </c>
      <c r="C603" s="1" t="s">
        <v>2074</v>
      </c>
      <c r="D603" s="1" t="s">
        <v>2075</v>
      </c>
      <c r="E603" s="1" t="s">
        <v>2429</v>
      </c>
      <c r="F603" s="1">
        <v>99</v>
      </c>
      <c r="G603" s="1" t="s">
        <v>2654</v>
      </c>
      <c r="H603" s="1" t="s">
        <v>152</v>
      </c>
      <c r="I603" s="1">
        <v>21351901</v>
      </c>
      <c r="J603" s="1">
        <v>21</v>
      </c>
      <c r="K603" s="1">
        <v>34577046</v>
      </c>
      <c r="L603" s="1" t="s">
        <v>57</v>
      </c>
      <c r="M603" s="1" t="s">
        <v>4</v>
      </c>
      <c r="N603" s="1">
        <v>1</v>
      </c>
      <c r="O603" s="1" t="s">
        <v>2078</v>
      </c>
      <c r="Q603" s="1"/>
    </row>
    <row r="604" spans="1:21" ht="15.75" hidden="1" customHeight="1">
      <c r="A604" s="1" t="s">
        <v>2974</v>
      </c>
      <c r="B604" s="1">
        <v>678686</v>
      </c>
      <c r="C604" s="1" t="s">
        <v>2074</v>
      </c>
      <c r="D604" s="1" t="s">
        <v>2075</v>
      </c>
      <c r="E604" s="1" t="s">
        <v>2516</v>
      </c>
      <c r="F604" s="1">
        <v>98</v>
      </c>
      <c r="G604" s="1" t="s">
        <v>2141</v>
      </c>
      <c r="H604" s="1" t="s">
        <v>2094</v>
      </c>
      <c r="I604" s="1">
        <v>20050002</v>
      </c>
      <c r="J604" s="1">
        <v>21</v>
      </c>
      <c r="K604" s="1">
        <v>25091765</v>
      </c>
      <c r="L604" s="1" t="s">
        <v>55</v>
      </c>
      <c r="M604" s="1" t="s">
        <v>2</v>
      </c>
      <c r="N604" s="1">
        <v>14</v>
      </c>
      <c r="O604" s="1" t="s">
        <v>2078</v>
      </c>
      <c r="Q604" s="1"/>
    </row>
    <row r="605" spans="1:21" ht="15.75" hidden="1" customHeight="1">
      <c r="A605" s="1" t="s">
        <v>1973</v>
      </c>
      <c r="B605" s="1">
        <v>806609</v>
      </c>
      <c r="C605" s="1" t="s">
        <v>2074</v>
      </c>
      <c r="D605" s="1" t="s">
        <v>2075</v>
      </c>
      <c r="E605" s="1" t="s">
        <v>2487</v>
      </c>
      <c r="F605" s="1">
        <v>143</v>
      </c>
      <c r="G605" s="1" t="s">
        <v>2975</v>
      </c>
      <c r="H605" s="1" t="s">
        <v>672</v>
      </c>
      <c r="I605" s="1">
        <v>22280020</v>
      </c>
      <c r="J605" s="1">
        <v>21</v>
      </c>
      <c r="K605" s="1">
        <v>25405871</v>
      </c>
      <c r="L605" s="1" t="s">
        <v>53</v>
      </c>
      <c r="M605" s="1" t="s">
        <v>3</v>
      </c>
      <c r="N605" s="1">
        <v>1</v>
      </c>
      <c r="O605" s="1" t="s">
        <v>2078</v>
      </c>
      <c r="Q605" s="1"/>
    </row>
    <row r="606" spans="1:21" ht="15.75" hidden="1" customHeight="1">
      <c r="A606" s="1" t="s">
        <v>2976</v>
      </c>
      <c r="B606" s="1">
        <v>620858</v>
      </c>
      <c r="C606" s="1" t="s">
        <v>2074</v>
      </c>
      <c r="D606" s="1" t="s">
        <v>2075</v>
      </c>
      <c r="E606" s="1" t="s">
        <v>2079</v>
      </c>
      <c r="F606" s="1">
        <v>3939</v>
      </c>
      <c r="G606" s="1" t="s">
        <v>2977</v>
      </c>
      <c r="H606" s="1" t="s">
        <v>135</v>
      </c>
      <c r="I606" s="1">
        <v>22631003</v>
      </c>
      <c r="J606" s="1">
        <v>21</v>
      </c>
      <c r="K606" s="1">
        <v>24313122</v>
      </c>
      <c r="L606" s="1" t="s">
        <v>13</v>
      </c>
      <c r="M606" s="1" t="s">
        <v>5</v>
      </c>
      <c r="N606" s="1">
        <v>28</v>
      </c>
      <c r="O606" s="1" t="s">
        <v>2078</v>
      </c>
      <c r="Q606" s="1"/>
      <c r="T606" s="1" t="s">
        <v>5621</v>
      </c>
    </row>
    <row r="607" spans="1:21" ht="15.75" customHeight="1">
      <c r="A607" s="1" t="s">
        <v>2978</v>
      </c>
      <c r="B607" s="1">
        <v>793485</v>
      </c>
      <c r="C607" s="1" t="s">
        <v>2074</v>
      </c>
      <c r="D607" s="1" t="s">
        <v>2075</v>
      </c>
      <c r="E607" s="1" t="s">
        <v>2193</v>
      </c>
      <c r="F607" s="1">
        <v>3600</v>
      </c>
      <c r="G607" s="1" t="s">
        <v>2979</v>
      </c>
      <c r="H607" s="1" t="s">
        <v>133</v>
      </c>
      <c r="I607" s="1">
        <v>23050102</v>
      </c>
      <c r="J607" s="1">
        <v>21</v>
      </c>
      <c r="K607" s="1">
        <v>30666404</v>
      </c>
      <c r="L607" s="1" t="s">
        <v>42</v>
      </c>
      <c r="M607" s="1" t="s">
        <v>6</v>
      </c>
      <c r="N607" s="1">
        <v>7</v>
      </c>
      <c r="O607" s="1" t="s">
        <v>2078</v>
      </c>
      <c r="Q607" s="1"/>
    </row>
    <row r="608" spans="1:21" ht="15.75" hidden="1" customHeight="1">
      <c r="A608" s="1" t="s">
        <v>1080</v>
      </c>
      <c r="B608" s="1">
        <v>445950</v>
      </c>
      <c r="C608" s="1" t="s">
        <v>2074</v>
      </c>
      <c r="D608" s="1" t="s">
        <v>2075</v>
      </c>
      <c r="E608" s="1" t="s">
        <v>2133</v>
      </c>
      <c r="F608" s="1">
        <v>664</v>
      </c>
      <c r="G608" s="1" t="s">
        <v>2980</v>
      </c>
      <c r="H608" s="1" t="s">
        <v>160</v>
      </c>
      <c r="I608" s="1">
        <v>22050001</v>
      </c>
      <c r="J608" s="1">
        <v>21</v>
      </c>
      <c r="K608" s="1">
        <v>22360556</v>
      </c>
      <c r="L608" s="1" t="s">
        <v>38</v>
      </c>
      <c r="M608" s="1" t="s">
        <v>3</v>
      </c>
      <c r="N608" s="1">
        <v>30</v>
      </c>
      <c r="O608" s="1" t="s">
        <v>2078</v>
      </c>
      <c r="Q608" s="1"/>
    </row>
    <row r="609" spans="1:20" ht="15.75" hidden="1" customHeight="1">
      <c r="A609" s="1" t="s">
        <v>2981</v>
      </c>
      <c r="B609" s="1">
        <v>703788</v>
      </c>
      <c r="C609" s="1" t="s">
        <v>2074</v>
      </c>
      <c r="D609" s="1" t="s">
        <v>2075</v>
      </c>
      <c r="E609" s="1" t="s">
        <v>2429</v>
      </c>
      <c r="F609" s="1">
        <v>99</v>
      </c>
      <c r="G609" s="1" t="s">
        <v>2982</v>
      </c>
      <c r="H609" s="1" t="s">
        <v>152</v>
      </c>
      <c r="I609" s="1">
        <v>21351901</v>
      </c>
      <c r="J609" s="1">
        <v>21</v>
      </c>
      <c r="K609" s="1">
        <v>33501908</v>
      </c>
      <c r="L609" s="1" t="s">
        <v>23</v>
      </c>
      <c r="M609" s="1" t="s">
        <v>4</v>
      </c>
      <c r="N609" s="1">
        <v>3</v>
      </c>
      <c r="O609" s="1" t="s">
        <v>2078</v>
      </c>
      <c r="Q609" s="1"/>
    </row>
    <row r="610" spans="1:20" ht="15.75" hidden="1" customHeight="1">
      <c r="A610" s="1" t="s">
        <v>2983</v>
      </c>
      <c r="B610" s="1">
        <v>663107</v>
      </c>
      <c r="C610" s="1" t="s">
        <v>2074</v>
      </c>
      <c r="D610" s="1" t="s">
        <v>2075</v>
      </c>
      <c r="E610" s="1" t="s">
        <v>2429</v>
      </c>
      <c r="F610" s="1">
        <v>99</v>
      </c>
      <c r="G610" s="1" t="s">
        <v>2246</v>
      </c>
      <c r="H610" s="1" t="s">
        <v>152</v>
      </c>
      <c r="I610" s="1">
        <v>21351901</v>
      </c>
      <c r="J610" s="1">
        <v>21</v>
      </c>
      <c r="K610" s="1">
        <v>24504407</v>
      </c>
      <c r="L610" s="1" t="s">
        <v>37</v>
      </c>
      <c r="M610" s="1" t="s">
        <v>4</v>
      </c>
      <c r="N610" s="1">
        <v>24</v>
      </c>
      <c r="O610" s="1" t="s">
        <v>2078</v>
      </c>
      <c r="Q610" s="1"/>
    </row>
    <row r="611" spans="1:20" ht="15.75" hidden="1" customHeight="1">
      <c r="A611" s="1" t="s">
        <v>2984</v>
      </c>
      <c r="B611" s="1">
        <v>607790</v>
      </c>
      <c r="C611" s="1" t="s">
        <v>2074</v>
      </c>
      <c r="D611" s="1" t="s">
        <v>2075</v>
      </c>
      <c r="E611" s="1" t="s">
        <v>2079</v>
      </c>
      <c r="F611" s="1">
        <v>4200</v>
      </c>
      <c r="G611" s="1" t="s">
        <v>2985</v>
      </c>
      <c r="H611" s="1" t="s">
        <v>135</v>
      </c>
      <c r="I611" s="1">
        <v>22640102</v>
      </c>
      <c r="J611" s="1">
        <v>21</v>
      </c>
      <c r="K611" s="1">
        <v>33253555</v>
      </c>
      <c r="L611" s="1" t="s">
        <v>38</v>
      </c>
      <c r="M611" s="1" t="s">
        <v>5</v>
      </c>
      <c r="N611" s="1">
        <v>27</v>
      </c>
      <c r="O611" s="1" t="s">
        <v>2078</v>
      </c>
      <c r="Q611" s="1"/>
      <c r="T611" s="1" t="s">
        <v>5620</v>
      </c>
    </row>
    <row r="612" spans="1:20" ht="15.75" hidden="1" customHeight="1">
      <c r="A612" s="1" t="s">
        <v>1304</v>
      </c>
      <c r="B612" s="1">
        <v>453560</v>
      </c>
      <c r="C612" s="1" t="s">
        <v>2074</v>
      </c>
      <c r="D612" s="1" t="s">
        <v>2075</v>
      </c>
      <c r="E612" s="1" t="s">
        <v>2144</v>
      </c>
      <c r="F612" s="1">
        <v>369</v>
      </c>
      <c r="G612" s="1" t="s">
        <v>2986</v>
      </c>
      <c r="H612" s="1" t="s">
        <v>664</v>
      </c>
      <c r="I612" s="1">
        <v>20520051</v>
      </c>
      <c r="J612" s="1">
        <v>21</v>
      </c>
      <c r="K612" s="1">
        <v>25716582</v>
      </c>
      <c r="L612" s="1" t="s">
        <v>53</v>
      </c>
      <c r="M612" s="1" t="s">
        <v>3</v>
      </c>
      <c r="N612" s="1">
        <v>19</v>
      </c>
      <c r="O612" s="1" t="s">
        <v>2078</v>
      </c>
      <c r="Q612" s="1"/>
    </row>
    <row r="613" spans="1:20" ht="15.75" hidden="1" customHeight="1">
      <c r="A613" s="1" t="s">
        <v>1224</v>
      </c>
      <c r="B613" s="1">
        <v>739740</v>
      </c>
      <c r="C613" s="1" t="s">
        <v>2074</v>
      </c>
      <c r="D613" s="1" t="s">
        <v>2075</v>
      </c>
      <c r="E613" s="1" t="s">
        <v>2233</v>
      </c>
      <c r="F613" s="1">
        <v>135</v>
      </c>
      <c r="G613" s="1" t="s">
        <v>2654</v>
      </c>
      <c r="H613" s="1" t="s">
        <v>674</v>
      </c>
      <c r="I613" s="1">
        <v>22440901</v>
      </c>
      <c r="J613" s="1">
        <v>21</v>
      </c>
      <c r="K613" s="1">
        <v>22397431</v>
      </c>
      <c r="L613" s="1" t="s">
        <v>38</v>
      </c>
      <c r="M613" s="1" t="s">
        <v>3</v>
      </c>
      <c r="N613" s="1">
        <v>22</v>
      </c>
      <c r="O613" s="1" t="s">
        <v>2078</v>
      </c>
      <c r="Q613" s="1"/>
    </row>
    <row r="614" spans="1:20" ht="15.75" hidden="1" customHeight="1">
      <c r="A614" s="1" t="s">
        <v>1248</v>
      </c>
      <c r="B614" s="1">
        <v>644390</v>
      </c>
      <c r="C614" s="1" t="s">
        <v>2074</v>
      </c>
      <c r="D614" s="1" t="s">
        <v>2075</v>
      </c>
      <c r="E614" s="1" t="s">
        <v>2476</v>
      </c>
      <c r="F614" s="1">
        <v>700</v>
      </c>
      <c r="G614" s="1" t="s">
        <v>2987</v>
      </c>
      <c r="H614" s="1" t="s">
        <v>677</v>
      </c>
      <c r="I614" s="1">
        <v>22461002</v>
      </c>
      <c r="J614" s="1">
        <v>21</v>
      </c>
      <c r="K614" s="1">
        <v>22495472</v>
      </c>
      <c r="L614" s="1" t="s">
        <v>13</v>
      </c>
      <c r="M614" s="1" t="s">
        <v>3</v>
      </c>
      <c r="N614" s="1">
        <v>21</v>
      </c>
      <c r="O614" s="1" t="s">
        <v>2078</v>
      </c>
      <c r="Q614" s="1"/>
    </row>
    <row r="615" spans="1:20" ht="15.75" hidden="1" customHeight="1">
      <c r="A615" s="1" t="s">
        <v>2988</v>
      </c>
      <c r="B615" s="1">
        <v>492375</v>
      </c>
      <c r="C615" s="1" t="s">
        <v>2074</v>
      </c>
      <c r="D615" s="1" t="s">
        <v>2075</v>
      </c>
      <c r="E615" s="1" t="s">
        <v>2079</v>
      </c>
      <c r="F615" s="1">
        <v>7607</v>
      </c>
      <c r="G615" s="1" t="s">
        <v>2989</v>
      </c>
      <c r="H615" s="1" t="s">
        <v>135</v>
      </c>
      <c r="I615" s="1">
        <v>22793081</v>
      </c>
      <c r="J615" s="1">
        <v>21</v>
      </c>
      <c r="K615" s="1">
        <v>24386572</v>
      </c>
      <c r="L615" s="1" t="s">
        <v>50</v>
      </c>
      <c r="M615" s="1" t="s">
        <v>5</v>
      </c>
      <c r="N615" s="1">
        <v>1</v>
      </c>
      <c r="O615" s="1" t="s">
        <v>2078</v>
      </c>
      <c r="Q615" s="1"/>
      <c r="T615" s="1" t="s">
        <v>5620</v>
      </c>
    </row>
    <row r="616" spans="1:20" ht="15.75" hidden="1" customHeight="1">
      <c r="A616" s="1" t="s">
        <v>2990</v>
      </c>
      <c r="B616" s="1">
        <v>406789</v>
      </c>
      <c r="C616" s="1" t="s">
        <v>2074</v>
      </c>
      <c r="D616" s="1" t="s">
        <v>2075</v>
      </c>
      <c r="E616" s="1" t="s">
        <v>2079</v>
      </c>
      <c r="F616" s="1">
        <v>4801</v>
      </c>
      <c r="G616" s="1" t="s">
        <v>2591</v>
      </c>
      <c r="H616" s="1" t="s">
        <v>135</v>
      </c>
      <c r="I616" s="1">
        <v>22631004</v>
      </c>
      <c r="J616" s="1">
        <v>21</v>
      </c>
      <c r="K616" s="1">
        <v>24314050</v>
      </c>
      <c r="L616" s="1" t="s">
        <v>53</v>
      </c>
      <c r="M616" s="1" t="s">
        <v>5</v>
      </c>
      <c r="N616" s="1">
        <v>6</v>
      </c>
      <c r="O616" s="1" t="s">
        <v>2078</v>
      </c>
      <c r="Q616" s="1"/>
      <c r="T616" s="1" t="s">
        <v>5620</v>
      </c>
    </row>
    <row r="617" spans="1:20" ht="15.75" hidden="1" customHeight="1">
      <c r="A617" s="1" t="s">
        <v>932</v>
      </c>
      <c r="B617" s="1">
        <v>199680</v>
      </c>
      <c r="C617" s="1" t="s">
        <v>2074</v>
      </c>
      <c r="D617" s="1" t="s">
        <v>2075</v>
      </c>
      <c r="E617" s="1" t="s">
        <v>2133</v>
      </c>
      <c r="F617" s="1">
        <v>542</v>
      </c>
      <c r="G617" s="1" t="s">
        <v>2169</v>
      </c>
      <c r="H617" s="1" t="s">
        <v>160</v>
      </c>
      <c r="I617" s="1">
        <v>22020001</v>
      </c>
      <c r="J617" s="1">
        <v>21</v>
      </c>
      <c r="K617" s="1">
        <v>22567383</v>
      </c>
      <c r="L617" s="1" t="s">
        <v>23</v>
      </c>
      <c r="M617" s="1" t="s">
        <v>3</v>
      </c>
      <c r="N617" s="1">
        <v>41</v>
      </c>
      <c r="O617" s="1" t="s">
        <v>2078</v>
      </c>
      <c r="Q617" s="1"/>
    </row>
    <row r="618" spans="1:20" ht="15.75" hidden="1" customHeight="1">
      <c r="A618" s="1" t="s">
        <v>2991</v>
      </c>
      <c r="B618" s="1">
        <v>413170</v>
      </c>
      <c r="C618" s="1" t="s">
        <v>2074</v>
      </c>
      <c r="D618" s="1" t="s">
        <v>2075</v>
      </c>
      <c r="E618" s="1" t="s">
        <v>2082</v>
      </c>
      <c r="F618" s="1">
        <v>1149</v>
      </c>
      <c r="G618" s="1" t="s">
        <v>2502</v>
      </c>
      <c r="H618" s="1" t="s">
        <v>139</v>
      </c>
      <c r="I618" s="1">
        <v>22730001</v>
      </c>
      <c r="J618" s="1">
        <v>21</v>
      </c>
      <c r="K618" s="1">
        <v>24232620</v>
      </c>
      <c r="L618" s="1" t="s">
        <v>50</v>
      </c>
      <c r="M618" s="1" t="s">
        <v>5</v>
      </c>
      <c r="N618" s="1">
        <v>7</v>
      </c>
      <c r="O618" s="1" t="s">
        <v>2078</v>
      </c>
      <c r="Q618" s="1"/>
      <c r="T618" s="1" t="s">
        <v>5620</v>
      </c>
    </row>
    <row r="619" spans="1:20" ht="15.75" hidden="1" customHeight="1">
      <c r="A619" s="1" t="s">
        <v>2992</v>
      </c>
      <c r="B619" s="1">
        <v>258624</v>
      </c>
      <c r="C619" s="1" t="s">
        <v>2074</v>
      </c>
      <c r="D619" s="1" t="s">
        <v>2075</v>
      </c>
      <c r="E619" s="1" t="s">
        <v>2355</v>
      </c>
      <c r="F619" s="1">
        <v>7187</v>
      </c>
      <c r="G619" s="1" t="s">
        <v>2169</v>
      </c>
      <c r="H619" s="1" t="s">
        <v>2281</v>
      </c>
      <c r="I619" s="1">
        <v>22755155</v>
      </c>
      <c r="J619" s="1">
        <v>21</v>
      </c>
      <c r="K619" s="1">
        <v>34152467</v>
      </c>
      <c r="L619" s="1" t="s">
        <v>55</v>
      </c>
      <c r="M619" s="1" t="s">
        <v>5</v>
      </c>
      <c r="N619" s="1">
        <v>1</v>
      </c>
      <c r="O619" s="1" t="s">
        <v>2078</v>
      </c>
      <c r="Q619" s="1"/>
      <c r="T619" s="1" t="s">
        <v>5621</v>
      </c>
    </row>
    <row r="620" spans="1:20" ht="15.75" hidden="1" customHeight="1">
      <c r="A620" s="1" t="s">
        <v>2993</v>
      </c>
      <c r="B620" s="1">
        <v>239414</v>
      </c>
      <c r="C620" s="1" t="s">
        <v>2074</v>
      </c>
      <c r="D620" s="1" t="s">
        <v>2075</v>
      </c>
      <c r="E620" s="1" t="s">
        <v>2082</v>
      </c>
      <c r="F620" s="1">
        <v>1149</v>
      </c>
      <c r="G620" s="1" t="s">
        <v>2655</v>
      </c>
      <c r="H620" s="1" t="s">
        <v>139</v>
      </c>
      <c r="I620" s="1">
        <v>22730001</v>
      </c>
      <c r="J620" s="1">
        <v>21</v>
      </c>
      <c r="K620" s="1">
        <v>32695128</v>
      </c>
      <c r="L620" s="1" t="s">
        <v>50</v>
      </c>
      <c r="M620" s="1" t="s">
        <v>5</v>
      </c>
      <c r="N620" s="1">
        <v>41</v>
      </c>
      <c r="O620" s="1" t="s">
        <v>2078</v>
      </c>
      <c r="Q620" s="1"/>
      <c r="T620" s="1" t="s">
        <v>5620</v>
      </c>
    </row>
    <row r="621" spans="1:20" ht="15.75" hidden="1" customHeight="1">
      <c r="A621" s="1" t="s">
        <v>902</v>
      </c>
      <c r="B621" s="1">
        <v>225369</v>
      </c>
      <c r="C621" s="1" t="s">
        <v>2074</v>
      </c>
      <c r="D621" s="1" t="s">
        <v>2075</v>
      </c>
      <c r="E621" s="1" t="s">
        <v>2313</v>
      </c>
      <c r="F621" s="1">
        <v>685</v>
      </c>
      <c r="G621" s="1" t="s">
        <v>2314</v>
      </c>
      <c r="H621" s="1" t="s">
        <v>664</v>
      </c>
      <c r="I621" s="1">
        <v>20521071</v>
      </c>
      <c r="J621" s="1">
        <v>21</v>
      </c>
      <c r="K621" s="1">
        <v>22083381</v>
      </c>
      <c r="L621" s="1" t="s">
        <v>42</v>
      </c>
      <c r="M621" s="1" t="s">
        <v>3</v>
      </c>
      <c r="N621" s="1">
        <v>44</v>
      </c>
      <c r="O621" s="1" t="s">
        <v>2078</v>
      </c>
      <c r="Q621" s="1"/>
    </row>
    <row r="622" spans="1:20" ht="15.75" hidden="1" customHeight="1">
      <c r="A622" s="1" t="s">
        <v>2994</v>
      </c>
      <c r="B622" s="1">
        <v>404129</v>
      </c>
      <c r="C622" s="1" t="s">
        <v>2074</v>
      </c>
      <c r="D622" s="1" t="s">
        <v>2075</v>
      </c>
      <c r="E622" s="1" t="s">
        <v>2995</v>
      </c>
      <c r="F622" s="1">
        <v>105</v>
      </c>
      <c r="G622" s="1" t="s">
        <v>2996</v>
      </c>
      <c r="H622" s="1" t="s">
        <v>2094</v>
      </c>
      <c r="I622" s="1">
        <v>20070030</v>
      </c>
      <c r="J622" s="1">
        <v>21</v>
      </c>
      <c r="K622" s="1">
        <v>22336090</v>
      </c>
      <c r="L622" s="1" t="s">
        <v>50</v>
      </c>
      <c r="M622" s="1" t="s">
        <v>2</v>
      </c>
      <c r="N622" s="1">
        <v>5</v>
      </c>
      <c r="O622" s="1" t="s">
        <v>2078</v>
      </c>
      <c r="Q622" s="1"/>
    </row>
    <row r="623" spans="1:20" ht="15.75" hidden="1" customHeight="1">
      <c r="A623" s="1" t="s">
        <v>2997</v>
      </c>
      <c r="B623" s="1">
        <v>105503</v>
      </c>
      <c r="C623" s="1" t="s">
        <v>2074</v>
      </c>
      <c r="D623" s="1" t="s">
        <v>2075</v>
      </c>
      <c r="E623" s="1" t="s">
        <v>2079</v>
      </c>
      <c r="F623" s="1">
        <v>500</v>
      </c>
      <c r="G623" s="1" t="s">
        <v>2998</v>
      </c>
      <c r="H623" s="1" t="s">
        <v>135</v>
      </c>
      <c r="I623" s="1">
        <v>22640100</v>
      </c>
      <c r="J623" s="1">
        <v>21</v>
      </c>
      <c r="K623" s="1">
        <v>24918735</v>
      </c>
      <c r="L623" s="1" t="s">
        <v>8</v>
      </c>
      <c r="M623" s="1" t="s">
        <v>5</v>
      </c>
      <c r="N623" s="1">
        <v>26</v>
      </c>
      <c r="O623" s="1" t="s">
        <v>2078</v>
      </c>
      <c r="Q623" s="1"/>
    </row>
    <row r="624" spans="1:20" ht="15.75" hidden="1" customHeight="1">
      <c r="A624" s="1" t="s">
        <v>2999</v>
      </c>
      <c r="B624" s="1">
        <v>225145</v>
      </c>
      <c r="C624" s="1" t="s">
        <v>2074</v>
      </c>
      <c r="D624" s="1" t="s">
        <v>2075</v>
      </c>
      <c r="E624" s="1" t="s">
        <v>2460</v>
      </c>
      <c r="F624" s="1">
        <v>192</v>
      </c>
      <c r="G624" s="1" t="s">
        <v>2099</v>
      </c>
      <c r="H624" s="1" t="s">
        <v>188</v>
      </c>
      <c r="I624" s="1">
        <v>20735130</v>
      </c>
      <c r="J624" s="1">
        <v>21</v>
      </c>
      <c r="K624" s="1">
        <v>22388493</v>
      </c>
      <c r="L624" s="1" t="s">
        <v>28</v>
      </c>
      <c r="M624" s="1" t="s">
        <v>4</v>
      </c>
      <c r="N624" s="1">
        <v>4</v>
      </c>
      <c r="O624" s="1" t="s">
        <v>2078</v>
      </c>
      <c r="Q624" s="1"/>
    </row>
    <row r="625" spans="1:20" ht="15.75" hidden="1" customHeight="1">
      <c r="A625" s="1" t="s">
        <v>1585</v>
      </c>
      <c r="B625" s="1">
        <v>349462</v>
      </c>
      <c r="C625" s="1" t="s">
        <v>2074</v>
      </c>
      <c r="D625" s="1" t="s">
        <v>2075</v>
      </c>
      <c r="E625" s="1" t="s">
        <v>2692</v>
      </c>
      <c r="F625" s="1">
        <v>21</v>
      </c>
      <c r="G625" s="1" t="s">
        <v>2427</v>
      </c>
      <c r="H625" s="1" t="s">
        <v>664</v>
      </c>
      <c r="I625" s="1">
        <v>20520140</v>
      </c>
      <c r="J625" s="1">
        <v>21</v>
      </c>
      <c r="K625" s="1">
        <v>22787010</v>
      </c>
      <c r="L625" s="1" t="s">
        <v>55</v>
      </c>
      <c r="M625" s="1" t="s">
        <v>3</v>
      </c>
      <c r="N625" s="1">
        <v>10</v>
      </c>
      <c r="O625" s="1" t="s">
        <v>2078</v>
      </c>
      <c r="Q625" s="1"/>
    </row>
    <row r="626" spans="1:20" ht="15.75" hidden="1" customHeight="1">
      <c r="A626" s="1" t="s">
        <v>893</v>
      </c>
      <c r="B626" s="1">
        <v>469809</v>
      </c>
      <c r="C626" s="1" t="s">
        <v>2074</v>
      </c>
      <c r="D626" s="1" t="s">
        <v>2075</v>
      </c>
      <c r="E626" s="1" t="s">
        <v>2112</v>
      </c>
      <c r="F626" s="1">
        <v>55</v>
      </c>
      <c r="G626" s="1" t="s">
        <v>2251</v>
      </c>
      <c r="H626" s="1" t="s">
        <v>664</v>
      </c>
      <c r="I626" s="1">
        <v>20520090</v>
      </c>
      <c r="J626" s="1">
        <v>21</v>
      </c>
      <c r="K626" s="1">
        <v>22846344</v>
      </c>
      <c r="L626" s="1" t="s">
        <v>75</v>
      </c>
      <c r="M626" s="1" t="s">
        <v>3</v>
      </c>
      <c r="N626" s="1">
        <v>45</v>
      </c>
      <c r="O626" s="1" t="s">
        <v>2078</v>
      </c>
      <c r="Q626" s="1"/>
    </row>
    <row r="627" spans="1:20" ht="15.75" hidden="1" customHeight="1">
      <c r="A627" s="1" t="s">
        <v>1090</v>
      </c>
      <c r="B627" s="1">
        <v>154602</v>
      </c>
      <c r="C627" s="1" t="s">
        <v>2074</v>
      </c>
      <c r="D627" s="1" t="s">
        <v>2075</v>
      </c>
      <c r="E627" s="1" t="s">
        <v>2133</v>
      </c>
      <c r="F627" s="1">
        <v>680</v>
      </c>
      <c r="G627" s="1" t="s">
        <v>2855</v>
      </c>
      <c r="H627" s="1" t="s">
        <v>160</v>
      </c>
      <c r="I627" s="1">
        <v>22050001</v>
      </c>
      <c r="J627" s="1">
        <v>21</v>
      </c>
      <c r="K627" s="1">
        <v>22355634</v>
      </c>
      <c r="L627" s="1" t="s">
        <v>23</v>
      </c>
      <c r="M627" s="1" t="s">
        <v>3</v>
      </c>
      <c r="N627" s="1">
        <v>29</v>
      </c>
      <c r="O627" s="1" t="s">
        <v>2078</v>
      </c>
      <c r="Q627" s="1"/>
    </row>
    <row r="628" spans="1:20" ht="15.75" hidden="1" customHeight="1">
      <c r="A628" s="1" t="s">
        <v>1426</v>
      </c>
      <c r="B628" s="1">
        <v>210430</v>
      </c>
      <c r="C628" s="1" t="s">
        <v>2074</v>
      </c>
      <c r="D628" s="1" t="s">
        <v>2075</v>
      </c>
      <c r="E628" s="1" t="s">
        <v>2315</v>
      </c>
      <c r="F628" s="1">
        <v>44</v>
      </c>
      <c r="G628" s="1" t="s">
        <v>3000</v>
      </c>
      <c r="H628" s="1" t="s">
        <v>667</v>
      </c>
      <c r="I628" s="1">
        <v>20551031</v>
      </c>
      <c r="J628" s="1">
        <v>21</v>
      </c>
      <c r="K628" s="1">
        <v>22542010</v>
      </c>
      <c r="L628" s="1" t="s">
        <v>23</v>
      </c>
      <c r="M628" s="1" t="s">
        <v>3</v>
      </c>
      <c r="N628" s="1">
        <v>15</v>
      </c>
      <c r="O628" s="1" t="s">
        <v>2078</v>
      </c>
      <c r="Q628" s="1"/>
    </row>
    <row r="629" spans="1:20" ht="15.75" hidden="1" customHeight="1">
      <c r="A629" s="1" t="s">
        <v>1709</v>
      </c>
      <c r="B629" s="1">
        <v>438460</v>
      </c>
      <c r="C629" s="1" t="s">
        <v>2074</v>
      </c>
      <c r="D629" s="1" t="s">
        <v>2075</v>
      </c>
      <c r="E629" s="1" t="s">
        <v>2101</v>
      </c>
      <c r="F629" s="1">
        <v>547</v>
      </c>
      <c r="G629" s="1" t="s">
        <v>2763</v>
      </c>
      <c r="H629" s="1" t="s">
        <v>175</v>
      </c>
      <c r="I629" s="1">
        <v>22410003</v>
      </c>
      <c r="J629" s="1">
        <v>21</v>
      </c>
      <c r="K629" s="1">
        <v>25127379</v>
      </c>
      <c r="L629" s="1" t="s">
        <v>16</v>
      </c>
      <c r="M629" s="1" t="s">
        <v>3</v>
      </c>
      <c r="N629" s="1">
        <v>7</v>
      </c>
      <c r="O629" s="1" t="s">
        <v>2078</v>
      </c>
      <c r="Q629" s="1"/>
    </row>
    <row r="630" spans="1:20" ht="15.75" hidden="1" customHeight="1">
      <c r="A630" s="1" t="s">
        <v>3001</v>
      </c>
      <c r="B630" s="1">
        <v>510768</v>
      </c>
      <c r="C630" s="1" t="s">
        <v>2074</v>
      </c>
      <c r="D630" s="1" t="s">
        <v>2075</v>
      </c>
      <c r="E630" s="1" t="s">
        <v>2079</v>
      </c>
      <c r="F630" s="1">
        <v>15700</v>
      </c>
      <c r="G630" s="1" t="s">
        <v>3002</v>
      </c>
      <c r="H630" s="1" t="s">
        <v>2153</v>
      </c>
      <c r="I630" s="1">
        <v>22790704</v>
      </c>
      <c r="J630" s="1">
        <v>21</v>
      </c>
      <c r="K630" s="1">
        <v>24370532</v>
      </c>
      <c r="L630" s="1" t="s">
        <v>23</v>
      </c>
      <c r="M630" s="1" t="s">
        <v>5</v>
      </c>
      <c r="N630" s="1">
        <v>49</v>
      </c>
      <c r="O630" s="1" t="s">
        <v>2078</v>
      </c>
      <c r="Q630" s="1"/>
      <c r="T630" s="1" t="s">
        <v>5621</v>
      </c>
    </row>
    <row r="631" spans="1:20" ht="15.75" customHeight="1">
      <c r="A631" s="1" t="s">
        <v>3003</v>
      </c>
      <c r="B631" s="1">
        <v>449675</v>
      </c>
      <c r="C631" s="1" t="s">
        <v>2074</v>
      </c>
      <c r="D631" s="1" t="s">
        <v>2075</v>
      </c>
      <c r="E631" s="1" t="s">
        <v>2439</v>
      </c>
      <c r="F631" s="1">
        <v>142</v>
      </c>
      <c r="G631" s="1" t="s">
        <v>2271</v>
      </c>
      <c r="H631" s="1" t="s">
        <v>133</v>
      </c>
      <c r="I631" s="1">
        <v>23050360</v>
      </c>
      <c r="J631" s="1">
        <v>21</v>
      </c>
      <c r="K631" s="1">
        <v>24154133</v>
      </c>
      <c r="L631" s="1" t="s">
        <v>75</v>
      </c>
      <c r="M631" s="1" t="s">
        <v>6</v>
      </c>
      <c r="N631" s="1">
        <v>26</v>
      </c>
      <c r="O631" s="1" t="s">
        <v>2078</v>
      </c>
      <c r="Q631" s="1"/>
    </row>
    <row r="632" spans="1:20" ht="15.75" hidden="1" customHeight="1">
      <c r="A632" s="1" t="s">
        <v>3004</v>
      </c>
      <c r="B632" s="1">
        <v>618109</v>
      </c>
      <c r="C632" s="1" t="s">
        <v>2074</v>
      </c>
      <c r="D632" s="1" t="s">
        <v>2075</v>
      </c>
      <c r="E632" s="1" t="s">
        <v>2355</v>
      </c>
      <c r="F632" s="1">
        <v>7655</v>
      </c>
      <c r="G632" s="1" t="s">
        <v>2224</v>
      </c>
      <c r="H632" s="1" t="s">
        <v>2281</v>
      </c>
      <c r="I632" s="1">
        <v>22755155</v>
      </c>
      <c r="J632" s="1">
        <v>21</v>
      </c>
      <c r="K632" s="1">
        <v>31812338</v>
      </c>
      <c r="L632" s="1" t="s">
        <v>37</v>
      </c>
      <c r="M632" s="1" t="s">
        <v>5</v>
      </c>
      <c r="N632" s="1">
        <v>19</v>
      </c>
      <c r="O632" s="1" t="s">
        <v>2078</v>
      </c>
      <c r="Q632" s="1"/>
    </row>
    <row r="633" spans="1:20" ht="15.75" hidden="1" customHeight="1">
      <c r="A633" s="1" t="s">
        <v>3005</v>
      </c>
      <c r="B633" s="1">
        <v>548009</v>
      </c>
      <c r="C633" s="1" t="s">
        <v>2074</v>
      </c>
      <c r="D633" s="1" t="s">
        <v>2075</v>
      </c>
      <c r="E633" s="1" t="s">
        <v>2384</v>
      </c>
      <c r="F633" s="1">
        <v>5555</v>
      </c>
      <c r="G633" s="1" t="s">
        <v>2317</v>
      </c>
      <c r="H633" s="1" t="s">
        <v>2521</v>
      </c>
      <c r="I633" s="1">
        <v>20770145</v>
      </c>
      <c r="J633" s="1">
        <v>21</v>
      </c>
      <c r="K633" s="1">
        <v>32965335</v>
      </c>
      <c r="L633" s="1" t="s">
        <v>8</v>
      </c>
      <c r="M633" s="1" t="s">
        <v>4</v>
      </c>
      <c r="N633" s="1">
        <v>19</v>
      </c>
      <c r="O633" s="1" t="s">
        <v>2078</v>
      </c>
      <c r="Q633" s="1"/>
    </row>
    <row r="634" spans="1:20" ht="15.75" customHeight="1">
      <c r="A634" s="1" t="s">
        <v>2019</v>
      </c>
      <c r="B634" s="1">
        <v>551402</v>
      </c>
      <c r="C634" s="1" t="s">
        <v>2074</v>
      </c>
      <c r="D634" s="1" t="s">
        <v>2075</v>
      </c>
      <c r="E634" s="1" t="s">
        <v>2409</v>
      </c>
      <c r="F634" s="1">
        <v>445</v>
      </c>
      <c r="G634" s="1" t="s">
        <v>3006</v>
      </c>
      <c r="H634" s="1" t="s">
        <v>172</v>
      </c>
      <c r="I634" s="1">
        <v>21810012</v>
      </c>
      <c r="J634" s="1">
        <v>21</v>
      </c>
      <c r="K634" s="1">
        <v>24015811</v>
      </c>
      <c r="L634" s="1" t="s">
        <v>45</v>
      </c>
      <c r="M634" s="1" t="s">
        <v>6</v>
      </c>
      <c r="N634" s="1">
        <v>81</v>
      </c>
      <c r="O634" s="1" t="s">
        <v>2078</v>
      </c>
      <c r="Q634" s="1"/>
    </row>
    <row r="635" spans="1:20" ht="15.75" hidden="1" customHeight="1">
      <c r="A635" s="1" t="s">
        <v>1326</v>
      </c>
      <c r="B635" s="1">
        <v>441870</v>
      </c>
      <c r="C635" s="1" t="s">
        <v>2074</v>
      </c>
      <c r="D635" s="1" t="s">
        <v>2075</v>
      </c>
      <c r="E635" s="1" t="s">
        <v>2144</v>
      </c>
      <c r="F635" s="1">
        <v>211</v>
      </c>
      <c r="G635" s="1" t="s">
        <v>2317</v>
      </c>
      <c r="H635" s="1" t="s">
        <v>664</v>
      </c>
      <c r="I635" s="1">
        <v>20520050</v>
      </c>
      <c r="J635" s="1">
        <v>21</v>
      </c>
      <c r="K635" s="1">
        <v>22040739</v>
      </c>
      <c r="L635" s="1" t="s">
        <v>23</v>
      </c>
      <c r="M635" s="1" t="s">
        <v>3</v>
      </c>
      <c r="N635" s="1">
        <v>18</v>
      </c>
      <c r="O635" s="1" t="s">
        <v>2078</v>
      </c>
      <c r="Q635" s="1"/>
    </row>
    <row r="636" spans="1:20" ht="15.75" hidden="1" customHeight="1">
      <c r="A636" s="1" t="s">
        <v>1972</v>
      </c>
      <c r="B636" s="1">
        <v>287293</v>
      </c>
      <c r="C636" s="1" t="s">
        <v>2074</v>
      </c>
      <c r="D636" s="1" t="s">
        <v>2075</v>
      </c>
      <c r="E636" s="1" t="s">
        <v>2783</v>
      </c>
      <c r="F636" s="1">
        <v>215</v>
      </c>
      <c r="G636" s="1" t="s">
        <v>2249</v>
      </c>
      <c r="H636" s="1" t="s">
        <v>664</v>
      </c>
      <c r="I636" s="1">
        <v>20540106</v>
      </c>
      <c r="J636" s="1">
        <v>21</v>
      </c>
      <c r="K636" s="1">
        <v>34424663</v>
      </c>
      <c r="L636" s="1" t="s">
        <v>68</v>
      </c>
      <c r="M636" s="1" t="s">
        <v>3</v>
      </c>
      <c r="N636" s="1">
        <v>1</v>
      </c>
      <c r="O636" s="1" t="s">
        <v>2078</v>
      </c>
      <c r="Q636" s="1"/>
    </row>
    <row r="637" spans="1:20" ht="15.75" hidden="1" customHeight="1">
      <c r="A637" s="1" t="s">
        <v>3007</v>
      </c>
      <c r="B637" s="1">
        <v>908614</v>
      </c>
      <c r="C637" s="1" t="s">
        <v>2074</v>
      </c>
      <c r="D637" s="1" t="s">
        <v>2075</v>
      </c>
      <c r="E637" s="1" t="s">
        <v>2109</v>
      </c>
      <c r="F637" s="1">
        <v>2600</v>
      </c>
      <c r="G637" s="1" t="s">
        <v>3008</v>
      </c>
      <c r="H637" s="1" t="s">
        <v>135</v>
      </c>
      <c r="I637" s="1">
        <v>22775003</v>
      </c>
      <c r="J637" s="1">
        <v>21</v>
      </c>
      <c r="K637" s="1">
        <v>39862061</v>
      </c>
      <c r="L637" s="1" t="s">
        <v>45</v>
      </c>
      <c r="M637" s="1" t="s">
        <v>5</v>
      </c>
      <c r="N637" s="1">
        <v>1</v>
      </c>
      <c r="O637" s="1" t="s">
        <v>2078</v>
      </c>
      <c r="Q637" s="1"/>
    </row>
    <row r="638" spans="1:20" ht="15.75" hidden="1" customHeight="1">
      <c r="A638" s="1" t="s">
        <v>3009</v>
      </c>
      <c r="B638" s="1">
        <v>333604</v>
      </c>
      <c r="C638" s="1" t="s">
        <v>2074</v>
      </c>
      <c r="D638" s="1" t="s">
        <v>2075</v>
      </c>
      <c r="E638" s="1" t="s">
        <v>2079</v>
      </c>
      <c r="F638" s="1">
        <v>500</v>
      </c>
      <c r="G638" s="1" t="s">
        <v>2229</v>
      </c>
      <c r="H638" s="1" t="s">
        <v>135</v>
      </c>
      <c r="I638" s="1">
        <v>22640100</v>
      </c>
      <c r="J638" s="1">
        <v>21</v>
      </c>
      <c r="K638" s="1">
        <v>31713171</v>
      </c>
      <c r="L638" s="1" t="s">
        <v>53</v>
      </c>
      <c r="M638" s="1" t="s">
        <v>5</v>
      </c>
      <c r="N638" s="1">
        <v>6</v>
      </c>
      <c r="O638" s="1" t="s">
        <v>2078</v>
      </c>
      <c r="Q638" s="1"/>
      <c r="T638" s="1" t="s">
        <v>5620</v>
      </c>
    </row>
    <row r="639" spans="1:20" ht="15.75" hidden="1" customHeight="1">
      <c r="A639" s="1" t="s">
        <v>3010</v>
      </c>
      <c r="B639" s="1">
        <v>190905</v>
      </c>
      <c r="C639" s="1" t="s">
        <v>114</v>
      </c>
      <c r="D639" s="1" t="s">
        <v>2075</v>
      </c>
      <c r="E639" s="1" t="s">
        <v>2755</v>
      </c>
      <c r="F639" s="1">
        <v>629</v>
      </c>
      <c r="G639" s="1" t="s">
        <v>2387</v>
      </c>
      <c r="H639" s="1" t="s">
        <v>2331</v>
      </c>
      <c r="I639" s="1">
        <v>25071190</v>
      </c>
      <c r="J639" s="1">
        <v>21</v>
      </c>
      <c r="K639" s="1">
        <v>27716855</v>
      </c>
      <c r="L639" s="1" t="s">
        <v>13</v>
      </c>
      <c r="M639" s="1" t="s">
        <v>114</v>
      </c>
      <c r="N639" s="1">
        <v>4</v>
      </c>
      <c r="O639" s="1" t="s">
        <v>2078</v>
      </c>
      <c r="Q639" s="1"/>
    </row>
    <row r="640" spans="1:20" ht="15.75" hidden="1" customHeight="1">
      <c r="A640" s="1" t="s">
        <v>1522</v>
      </c>
      <c r="B640" s="1">
        <v>281936</v>
      </c>
      <c r="C640" s="1" t="s">
        <v>2074</v>
      </c>
      <c r="D640" s="1" t="s">
        <v>2075</v>
      </c>
      <c r="E640" s="1" t="s">
        <v>2322</v>
      </c>
      <c r="F640" s="1">
        <v>66</v>
      </c>
      <c r="G640" s="1" t="s">
        <v>3011</v>
      </c>
      <c r="H640" s="1" t="s">
        <v>168</v>
      </c>
      <c r="I640" s="1">
        <v>22210060</v>
      </c>
      <c r="J640" s="1">
        <v>21</v>
      </c>
      <c r="K640" s="1">
        <v>22051497</v>
      </c>
      <c r="L640" s="1" t="s">
        <v>63</v>
      </c>
      <c r="M640" s="1" t="s">
        <v>3</v>
      </c>
      <c r="N640" s="1">
        <v>12</v>
      </c>
      <c r="O640" s="1" t="s">
        <v>2078</v>
      </c>
      <c r="Q640" s="1"/>
    </row>
    <row r="641" spans="1:20" ht="15.75" hidden="1" customHeight="1">
      <c r="A641" s="1" t="s">
        <v>1971</v>
      </c>
      <c r="B641" s="1">
        <v>335313</v>
      </c>
      <c r="C641" s="1" t="s">
        <v>2074</v>
      </c>
      <c r="D641" s="1" t="s">
        <v>2075</v>
      </c>
      <c r="E641" s="1" t="s">
        <v>3012</v>
      </c>
      <c r="F641" s="1">
        <v>15</v>
      </c>
      <c r="G641" s="1" t="s">
        <v>2616</v>
      </c>
      <c r="H641" s="1" t="s">
        <v>160</v>
      </c>
      <c r="I641" s="1">
        <v>22040050</v>
      </c>
      <c r="J641" s="1">
        <v>21</v>
      </c>
      <c r="K641" s="1">
        <v>22555989</v>
      </c>
      <c r="L641" s="1" t="s">
        <v>23</v>
      </c>
      <c r="M641" s="1" t="s">
        <v>3</v>
      </c>
      <c r="N641" s="1">
        <v>1</v>
      </c>
      <c r="O641" s="1" t="s">
        <v>2078</v>
      </c>
      <c r="Q641" s="1"/>
    </row>
    <row r="642" spans="1:20" ht="15.75" hidden="1" customHeight="1">
      <c r="A642" s="1" t="s">
        <v>3013</v>
      </c>
      <c r="B642" s="1">
        <v>258009</v>
      </c>
      <c r="C642" s="1" t="s">
        <v>2074</v>
      </c>
      <c r="D642" s="1" t="s">
        <v>2075</v>
      </c>
      <c r="E642" s="1" t="s">
        <v>2429</v>
      </c>
      <c r="F642" s="1">
        <v>99</v>
      </c>
      <c r="G642" s="1" t="s">
        <v>3014</v>
      </c>
      <c r="H642" s="1" t="s">
        <v>152</v>
      </c>
      <c r="I642" s="1">
        <v>21351901</v>
      </c>
      <c r="J642" s="1">
        <v>21</v>
      </c>
      <c r="K642" s="1">
        <v>33900803</v>
      </c>
      <c r="L642" s="1" t="s">
        <v>50</v>
      </c>
      <c r="M642" s="1" t="s">
        <v>4</v>
      </c>
      <c r="N642" s="1">
        <v>37</v>
      </c>
      <c r="O642" s="1" t="s">
        <v>2078</v>
      </c>
      <c r="Q642" s="1"/>
    </row>
    <row r="643" spans="1:20" ht="15.75" hidden="1" customHeight="1">
      <c r="A643" s="1" t="s">
        <v>1776</v>
      </c>
      <c r="B643" s="1">
        <v>744220</v>
      </c>
      <c r="C643" s="1" t="s">
        <v>2074</v>
      </c>
      <c r="D643" s="1" t="s">
        <v>2075</v>
      </c>
      <c r="E643" s="1" t="s">
        <v>2313</v>
      </c>
      <c r="F643" s="1">
        <v>935</v>
      </c>
      <c r="G643" s="1" t="s">
        <v>2227</v>
      </c>
      <c r="H643" s="1" t="s">
        <v>664</v>
      </c>
      <c r="I643" s="1">
        <v>20521071</v>
      </c>
      <c r="J643" s="1">
        <v>21</v>
      </c>
      <c r="K643" s="1">
        <v>25671643</v>
      </c>
      <c r="L643" s="1" t="s">
        <v>16</v>
      </c>
      <c r="M643" s="1" t="s">
        <v>3</v>
      </c>
      <c r="N643" s="1">
        <v>5</v>
      </c>
      <c r="O643" s="1" t="s">
        <v>2078</v>
      </c>
      <c r="Q643" s="1"/>
    </row>
    <row r="644" spans="1:20" ht="15.75" hidden="1" customHeight="1">
      <c r="A644" s="1" t="s">
        <v>1396</v>
      </c>
      <c r="B644" s="1">
        <v>587015</v>
      </c>
      <c r="C644" s="1" t="s">
        <v>2074</v>
      </c>
      <c r="D644" s="1" t="s">
        <v>2075</v>
      </c>
      <c r="E644" s="1" t="s">
        <v>2084</v>
      </c>
      <c r="F644" s="1">
        <v>445</v>
      </c>
      <c r="G644" s="1" t="s">
        <v>2166</v>
      </c>
      <c r="H644" s="1" t="s">
        <v>672</v>
      </c>
      <c r="I644" s="1">
        <v>22270903</v>
      </c>
      <c r="J644" s="1">
        <v>21</v>
      </c>
      <c r="K644" s="1">
        <v>22661408</v>
      </c>
      <c r="L644" s="1" t="s">
        <v>75</v>
      </c>
      <c r="M644" s="1" t="s">
        <v>3</v>
      </c>
      <c r="N644" s="1">
        <v>16</v>
      </c>
      <c r="O644" s="1" t="s">
        <v>2078</v>
      </c>
      <c r="Q644" s="1"/>
    </row>
    <row r="645" spans="1:20" ht="15.75" hidden="1" customHeight="1">
      <c r="A645" s="1" t="s">
        <v>892</v>
      </c>
      <c r="B645" s="1">
        <v>289694</v>
      </c>
      <c r="C645" s="1" t="s">
        <v>2074</v>
      </c>
      <c r="D645" s="1" t="s">
        <v>2075</v>
      </c>
      <c r="E645" s="1" t="s">
        <v>2144</v>
      </c>
      <c r="F645" s="1">
        <v>44</v>
      </c>
      <c r="G645" s="1" t="s">
        <v>3015</v>
      </c>
      <c r="H645" s="1" t="s">
        <v>664</v>
      </c>
      <c r="I645" s="1">
        <v>20520053</v>
      </c>
      <c r="J645" s="1">
        <v>21</v>
      </c>
      <c r="K645" s="1">
        <v>22847098</v>
      </c>
      <c r="L645" s="1" t="s">
        <v>57</v>
      </c>
      <c r="M645" s="1" t="s">
        <v>3</v>
      </c>
      <c r="N645" s="1">
        <v>45</v>
      </c>
      <c r="O645" s="1" t="s">
        <v>2078</v>
      </c>
      <c r="Q645" s="1"/>
    </row>
    <row r="646" spans="1:20" ht="15.75" hidden="1" customHeight="1">
      <c r="A646" s="1" t="s">
        <v>3016</v>
      </c>
      <c r="B646" s="1">
        <v>662534</v>
      </c>
      <c r="C646" s="1" t="s">
        <v>2074</v>
      </c>
      <c r="D646" s="1" t="s">
        <v>2075</v>
      </c>
      <c r="E646" s="1" t="s">
        <v>2261</v>
      </c>
      <c r="F646" s="1">
        <v>695</v>
      </c>
      <c r="G646" s="1" t="s">
        <v>2077</v>
      </c>
      <c r="H646" s="1" t="s">
        <v>2212</v>
      </c>
      <c r="I646" s="1">
        <v>21940005</v>
      </c>
      <c r="J646" s="1">
        <v>21</v>
      </c>
      <c r="K646" s="1">
        <v>24628165</v>
      </c>
      <c r="L646" s="1" t="s">
        <v>19</v>
      </c>
      <c r="M646" s="1" t="s">
        <v>4</v>
      </c>
      <c r="N646" s="1">
        <v>12</v>
      </c>
      <c r="O646" s="1" t="s">
        <v>2078</v>
      </c>
      <c r="Q646" s="1"/>
    </row>
    <row r="647" spans="1:20" ht="15.75" hidden="1" customHeight="1">
      <c r="A647" s="1" t="s">
        <v>3017</v>
      </c>
      <c r="B647" s="1">
        <v>613170</v>
      </c>
      <c r="C647" s="1" t="s">
        <v>2074</v>
      </c>
      <c r="D647" s="1" t="s">
        <v>2075</v>
      </c>
      <c r="E647" s="1" t="s">
        <v>2079</v>
      </c>
      <c r="F647" s="1">
        <v>15700</v>
      </c>
      <c r="G647" s="1" t="s">
        <v>2505</v>
      </c>
      <c r="H647" s="1" t="s">
        <v>2153</v>
      </c>
      <c r="I647" s="1">
        <v>22790704</v>
      </c>
      <c r="J647" s="1">
        <v>21</v>
      </c>
      <c r="K647" s="1">
        <v>24371254</v>
      </c>
      <c r="L647" s="1" t="s">
        <v>38</v>
      </c>
      <c r="M647" s="1" t="s">
        <v>5</v>
      </c>
      <c r="N647" s="1">
        <v>50</v>
      </c>
      <c r="O647" s="1" t="s">
        <v>2078</v>
      </c>
      <c r="Q647" s="1"/>
      <c r="T647" s="1" t="s">
        <v>5620</v>
      </c>
    </row>
    <row r="648" spans="1:20" ht="15.75" hidden="1" customHeight="1">
      <c r="A648" s="1" t="s">
        <v>1626</v>
      </c>
      <c r="B648" s="1">
        <v>608588</v>
      </c>
      <c r="C648" s="1" t="s">
        <v>2074</v>
      </c>
      <c r="D648" s="1" t="s">
        <v>2075</v>
      </c>
      <c r="E648" s="1" t="s">
        <v>2320</v>
      </c>
      <c r="F648" s="1">
        <v>43</v>
      </c>
      <c r="G648" s="1" t="s">
        <v>3018</v>
      </c>
      <c r="H648" s="1" t="s">
        <v>160</v>
      </c>
      <c r="I648" s="1">
        <v>22031071</v>
      </c>
      <c r="J648" s="1">
        <v>21</v>
      </c>
      <c r="K648" s="1">
        <v>25479484</v>
      </c>
      <c r="L648" s="1" t="s">
        <v>30</v>
      </c>
      <c r="M648" s="1" t="s">
        <v>3</v>
      </c>
      <c r="N648" s="1">
        <v>9</v>
      </c>
      <c r="O648" s="1" t="s">
        <v>2078</v>
      </c>
      <c r="Q648" s="1"/>
    </row>
    <row r="649" spans="1:20" ht="15.75" hidden="1" customHeight="1">
      <c r="A649" s="1" t="s">
        <v>3019</v>
      </c>
      <c r="B649" s="1">
        <v>590566</v>
      </c>
      <c r="C649" s="1" t="s">
        <v>2074</v>
      </c>
      <c r="D649" s="1" t="s">
        <v>2075</v>
      </c>
      <c r="E649" s="1" t="s">
        <v>2178</v>
      </c>
      <c r="F649" s="1">
        <v>741</v>
      </c>
      <c r="G649" s="1" t="s">
        <v>3020</v>
      </c>
      <c r="H649" s="1" t="s">
        <v>2281</v>
      </c>
      <c r="I649" s="1">
        <v>22745004</v>
      </c>
      <c r="J649" s="1">
        <v>21</v>
      </c>
      <c r="K649" s="1">
        <v>36273327</v>
      </c>
      <c r="L649" s="1" t="s">
        <v>35</v>
      </c>
      <c r="M649" s="1" t="s">
        <v>5</v>
      </c>
      <c r="N649" s="1">
        <v>66</v>
      </c>
      <c r="O649" s="1" t="s">
        <v>2078</v>
      </c>
      <c r="Q649" s="1"/>
    </row>
    <row r="650" spans="1:20" ht="15.75" hidden="1" customHeight="1">
      <c r="A650" s="1" t="s">
        <v>1879</v>
      </c>
      <c r="B650" s="1">
        <v>78500</v>
      </c>
      <c r="C650" s="1" t="s">
        <v>2074</v>
      </c>
      <c r="D650" s="1" t="s">
        <v>2075</v>
      </c>
      <c r="E650" s="1" t="s">
        <v>2144</v>
      </c>
      <c r="F650" s="1">
        <v>120</v>
      </c>
      <c r="G650" s="1" t="s">
        <v>2832</v>
      </c>
      <c r="H650" s="1" t="s">
        <v>664</v>
      </c>
      <c r="I650" s="1">
        <v>20520053</v>
      </c>
      <c r="J650" s="1">
        <v>21</v>
      </c>
      <c r="K650" s="1">
        <v>22840632</v>
      </c>
      <c r="L650" s="1" t="s">
        <v>112</v>
      </c>
      <c r="M650" s="1" t="s">
        <v>3</v>
      </c>
      <c r="N650" s="1">
        <v>3</v>
      </c>
      <c r="O650" s="1" t="s">
        <v>2078</v>
      </c>
      <c r="Q650" s="1"/>
    </row>
    <row r="651" spans="1:20" ht="15.75" hidden="1" customHeight="1">
      <c r="A651" s="1" t="s">
        <v>925</v>
      </c>
      <c r="B651" s="1">
        <v>705837</v>
      </c>
      <c r="C651" s="1" t="s">
        <v>2074</v>
      </c>
      <c r="D651" s="1" t="s">
        <v>2075</v>
      </c>
      <c r="E651" s="1" t="s">
        <v>2282</v>
      </c>
      <c r="F651" s="1">
        <v>45</v>
      </c>
      <c r="G651" s="1" t="s">
        <v>2077</v>
      </c>
      <c r="H651" s="1" t="s">
        <v>679</v>
      </c>
      <c r="I651" s="1">
        <v>22231080</v>
      </c>
      <c r="J651" s="1">
        <v>21</v>
      </c>
      <c r="K651" s="1">
        <v>25535553</v>
      </c>
      <c r="L651" s="1" t="s">
        <v>13</v>
      </c>
      <c r="M651" s="1" t="s">
        <v>3</v>
      </c>
      <c r="N651" s="1">
        <v>42</v>
      </c>
      <c r="O651" s="1" t="s">
        <v>2078</v>
      </c>
      <c r="Q651" s="1"/>
    </row>
    <row r="652" spans="1:20" ht="15.75" hidden="1" customHeight="1">
      <c r="A652" s="1" t="s">
        <v>3021</v>
      </c>
      <c r="B652" s="1">
        <v>561932</v>
      </c>
      <c r="C652" s="1" t="s">
        <v>2074</v>
      </c>
      <c r="D652" s="1" t="s">
        <v>2075</v>
      </c>
      <c r="E652" s="1" t="s">
        <v>2433</v>
      </c>
      <c r="F652" s="1">
        <v>42</v>
      </c>
      <c r="G652" s="1" t="s">
        <v>2491</v>
      </c>
      <c r="H652" s="1" t="s">
        <v>2149</v>
      </c>
      <c r="I652" s="1">
        <v>21220560</v>
      </c>
      <c r="J652" s="1">
        <v>21</v>
      </c>
      <c r="K652" s="1">
        <v>999899260</v>
      </c>
      <c r="L652" s="1" t="s">
        <v>38</v>
      </c>
      <c r="M652" s="1" t="s">
        <v>4</v>
      </c>
      <c r="N652" s="1">
        <v>9</v>
      </c>
      <c r="O652" s="1" t="s">
        <v>2078</v>
      </c>
      <c r="Q652" s="1"/>
    </row>
    <row r="653" spans="1:20" ht="15.75" hidden="1" customHeight="1">
      <c r="A653" s="1" t="s">
        <v>3022</v>
      </c>
      <c r="B653" s="1">
        <v>143550</v>
      </c>
      <c r="C653" s="1" t="s">
        <v>2074</v>
      </c>
      <c r="D653" s="1" t="s">
        <v>2075</v>
      </c>
      <c r="E653" s="1" t="s">
        <v>2104</v>
      </c>
      <c r="F653" s="1">
        <v>961</v>
      </c>
      <c r="G653" s="1" t="s">
        <v>2167</v>
      </c>
      <c r="H653" s="1" t="s">
        <v>2212</v>
      </c>
      <c r="I653" s="1">
        <v>21931383</v>
      </c>
      <c r="J653" s="1">
        <v>21</v>
      </c>
      <c r="K653" s="1">
        <v>24624229</v>
      </c>
      <c r="L653" s="1" t="s">
        <v>50</v>
      </c>
      <c r="M653" s="1" t="s">
        <v>4</v>
      </c>
      <c r="N653" s="1">
        <v>8</v>
      </c>
      <c r="O653" s="1" t="s">
        <v>2078</v>
      </c>
      <c r="Q653" s="1"/>
    </row>
    <row r="654" spans="1:20" ht="15.75" hidden="1" customHeight="1">
      <c r="A654" s="1" t="s">
        <v>3023</v>
      </c>
      <c r="B654" s="1">
        <v>423730</v>
      </c>
      <c r="C654" s="1" t="s">
        <v>2074</v>
      </c>
      <c r="D654" s="1" t="s">
        <v>2075</v>
      </c>
      <c r="E654" s="1" t="s">
        <v>2079</v>
      </c>
      <c r="F654" s="1">
        <v>4200</v>
      </c>
      <c r="G654" s="1" t="s">
        <v>3024</v>
      </c>
      <c r="H654" s="1" t="s">
        <v>135</v>
      </c>
      <c r="I654" s="1">
        <v>22640102</v>
      </c>
      <c r="J654" s="1">
        <v>21</v>
      </c>
      <c r="K654" s="1">
        <v>31502699</v>
      </c>
      <c r="L654" s="1" t="s">
        <v>42</v>
      </c>
      <c r="M654" s="1" t="s">
        <v>5</v>
      </c>
      <c r="N654" s="1">
        <v>68</v>
      </c>
      <c r="O654" s="1" t="s">
        <v>2078</v>
      </c>
      <c r="Q654" s="1"/>
    </row>
    <row r="655" spans="1:20" ht="15.75" hidden="1" customHeight="1">
      <c r="A655" s="1" t="s">
        <v>1141</v>
      </c>
      <c r="B655" s="1">
        <v>291260</v>
      </c>
      <c r="C655" s="1" t="s">
        <v>2074</v>
      </c>
      <c r="D655" s="1" t="s">
        <v>2075</v>
      </c>
      <c r="E655" s="1" t="s">
        <v>2534</v>
      </c>
      <c r="F655" s="1">
        <v>375</v>
      </c>
      <c r="G655" s="1" t="s">
        <v>2211</v>
      </c>
      <c r="H655" s="1" t="s">
        <v>674</v>
      </c>
      <c r="I655" s="1">
        <v>22440040</v>
      </c>
      <c r="J655" s="1">
        <v>21</v>
      </c>
      <c r="K655" s="1">
        <v>22940982</v>
      </c>
      <c r="L655" s="1" t="s">
        <v>50</v>
      </c>
      <c r="M655" s="1" t="s">
        <v>3</v>
      </c>
      <c r="N655" s="1">
        <v>26</v>
      </c>
      <c r="O655" s="1" t="s">
        <v>2078</v>
      </c>
      <c r="Q655" s="1"/>
    </row>
    <row r="656" spans="1:20" ht="15.75" hidden="1" customHeight="1">
      <c r="A656" s="1" t="s">
        <v>3025</v>
      </c>
      <c r="B656" s="1">
        <v>589480</v>
      </c>
      <c r="C656" s="1" t="s">
        <v>2074</v>
      </c>
      <c r="D656" s="1" t="s">
        <v>2075</v>
      </c>
      <c r="E656" s="1" t="s">
        <v>3026</v>
      </c>
      <c r="F656" s="1">
        <v>574</v>
      </c>
      <c r="G656" s="1" t="s">
        <v>3027</v>
      </c>
      <c r="H656" s="1" t="s">
        <v>188</v>
      </c>
      <c r="I656" s="1">
        <v>20735180</v>
      </c>
      <c r="J656" s="1">
        <v>21</v>
      </c>
      <c r="K656" s="1">
        <v>995414043</v>
      </c>
      <c r="L656" s="1" t="s">
        <v>28</v>
      </c>
      <c r="M656" s="1" t="s">
        <v>4</v>
      </c>
      <c r="N656" s="1">
        <v>9</v>
      </c>
      <c r="O656" s="1" t="s">
        <v>2078</v>
      </c>
      <c r="Q656" s="1"/>
    </row>
    <row r="657" spans="1:20" ht="15.75" hidden="1" customHeight="1">
      <c r="A657" s="1" t="s">
        <v>830</v>
      </c>
      <c r="B657" s="1">
        <v>491565</v>
      </c>
      <c r="C657" s="1" t="s">
        <v>2074</v>
      </c>
      <c r="D657" s="1" t="s">
        <v>2075</v>
      </c>
      <c r="E657" s="1" t="s">
        <v>2144</v>
      </c>
      <c r="F657" s="1">
        <v>369</v>
      </c>
      <c r="G657" s="1" t="s">
        <v>3028</v>
      </c>
      <c r="H657" s="1" t="s">
        <v>664</v>
      </c>
      <c r="I657" s="1">
        <v>20520051</v>
      </c>
      <c r="J657" s="1">
        <v>21</v>
      </c>
      <c r="K657" s="1">
        <v>22384148</v>
      </c>
      <c r="L657" s="1" t="s">
        <v>28</v>
      </c>
      <c r="M657" s="1" t="s">
        <v>3</v>
      </c>
      <c r="N657" s="1">
        <v>56</v>
      </c>
      <c r="O657" s="1" t="s">
        <v>2078</v>
      </c>
      <c r="Q657" s="1"/>
    </row>
    <row r="658" spans="1:20" ht="15.75" customHeight="1">
      <c r="A658" s="1" t="s">
        <v>3029</v>
      </c>
      <c r="B658" s="1">
        <v>586429</v>
      </c>
      <c r="C658" s="1" t="s">
        <v>2074</v>
      </c>
      <c r="D658" s="1" t="s">
        <v>2075</v>
      </c>
      <c r="E658" s="1" t="s">
        <v>2193</v>
      </c>
      <c r="F658" s="1">
        <v>3600</v>
      </c>
      <c r="G658" s="1" t="s">
        <v>3030</v>
      </c>
      <c r="H658" s="1" t="s">
        <v>133</v>
      </c>
      <c r="I658" s="1">
        <v>23050102</v>
      </c>
      <c r="J658" s="1">
        <v>21</v>
      </c>
      <c r="K658" s="1">
        <v>32568671</v>
      </c>
      <c r="L658" s="1" t="s">
        <v>55</v>
      </c>
      <c r="M658" s="1" t="s">
        <v>6</v>
      </c>
      <c r="N658" s="1">
        <v>66</v>
      </c>
      <c r="O658" s="1" t="s">
        <v>2078</v>
      </c>
      <c r="Q658" s="1"/>
    </row>
    <row r="659" spans="1:20" ht="15.75" hidden="1" customHeight="1">
      <c r="A659" s="1" t="s">
        <v>3031</v>
      </c>
      <c r="B659" s="1">
        <v>827436</v>
      </c>
      <c r="C659" s="1" t="s">
        <v>2074</v>
      </c>
      <c r="D659" s="1" t="s">
        <v>2075</v>
      </c>
      <c r="E659" s="1" t="s">
        <v>2082</v>
      </c>
      <c r="F659" s="1">
        <v>1149</v>
      </c>
      <c r="G659" s="1" t="s">
        <v>2763</v>
      </c>
      <c r="H659" s="1" t="s">
        <v>139</v>
      </c>
      <c r="I659" s="1">
        <v>22730001</v>
      </c>
      <c r="J659" s="1">
        <v>21</v>
      </c>
      <c r="K659" s="1">
        <v>24355432</v>
      </c>
      <c r="L659" s="1" t="s">
        <v>28</v>
      </c>
      <c r="M659" s="1" t="s">
        <v>5</v>
      </c>
      <c r="N659" s="1">
        <v>17</v>
      </c>
      <c r="O659" s="1" t="s">
        <v>2078</v>
      </c>
      <c r="Q659" s="1"/>
      <c r="T659" s="1" t="s">
        <v>5621</v>
      </c>
    </row>
    <row r="660" spans="1:20" ht="15.75" hidden="1" customHeight="1">
      <c r="A660" s="1" t="s">
        <v>3032</v>
      </c>
      <c r="B660" s="1">
        <v>352949</v>
      </c>
      <c r="C660" s="1" t="s">
        <v>2074</v>
      </c>
      <c r="D660" s="1" t="s">
        <v>2075</v>
      </c>
      <c r="E660" s="1" t="s">
        <v>3033</v>
      </c>
      <c r="F660" s="1">
        <v>280</v>
      </c>
      <c r="G660" s="1" t="s">
        <v>2077</v>
      </c>
      <c r="H660" s="1" t="s">
        <v>2281</v>
      </c>
      <c r="I660" s="1">
        <v>22750013</v>
      </c>
      <c r="J660" s="1">
        <v>21</v>
      </c>
      <c r="K660" s="1">
        <v>33929167</v>
      </c>
      <c r="L660" s="1" t="s">
        <v>50</v>
      </c>
      <c r="M660" s="1" t="s">
        <v>5</v>
      </c>
      <c r="N660" s="1">
        <v>27</v>
      </c>
      <c r="O660" s="1" t="s">
        <v>2078</v>
      </c>
      <c r="Q660" s="1"/>
      <c r="T660" s="1" t="s">
        <v>5620</v>
      </c>
    </row>
    <row r="661" spans="1:20" ht="15.75" hidden="1" customHeight="1">
      <c r="A661" s="1" t="s">
        <v>1369</v>
      </c>
      <c r="B661" s="1">
        <v>504070</v>
      </c>
      <c r="C661" s="1" t="s">
        <v>2074</v>
      </c>
      <c r="D661" s="1" t="s">
        <v>2075</v>
      </c>
      <c r="E661" s="1" t="s">
        <v>2144</v>
      </c>
      <c r="F661" s="1">
        <v>255</v>
      </c>
      <c r="G661" s="1" t="s">
        <v>2533</v>
      </c>
      <c r="H661" s="1" t="s">
        <v>664</v>
      </c>
      <c r="I661" s="1">
        <v>20520050</v>
      </c>
      <c r="J661" s="1">
        <v>21</v>
      </c>
      <c r="K661" s="1">
        <v>996830810</v>
      </c>
      <c r="L661" s="1" t="s">
        <v>38</v>
      </c>
      <c r="M661" s="1" t="s">
        <v>3</v>
      </c>
      <c r="N661" s="1">
        <v>17</v>
      </c>
      <c r="O661" s="1" t="s">
        <v>2078</v>
      </c>
      <c r="Q661" s="1"/>
    </row>
    <row r="662" spans="1:20" ht="15.75" hidden="1" customHeight="1">
      <c r="A662" s="1" t="s">
        <v>3034</v>
      </c>
      <c r="B662" s="1">
        <v>572539</v>
      </c>
      <c r="C662" s="1" t="s">
        <v>2074</v>
      </c>
      <c r="D662" s="1" t="s">
        <v>2075</v>
      </c>
      <c r="E662" s="1" t="s">
        <v>2079</v>
      </c>
      <c r="F662" s="1">
        <v>13651</v>
      </c>
      <c r="G662" s="1" t="s">
        <v>2205</v>
      </c>
      <c r="H662" s="1" t="s">
        <v>2153</v>
      </c>
      <c r="I662" s="1">
        <v>22790701</v>
      </c>
      <c r="J662" s="1">
        <v>21</v>
      </c>
      <c r="K662" s="1">
        <v>24903565</v>
      </c>
      <c r="L662" s="1" t="s">
        <v>28</v>
      </c>
      <c r="M662" s="1" t="s">
        <v>5</v>
      </c>
      <c r="N662" s="1">
        <v>13</v>
      </c>
      <c r="O662" s="1" t="s">
        <v>2078</v>
      </c>
      <c r="Q662" s="1"/>
      <c r="T662" s="1" t="s">
        <v>5621</v>
      </c>
    </row>
    <row r="663" spans="1:20" ht="15.75" hidden="1" customHeight="1">
      <c r="A663" s="1" t="s">
        <v>3035</v>
      </c>
      <c r="B663" s="1">
        <v>510171</v>
      </c>
      <c r="C663" s="1" t="s">
        <v>2074</v>
      </c>
      <c r="D663" s="1" t="s">
        <v>2075</v>
      </c>
      <c r="E663" s="1" t="s">
        <v>2079</v>
      </c>
      <c r="F663" s="1">
        <v>3500</v>
      </c>
      <c r="G663" s="1" t="s">
        <v>3036</v>
      </c>
      <c r="H663" s="1" t="s">
        <v>135</v>
      </c>
      <c r="I663" s="1">
        <v>22640102</v>
      </c>
      <c r="J663" s="1">
        <v>21</v>
      </c>
      <c r="K663" s="1">
        <v>32825061</v>
      </c>
      <c r="L663" s="1" t="s">
        <v>19</v>
      </c>
      <c r="M663" s="1" t="s">
        <v>5</v>
      </c>
      <c r="N663" s="1">
        <v>5</v>
      </c>
      <c r="O663" s="1" t="s">
        <v>2078</v>
      </c>
      <c r="Q663" s="1"/>
    </row>
    <row r="664" spans="1:20" ht="15.75" customHeight="1">
      <c r="A664" s="1" t="s">
        <v>3037</v>
      </c>
      <c r="B664" s="1">
        <v>589184</v>
      </c>
      <c r="C664" s="1" t="s">
        <v>2074</v>
      </c>
      <c r="D664" s="1" t="s">
        <v>2075</v>
      </c>
      <c r="E664" s="1" t="s">
        <v>2193</v>
      </c>
      <c r="F664" s="1">
        <v>3006</v>
      </c>
      <c r="G664" s="1" t="s">
        <v>2271</v>
      </c>
      <c r="H664" s="1" t="s">
        <v>133</v>
      </c>
      <c r="I664" s="1">
        <v>23050102</v>
      </c>
      <c r="J664" s="1">
        <v>21</v>
      </c>
      <c r="K664" s="1">
        <v>23944199</v>
      </c>
      <c r="L664" s="1" t="s">
        <v>28</v>
      </c>
      <c r="M664" s="1" t="s">
        <v>6</v>
      </c>
      <c r="N664" s="1">
        <v>4</v>
      </c>
      <c r="O664" s="1" t="s">
        <v>2078</v>
      </c>
      <c r="Q664" s="1"/>
    </row>
    <row r="665" spans="1:20" ht="15.75" hidden="1" customHeight="1">
      <c r="A665" s="1" t="s">
        <v>3038</v>
      </c>
      <c r="B665" s="1">
        <v>696714</v>
      </c>
      <c r="C665" s="1" t="s">
        <v>2074</v>
      </c>
      <c r="D665" s="1" t="s">
        <v>2075</v>
      </c>
      <c r="E665" s="1" t="s">
        <v>3039</v>
      </c>
      <c r="F665" s="1">
        <v>480</v>
      </c>
      <c r="G665" s="1" t="s">
        <v>2205</v>
      </c>
      <c r="H665" s="1" t="s">
        <v>2153</v>
      </c>
      <c r="I665" s="1">
        <v>22790850</v>
      </c>
      <c r="J665" s="1">
        <v>21</v>
      </c>
      <c r="K665" s="1">
        <v>34498002</v>
      </c>
      <c r="L665" s="1" t="s">
        <v>28</v>
      </c>
      <c r="M665" s="1" t="s">
        <v>5</v>
      </c>
      <c r="N665" s="1">
        <v>67</v>
      </c>
      <c r="O665" s="1" t="s">
        <v>2078</v>
      </c>
      <c r="Q665" s="1"/>
      <c r="T665" s="1" t="s">
        <v>5621</v>
      </c>
    </row>
    <row r="666" spans="1:20" ht="15.75" hidden="1" customHeight="1">
      <c r="A666" s="1" t="s">
        <v>3040</v>
      </c>
      <c r="B666" s="1">
        <v>625507</v>
      </c>
      <c r="C666" s="1" t="s">
        <v>2074</v>
      </c>
      <c r="D666" s="1" t="s">
        <v>2075</v>
      </c>
      <c r="E666" s="1" t="s">
        <v>2178</v>
      </c>
      <c r="F666" s="1">
        <v>1200</v>
      </c>
      <c r="G666" s="1" t="s">
        <v>3041</v>
      </c>
      <c r="H666" s="1" t="s">
        <v>2281</v>
      </c>
      <c r="I666" s="1">
        <v>22745005</v>
      </c>
      <c r="J666" s="1">
        <v>21</v>
      </c>
      <c r="K666" s="1">
        <v>21799616</v>
      </c>
      <c r="L666" s="1" t="s">
        <v>28</v>
      </c>
      <c r="M666" s="1" t="s">
        <v>5</v>
      </c>
      <c r="N666" s="1">
        <v>6</v>
      </c>
      <c r="O666" s="1" t="s">
        <v>2078</v>
      </c>
      <c r="Q666" s="1"/>
      <c r="T666" s="1" t="s">
        <v>5621</v>
      </c>
    </row>
    <row r="667" spans="1:20" ht="15.75" hidden="1" customHeight="1">
      <c r="A667" s="1" t="s">
        <v>1282</v>
      </c>
      <c r="B667" s="1">
        <v>459194</v>
      </c>
      <c r="C667" s="1" t="s">
        <v>2074</v>
      </c>
      <c r="D667" s="1" t="s">
        <v>2075</v>
      </c>
      <c r="E667" s="1" t="s">
        <v>3042</v>
      </c>
      <c r="F667" s="1">
        <v>49</v>
      </c>
      <c r="G667" s="1" t="s">
        <v>2477</v>
      </c>
      <c r="H667" s="1" t="s">
        <v>667</v>
      </c>
      <c r="I667" s="1">
        <v>20551190</v>
      </c>
      <c r="J667" s="1">
        <v>21</v>
      </c>
      <c r="K667" s="1">
        <v>25762383</v>
      </c>
      <c r="L667" s="1" t="s">
        <v>58</v>
      </c>
      <c r="M667" s="1" t="s">
        <v>3</v>
      </c>
      <c r="N667" s="1">
        <v>20</v>
      </c>
      <c r="O667" s="1" t="s">
        <v>2078</v>
      </c>
      <c r="Q667" s="1"/>
    </row>
    <row r="668" spans="1:20" ht="15.75" hidden="1" customHeight="1">
      <c r="A668" s="1" t="s">
        <v>1107</v>
      </c>
      <c r="B668" s="1">
        <v>502705</v>
      </c>
      <c r="C668" s="1" t="s">
        <v>2074</v>
      </c>
      <c r="D668" s="1" t="s">
        <v>2075</v>
      </c>
      <c r="E668" s="1" t="s">
        <v>2315</v>
      </c>
      <c r="F668" s="1">
        <v>62</v>
      </c>
      <c r="G668" s="1" t="s">
        <v>2505</v>
      </c>
      <c r="H668" s="1" t="s">
        <v>667</v>
      </c>
      <c r="I668" s="1">
        <v>20551031</v>
      </c>
      <c r="J668" s="1">
        <v>21</v>
      </c>
      <c r="K668" s="1">
        <v>988732129</v>
      </c>
      <c r="L668" s="1" t="s">
        <v>46</v>
      </c>
      <c r="M668" s="1" t="s">
        <v>3</v>
      </c>
      <c r="N668" s="1">
        <v>28</v>
      </c>
      <c r="O668" s="1" t="s">
        <v>2078</v>
      </c>
      <c r="Q668" s="1"/>
    </row>
    <row r="669" spans="1:20" ht="15.75" hidden="1" customHeight="1">
      <c r="A669" s="1" t="s">
        <v>3043</v>
      </c>
      <c r="B669" s="1">
        <v>420370</v>
      </c>
      <c r="C669" s="1" t="s">
        <v>2074</v>
      </c>
      <c r="D669" s="1" t="s">
        <v>2075</v>
      </c>
      <c r="E669" s="1" t="s">
        <v>2092</v>
      </c>
      <c r="F669" s="1">
        <v>39</v>
      </c>
      <c r="G669" s="1" t="s">
        <v>2372</v>
      </c>
      <c r="H669" s="1" t="s">
        <v>2094</v>
      </c>
      <c r="I669" s="1">
        <v>20050093</v>
      </c>
      <c r="J669" s="1">
        <v>21</v>
      </c>
      <c r="K669" s="1">
        <v>25093902</v>
      </c>
      <c r="L669" s="1" t="s">
        <v>50</v>
      </c>
      <c r="M669" s="1" t="s">
        <v>2</v>
      </c>
      <c r="N669" s="1">
        <v>42</v>
      </c>
      <c r="O669" s="1" t="s">
        <v>2078</v>
      </c>
      <c r="Q669" s="1"/>
    </row>
    <row r="670" spans="1:20" ht="15.75" hidden="1" customHeight="1">
      <c r="A670" s="1" t="s">
        <v>3044</v>
      </c>
      <c r="B670" s="1">
        <v>512320</v>
      </c>
      <c r="C670" s="1" t="s">
        <v>2074</v>
      </c>
      <c r="D670" s="1" t="s">
        <v>2075</v>
      </c>
      <c r="E670" s="1" t="s">
        <v>2079</v>
      </c>
      <c r="F670" s="1">
        <v>4200</v>
      </c>
      <c r="G670" s="1" t="s">
        <v>3045</v>
      </c>
      <c r="H670" s="1" t="s">
        <v>135</v>
      </c>
      <c r="I670" s="1">
        <v>22640102</v>
      </c>
      <c r="J670" s="1">
        <v>21</v>
      </c>
      <c r="K670" s="1">
        <v>31502534</v>
      </c>
      <c r="L670" s="1" t="s">
        <v>35</v>
      </c>
      <c r="M670" s="1" t="s">
        <v>5</v>
      </c>
      <c r="N670" s="1">
        <v>9</v>
      </c>
      <c r="O670" s="1" t="s">
        <v>2078</v>
      </c>
      <c r="Q670" s="1"/>
    </row>
    <row r="671" spans="1:20" ht="15.75" hidden="1" customHeight="1">
      <c r="A671" s="1" t="s">
        <v>3046</v>
      </c>
      <c r="B671" s="1">
        <v>598438</v>
      </c>
      <c r="C671" s="1" t="s">
        <v>2074</v>
      </c>
      <c r="D671" s="1" t="s">
        <v>2075</v>
      </c>
      <c r="E671" s="1" t="s">
        <v>3047</v>
      </c>
      <c r="F671" s="1">
        <v>57</v>
      </c>
      <c r="G671" s="1" t="s">
        <v>3048</v>
      </c>
      <c r="H671" s="1" t="s">
        <v>188</v>
      </c>
      <c r="I671" s="1">
        <v>20735080</v>
      </c>
      <c r="J671" s="1">
        <v>21</v>
      </c>
      <c r="K671" s="1">
        <v>35478376</v>
      </c>
      <c r="L671" s="1" t="s">
        <v>8</v>
      </c>
      <c r="M671" s="1" t="s">
        <v>4</v>
      </c>
      <c r="N671" s="1">
        <v>2</v>
      </c>
      <c r="O671" s="1" t="s">
        <v>2078</v>
      </c>
      <c r="Q671" s="1"/>
    </row>
    <row r="672" spans="1:20" ht="15.75" hidden="1" customHeight="1">
      <c r="A672" s="1" t="s">
        <v>1708</v>
      </c>
      <c r="B672" s="1">
        <v>273807</v>
      </c>
      <c r="C672" s="1" t="s">
        <v>2074</v>
      </c>
      <c r="D672" s="1" t="s">
        <v>2075</v>
      </c>
      <c r="E672" s="1" t="s">
        <v>2101</v>
      </c>
      <c r="F672" s="1">
        <v>595</v>
      </c>
      <c r="G672" s="1" t="s">
        <v>2514</v>
      </c>
      <c r="H672" s="1" t="s">
        <v>175</v>
      </c>
      <c r="I672" s="1">
        <v>22410003</v>
      </c>
      <c r="J672" s="1">
        <v>21</v>
      </c>
      <c r="K672" s="1">
        <v>22741747</v>
      </c>
      <c r="L672" s="1" t="s">
        <v>8</v>
      </c>
      <c r="M672" s="1" t="s">
        <v>3</v>
      </c>
      <c r="N672" s="1">
        <v>7</v>
      </c>
      <c r="O672" s="1" t="s">
        <v>2078</v>
      </c>
      <c r="Q672" s="1"/>
    </row>
    <row r="673" spans="1:20" ht="15.75" hidden="1" customHeight="1">
      <c r="A673" s="1" t="s">
        <v>1425</v>
      </c>
      <c r="B673" s="1">
        <v>551112</v>
      </c>
      <c r="C673" s="1" t="s">
        <v>2074</v>
      </c>
      <c r="D673" s="1" t="s">
        <v>2075</v>
      </c>
      <c r="E673" s="1" t="s">
        <v>2101</v>
      </c>
      <c r="F673" s="1">
        <v>595</v>
      </c>
      <c r="G673" s="1" t="s">
        <v>2277</v>
      </c>
      <c r="H673" s="1" t="s">
        <v>175</v>
      </c>
      <c r="I673" s="1">
        <v>22410003</v>
      </c>
      <c r="J673" s="1">
        <v>21</v>
      </c>
      <c r="K673" s="1">
        <v>22492664</v>
      </c>
      <c r="L673" s="1" t="s">
        <v>28</v>
      </c>
      <c r="M673" s="1" t="s">
        <v>3</v>
      </c>
      <c r="N673" s="1">
        <v>15</v>
      </c>
      <c r="O673" s="1" t="s">
        <v>2078</v>
      </c>
      <c r="Q673" s="1"/>
    </row>
    <row r="674" spans="1:20" ht="15.75" hidden="1" customHeight="1">
      <c r="A674" s="1" t="s">
        <v>3049</v>
      </c>
      <c r="B674" s="1">
        <v>456586</v>
      </c>
      <c r="C674" s="1" t="s">
        <v>2074</v>
      </c>
      <c r="D674" s="1" t="s">
        <v>2075</v>
      </c>
      <c r="E674" s="1" t="s">
        <v>2109</v>
      </c>
      <c r="F674" s="1">
        <v>1850</v>
      </c>
      <c r="G674" s="1" t="s">
        <v>3050</v>
      </c>
      <c r="H674" s="1" t="s">
        <v>135</v>
      </c>
      <c r="I674" s="1">
        <v>22775003</v>
      </c>
      <c r="J674" s="1">
        <v>21</v>
      </c>
      <c r="K674" s="1">
        <v>24303421</v>
      </c>
      <c r="L674" s="1" t="s">
        <v>38</v>
      </c>
      <c r="M674" s="1" t="s">
        <v>5</v>
      </c>
      <c r="N674" s="1">
        <v>7</v>
      </c>
      <c r="O674" s="1" t="s">
        <v>2078</v>
      </c>
      <c r="Q674" s="1"/>
      <c r="T674" s="1" t="s">
        <v>5620</v>
      </c>
    </row>
    <row r="675" spans="1:20" ht="15.75" hidden="1" customHeight="1">
      <c r="A675" s="1" t="s">
        <v>3051</v>
      </c>
      <c r="B675" s="1">
        <v>587067</v>
      </c>
      <c r="C675" s="1" t="s">
        <v>2074</v>
      </c>
      <c r="D675" s="1" t="s">
        <v>2075</v>
      </c>
      <c r="E675" s="1" t="s">
        <v>2079</v>
      </c>
      <c r="F675" s="1">
        <v>3500</v>
      </c>
      <c r="G675" s="1" t="s">
        <v>3052</v>
      </c>
      <c r="H675" s="1" t="s">
        <v>135</v>
      </c>
      <c r="I675" s="1">
        <v>22640102</v>
      </c>
      <c r="J675" s="1">
        <v>21</v>
      </c>
      <c r="K675" s="1">
        <v>25677040</v>
      </c>
      <c r="L675" s="1" t="s">
        <v>26</v>
      </c>
      <c r="M675" s="1" t="s">
        <v>5</v>
      </c>
      <c r="N675" s="1">
        <v>60</v>
      </c>
      <c r="O675" s="1" t="s">
        <v>2078</v>
      </c>
      <c r="Q675" s="1"/>
    </row>
    <row r="676" spans="1:20" ht="15.75" hidden="1" customHeight="1">
      <c r="A676" s="1" t="s">
        <v>924</v>
      </c>
      <c r="B676" s="1">
        <v>356114</v>
      </c>
      <c r="C676" s="1" t="s">
        <v>2074</v>
      </c>
      <c r="D676" s="1" t="s">
        <v>2075</v>
      </c>
      <c r="E676" s="1" t="s">
        <v>2084</v>
      </c>
      <c r="F676" s="1">
        <v>190</v>
      </c>
      <c r="G676" s="1" t="s">
        <v>2568</v>
      </c>
      <c r="H676" s="1" t="s">
        <v>672</v>
      </c>
      <c r="I676" s="1">
        <v>22270902</v>
      </c>
      <c r="J676" s="1">
        <v>21</v>
      </c>
      <c r="K676" s="1">
        <v>994213824</v>
      </c>
      <c r="L676" s="1" t="s">
        <v>28</v>
      </c>
      <c r="M676" s="1" t="s">
        <v>3</v>
      </c>
      <c r="N676" s="1">
        <v>42</v>
      </c>
      <c r="O676" s="1" t="s">
        <v>2078</v>
      </c>
      <c r="Q676" s="1"/>
    </row>
    <row r="677" spans="1:20" ht="15.75" customHeight="1">
      <c r="A677" s="1" t="s">
        <v>3053</v>
      </c>
      <c r="B677" s="1">
        <v>616748</v>
      </c>
      <c r="C677" s="1" t="s">
        <v>2074</v>
      </c>
      <c r="D677" s="1" t="s">
        <v>2075</v>
      </c>
      <c r="E677" s="1" t="s">
        <v>2325</v>
      </c>
      <c r="F677" s="1">
        <v>125</v>
      </c>
      <c r="G677" s="1" t="s">
        <v>2473</v>
      </c>
      <c r="H677" s="1" t="s">
        <v>172</v>
      </c>
      <c r="I677" s="1">
        <v>21810031</v>
      </c>
      <c r="J677" s="1">
        <v>21</v>
      </c>
      <c r="K677" s="1">
        <v>34644733</v>
      </c>
      <c r="L677" s="1" t="s">
        <v>38</v>
      </c>
      <c r="M677" s="1" t="s">
        <v>6</v>
      </c>
      <c r="N677" s="1">
        <v>86</v>
      </c>
      <c r="O677" s="1" t="s">
        <v>2078</v>
      </c>
      <c r="Q677" s="1"/>
    </row>
    <row r="678" spans="1:20" ht="15.75" hidden="1" customHeight="1">
      <c r="A678" s="1" t="s">
        <v>3054</v>
      </c>
      <c r="B678" s="1">
        <v>463971</v>
      </c>
      <c r="C678" s="1" t="s">
        <v>2074</v>
      </c>
      <c r="D678" s="1" t="s">
        <v>2075</v>
      </c>
      <c r="E678" s="1" t="s">
        <v>3055</v>
      </c>
      <c r="F678" s="1">
        <v>705</v>
      </c>
      <c r="G678" s="1" t="s">
        <v>3056</v>
      </c>
      <c r="H678" s="1" t="s">
        <v>2791</v>
      </c>
      <c r="I678" s="1">
        <v>21321002</v>
      </c>
      <c r="J678" s="1">
        <v>21</v>
      </c>
      <c r="K678" s="1">
        <v>24641543</v>
      </c>
      <c r="L678" s="1" t="s">
        <v>57</v>
      </c>
      <c r="M678" s="1" t="s">
        <v>5</v>
      </c>
      <c r="N678" s="1">
        <v>2</v>
      </c>
      <c r="O678" s="1" t="s">
        <v>2078</v>
      </c>
      <c r="Q678" s="1"/>
      <c r="T678" s="1" t="s">
        <v>5620</v>
      </c>
    </row>
    <row r="679" spans="1:20" ht="15.75" hidden="1" customHeight="1">
      <c r="A679" s="1" t="s">
        <v>3057</v>
      </c>
      <c r="B679" s="1">
        <v>605785</v>
      </c>
      <c r="C679" s="1" t="s">
        <v>2074</v>
      </c>
      <c r="D679" s="1" t="s">
        <v>2075</v>
      </c>
      <c r="E679" s="1" t="s">
        <v>2079</v>
      </c>
      <c r="F679" s="1">
        <v>3333</v>
      </c>
      <c r="G679" s="1" t="s">
        <v>2747</v>
      </c>
      <c r="H679" s="1" t="s">
        <v>135</v>
      </c>
      <c r="I679" s="1">
        <v>22631003</v>
      </c>
      <c r="J679" s="1">
        <v>21</v>
      </c>
      <c r="K679" s="1">
        <v>33255879</v>
      </c>
      <c r="L679" s="1" t="s">
        <v>53</v>
      </c>
      <c r="M679" s="1" t="s">
        <v>5</v>
      </c>
      <c r="N679" s="1">
        <v>1</v>
      </c>
      <c r="O679" s="1" t="s">
        <v>2078</v>
      </c>
      <c r="Q679" s="1"/>
      <c r="T679" s="1" t="s">
        <v>5620</v>
      </c>
    </row>
    <row r="680" spans="1:20" ht="15.75" hidden="1" customHeight="1">
      <c r="A680" s="1" t="s">
        <v>3058</v>
      </c>
      <c r="B680" s="1">
        <v>266279</v>
      </c>
      <c r="C680" s="1" t="s">
        <v>2074</v>
      </c>
      <c r="D680" s="1" t="s">
        <v>2075</v>
      </c>
      <c r="E680" s="1" t="s">
        <v>2409</v>
      </c>
      <c r="F680" s="1">
        <v>708</v>
      </c>
      <c r="G680" s="1" t="s">
        <v>2238</v>
      </c>
      <c r="H680" s="1" t="s">
        <v>188</v>
      </c>
      <c r="I680" s="1">
        <v>20720013</v>
      </c>
      <c r="J680" s="1">
        <v>21</v>
      </c>
      <c r="K680" s="1">
        <v>25971445</v>
      </c>
      <c r="L680" s="1" t="s">
        <v>53</v>
      </c>
      <c r="M680" s="1" t="s">
        <v>4</v>
      </c>
      <c r="N680" s="1">
        <v>108</v>
      </c>
      <c r="O680" s="1" t="s">
        <v>2078</v>
      </c>
      <c r="Q680" s="1"/>
    </row>
    <row r="681" spans="1:20" ht="15.75" hidden="1" customHeight="1">
      <c r="A681" s="1" t="s">
        <v>707</v>
      </c>
      <c r="B681" s="1">
        <v>472102</v>
      </c>
      <c r="C681" s="1" t="s">
        <v>2074</v>
      </c>
      <c r="D681" s="1" t="s">
        <v>2075</v>
      </c>
      <c r="E681" s="1" t="s">
        <v>2215</v>
      </c>
      <c r="F681" s="1">
        <v>78</v>
      </c>
      <c r="G681" s="1" t="s">
        <v>2477</v>
      </c>
      <c r="H681" s="1" t="s">
        <v>168</v>
      </c>
      <c r="I681" s="1">
        <v>22220040</v>
      </c>
      <c r="J681" s="1">
        <v>21</v>
      </c>
      <c r="K681" s="1">
        <v>22854784</v>
      </c>
      <c r="L681" s="1" t="s">
        <v>40</v>
      </c>
      <c r="M681" s="1" t="s">
        <v>3</v>
      </c>
      <c r="N681" s="1">
        <v>116</v>
      </c>
      <c r="O681" s="1" t="s">
        <v>2078</v>
      </c>
      <c r="Q681" s="1"/>
    </row>
    <row r="682" spans="1:20" ht="15.75" hidden="1" customHeight="1">
      <c r="A682" s="1" t="s">
        <v>3059</v>
      </c>
      <c r="B682" s="1">
        <v>729558</v>
      </c>
      <c r="C682" s="1" t="s">
        <v>2074</v>
      </c>
      <c r="D682" s="1" t="s">
        <v>2075</v>
      </c>
      <c r="E682" s="1" t="s">
        <v>2079</v>
      </c>
      <c r="F682" s="1">
        <v>3939</v>
      </c>
      <c r="G682" s="1" t="s">
        <v>3060</v>
      </c>
      <c r="H682" s="1" t="s">
        <v>135</v>
      </c>
      <c r="I682" s="1">
        <v>22631003</v>
      </c>
      <c r="J682" s="1">
        <v>21</v>
      </c>
      <c r="K682" s="1">
        <v>35948564</v>
      </c>
      <c r="L682" s="1" t="s">
        <v>19</v>
      </c>
      <c r="M682" s="1" t="s">
        <v>5</v>
      </c>
      <c r="N682" s="1">
        <v>21</v>
      </c>
      <c r="O682" s="1" t="s">
        <v>2078</v>
      </c>
      <c r="Q682" s="1"/>
    </row>
    <row r="683" spans="1:20" ht="15.75" hidden="1" customHeight="1">
      <c r="A683" s="1" t="s">
        <v>1026</v>
      </c>
      <c r="B683" s="1">
        <v>139778</v>
      </c>
      <c r="C683" s="1" t="s">
        <v>2074</v>
      </c>
      <c r="D683" s="1" t="s">
        <v>2075</v>
      </c>
      <c r="E683" s="1" t="s">
        <v>2581</v>
      </c>
      <c r="F683" s="1">
        <v>311</v>
      </c>
      <c r="G683" s="1" t="s">
        <v>2855</v>
      </c>
      <c r="H683" s="1" t="s">
        <v>669</v>
      </c>
      <c r="I683" s="1">
        <v>22220001</v>
      </c>
      <c r="J683" s="1">
        <v>21</v>
      </c>
      <c r="K683" s="1">
        <v>22656369</v>
      </c>
      <c r="L683" s="1" t="s">
        <v>55</v>
      </c>
      <c r="M683" s="1" t="s">
        <v>3</v>
      </c>
      <c r="N683" s="1">
        <v>33</v>
      </c>
      <c r="O683" s="1" t="s">
        <v>2078</v>
      </c>
      <c r="Q683" s="1"/>
    </row>
    <row r="684" spans="1:20" ht="15.75" hidden="1" customHeight="1">
      <c r="A684" s="1" t="s">
        <v>3061</v>
      </c>
      <c r="B684" s="1">
        <v>479363</v>
      </c>
      <c r="C684" s="1" t="s">
        <v>2074</v>
      </c>
      <c r="D684" s="1" t="s">
        <v>2075</v>
      </c>
      <c r="E684" s="1" t="s">
        <v>2366</v>
      </c>
      <c r="F684" s="1">
        <v>380</v>
      </c>
      <c r="G684" s="1" t="s">
        <v>3062</v>
      </c>
      <c r="H684" s="1" t="s">
        <v>152</v>
      </c>
      <c r="I684" s="1">
        <v>21351021</v>
      </c>
      <c r="J684" s="1">
        <v>21</v>
      </c>
      <c r="K684" s="1">
        <v>33908266</v>
      </c>
      <c r="L684" s="1" t="s">
        <v>28</v>
      </c>
      <c r="M684" s="1" t="s">
        <v>4</v>
      </c>
      <c r="N684" s="1">
        <v>70</v>
      </c>
      <c r="O684" s="1" t="s">
        <v>2078</v>
      </c>
      <c r="Q684" s="1"/>
    </row>
    <row r="685" spans="1:20" ht="15.75" hidden="1" customHeight="1">
      <c r="A685" s="1" t="s">
        <v>1775</v>
      </c>
      <c r="B685" s="1">
        <v>546832</v>
      </c>
      <c r="C685" s="1" t="s">
        <v>2074</v>
      </c>
      <c r="D685" s="1" t="s">
        <v>2075</v>
      </c>
      <c r="E685" s="1" t="s">
        <v>2176</v>
      </c>
      <c r="F685" s="1">
        <v>75</v>
      </c>
      <c r="G685" s="1" t="s">
        <v>2899</v>
      </c>
      <c r="H685" s="1" t="s">
        <v>160</v>
      </c>
      <c r="I685" s="1">
        <v>22041011</v>
      </c>
      <c r="J685" s="1">
        <v>21</v>
      </c>
      <c r="K685" s="1">
        <v>22565975</v>
      </c>
      <c r="L685" s="1" t="s">
        <v>38</v>
      </c>
      <c r="M685" s="1" t="s">
        <v>3</v>
      </c>
      <c r="N685" s="1">
        <v>5</v>
      </c>
      <c r="O685" s="1" t="s">
        <v>2078</v>
      </c>
      <c r="Q685" s="1"/>
    </row>
    <row r="686" spans="1:20" ht="15.75" hidden="1" customHeight="1">
      <c r="A686" s="1" t="s">
        <v>3063</v>
      </c>
      <c r="B686" s="1">
        <v>625124</v>
      </c>
      <c r="C686" s="1" t="s">
        <v>2074</v>
      </c>
      <c r="D686" s="1" t="s">
        <v>2075</v>
      </c>
      <c r="E686" s="1" t="s">
        <v>3064</v>
      </c>
      <c r="F686" s="1">
        <v>1</v>
      </c>
      <c r="G686" s="1" t="s">
        <v>2829</v>
      </c>
      <c r="H686" s="1" t="s">
        <v>188</v>
      </c>
      <c r="I686" s="1">
        <v>20735110</v>
      </c>
      <c r="J686" s="1">
        <v>21</v>
      </c>
      <c r="K686" s="1">
        <v>25930099</v>
      </c>
      <c r="L686" s="1" t="s">
        <v>50</v>
      </c>
      <c r="M686" s="1" t="s">
        <v>4</v>
      </c>
      <c r="N686" s="1">
        <v>7</v>
      </c>
      <c r="O686" s="1" t="s">
        <v>2078</v>
      </c>
      <c r="Q686" s="1"/>
    </row>
    <row r="687" spans="1:20" ht="15.75" customHeight="1">
      <c r="A687" s="1" t="s">
        <v>3065</v>
      </c>
      <c r="B687" s="1">
        <v>529124</v>
      </c>
      <c r="C687" s="1" t="s">
        <v>2074</v>
      </c>
      <c r="D687" s="1" t="s">
        <v>2075</v>
      </c>
      <c r="E687" s="1" t="s">
        <v>2140</v>
      </c>
      <c r="F687" s="1">
        <v>214</v>
      </c>
      <c r="G687" s="1" t="s">
        <v>3066</v>
      </c>
      <c r="H687" s="1" t="s">
        <v>133</v>
      </c>
      <c r="I687" s="1">
        <v>23052090</v>
      </c>
      <c r="J687" s="1">
        <v>21</v>
      </c>
      <c r="K687" s="1">
        <v>24135612</v>
      </c>
      <c r="L687" s="1" t="s">
        <v>55</v>
      </c>
      <c r="M687" s="1" t="s">
        <v>6</v>
      </c>
      <c r="N687" s="1">
        <v>48</v>
      </c>
      <c r="O687" s="1" t="s">
        <v>2078</v>
      </c>
      <c r="Q687" s="1"/>
    </row>
    <row r="688" spans="1:20" ht="15.75" hidden="1" customHeight="1">
      <c r="A688" s="1" t="s">
        <v>3067</v>
      </c>
      <c r="B688" s="1">
        <v>122832</v>
      </c>
      <c r="C688" s="1" t="s">
        <v>2074</v>
      </c>
      <c r="D688" s="1" t="s">
        <v>2075</v>
      </c>
      <c r="E688" s="1" t="s">
        <v>2157</v>
      </c>
      <c r="F688" s="1">
        <v>126</v>
      </c>
      <c r="G688" s="1" t="s">
        <v>3068</v>
      </c>
      <c r="H688" s="1" t="s">
        <v>187</v>
      </c>
      <c r="I688" s="1">
        <v>20765000</v>
      </c>
      <c r="J688" s="1">
        <v>21</v>
      </c>
      <c r="K688" s="1">
        <v>24811722</v>
      </c>
      <c r="L688" s="1" t="s">
        <v>8</v>
      </c>
      <c r="M688" s="1" t="s">
        <v>4</v>
      </c>
      <c r="N688" s="1">
        <v>12</v>
      </c>
      <c r="O688" s="1" t="s">
        <v>2078</v>
      </c>
      <c r="Q688" s="1"/>
    </row>
    <row r="689" spans="1:20" ht="15.75" hidden="1" customHeight="1">
      <c r="A689" s="1" t="s">
        <v>901</v>
      </c>
      <c r="B689" s="1">
        <v>506809</v>
      </c>
      <c r="C689" s="1" t="s">
        <v>2074</v>
      </c>
      <c r="D689" s="1" t="s">
        <v>2075</v>
      </c>
      <c r="E689" s="1" t="s">
        <v>2142</v>
      </c>
      <c r="F689" s="1">
        <v>66</v>
      </c>
      <c r="G689" s="1" t="s">
        <v>3069</v>
      </c>
      <c r="H689" s="1" t="s">
        <v>168</v>
      </c>
      <c r="I689" s="1">
        <v>22210903</v>
      </c>
      <c r="J689" s="1">
        <v>21</v>
      </c>
      <c r="K689" s="1">
        <v>25563649</v>
      </c>
      <c r="L689" s="1" t="s">
        <v>53</v>
      </c>
      <c r="M689" s="1" t="s">
        <v>3</v>
      </c>
      <c r="N689" s="1">
        <v>44</v>
      </c>
      <c r="O689" s="1" t="s">
        <v>2078</v>
      </c>
      <c r="Q689" s="1"/>
    </row>
    <row r="690" spans="1:20" ht="15.75" hidden="1" customHeight="1">
      <c r="A690" s="1" t="s">
        <v>887</v>
      </c>
      <c r="B690" s="1">
        <v>398265</v>
      </c>
      <c r="C690" s="1" t="s">
        <v>2074</v>
      </c>
      <c r="D690" s="1" t="s">
        <v>2075</v>
      </c>
      <c r="E690" s="1" t="s">
        <v>2337</v>
      </c>
      <c r="F690" s="1">
        <v>18</v>
      </c>
      <c r="G690" s="1" t="s">
        <v>2343</v>
      </c>
      <c r="H690" s="1" t="s">
        <v>664</v>
      </c>
      <c r="I690" s="1">
        <v>20521160</v>
      </c>
      <c r="J690" s="1">
        <v>21</v>
      </c>
      <c r="K690" s="1">
        <v>22343681</v>
      </c>
      <c r="L690" s="1" t="s">
        <v>13</v>
      </c>
      <c r="M690" s="1" t="s">
        <v>3</v>
      </c>
      <c r="N690" s="1">
        <v>46</v>
      </c>
      <c r="O690" s="1" t="s">
        <v>2078</v>
      </c>
      <c r="Q690" s="1"/>
    </row>
    <row r="691" spans="1:20" ht="15.75" hidden="1" customHeight="1">
      <c r="A691" s="1" t="s">
        <v>1878</v>
      </c>
      <c r="B691" s="1">
        <v>344424</v>
      </c>
      <c r="C691" s="1" t="s">
        <v>2074</v>
      </c>
      <c r="D691" s="1" t="s">
        <v>2075</v>
      </c>
      <c r="E691" s="1" t="s">
        <v>2117</v>
      </c>
      <c r="F691" s="1">
        <v>219</v>
      </c>
      <c r="G691" s="1" t="s">
        <v>3070</v>
      </c>
      <c r="H691" s="1" t="s">
        <v>160</v>
      </c>
      <c r="I691" s="1">
        <v>22031011</v>
      </c>
      <c r="J691" s="1">
        <v>21</v>
      </c>
      <c r="K691" s="1">
        <v>22562083</v>
      </c>
      <c r="L691" s="1" t="s">
        <v>57</v>
      </c>
      <c r="M691" s="1" t="s">
        <v>3</v>
      </c>
      <c r="N691" s="1">
        <v>3</v>
      </c>
      <c r="O691" s="1" t="s">
        <v>2078</v>
      </c>
      <c r="Q691" s="1"/>
    </row>
    <row r="692" spans="1:20" ht="15.75" hidden="1" customHeight="1">
      <c r="A692" s="1" t="s">
        <v>3071</v>
      </c>
      <c r="B692" s="1">
        <v>366207</v>
      </c>
      <c r="C692" s="1" t="s">
        <v>2074</v>
      </c>
      <c r="D692" s="1" t="s">
        <v>2075</v>
      </c>
      <c r="E692" s="1" t="s">
        <v>2955</v>
      </c>
      <c r="F692" s="1">
        <v>157</v>
      </c>
      <c r="G692" s="1" t="s">
        <v>3072</v>
      </c>
      <c r="H692" s="1" t="s">
        <v>2956</v>
      </c>
      <c r="I692" s="1">
        <v>21380320</v>
      </c>
      <c r="J692" s="1">
        <v>21</v>
      </c>
      <c r="K692" s="1">
        <v>32730847</v>
      </c>
      <c r="L692" s="1" t="s">
        <v>13</v>
      </c>
      <c r="M692" s="1" t="s">
        <v>4</v>
      </c>
      <c r="N692" s="1">
        <v>31</v>
      </c>
      <c r="O692" s="1" t="s">
        <v>2078</v>
      </c>
      <c r="Q692" s="1"/>
    </row>
    <row r="693" spans="1:20" ht="15.75" hidden="1" customHeight="1">
      <c r="A693" s="1" t="s">
        <v>1368</v>
      </c>
      <c r="B693" s="1">
        <v>649813</v>
      </c>
      <c r="C693" s="1" t="s">
        <v>2074</v>
      </c>
      <c r="D693" s="1" t="s">
        <v>2075</v>
      </c>
      <c r="E693" s="1" t="s">
        <v>2783</v>
      </c>
      <c r="F693" s="1">
        <v>215</v>
      </c>
      <c r="G693" s="1" t="s">
        <v>3073</v>
      </c>
      <c r="H693" s="1" t="s">
        <v>664</v>
      </c>
      <c r="I693" s="1">
        <v>20540106</v>
      </c>
      <c r="J693" s="1">
        <v>21</v>
      </c>
      <c r="K693" s="1">
        <v>30222927</v>
      </c>
      <c r="L693" s="1" t="s">
        <v>53</v>
      </c>
      <c r="M693" s="1" t="s">
        <v>3</v>
      </c>
      <c r="N693" s="1">
        <v>17</v>
      </c>
      <c r="O693" s="1" t="s">
        <v>2078</v>
      </c>
      <c r="Q693" s="1"/>
    </row>
    <row r="694" spans="1:20" ht="15.75" hidden="1" customHeight="1">
      <c r="A694" s="1" t="s">
        <v>3074</v>
      </c>
      <c r="B694" s="1">
        <v>487954</v>
      </c>
      <c r="C694" s="1" t="s">
        <v>2074</v>
      </c>
      <c r="D694" s="1" t="s">
        <v>2075</v>
      </c>
      <c r="E694" s="1" t="s">
        <v>2079</v>
      </c>
      <c r="F694" s="1">
        <v>3200</v>
      </c>
      <c r="G694" s="1" t="s">
        <v>3075</v>
      </c>
      <c r="H694" s="1" t="s">
        <v>135</v>
      </c>
      <c r="I694" s="1">
        <v>22640102</v>
      </c>
      <c r="J694" s="1">
        <v>21</v>
      </c>
      <c r="K694" s="1">
        <v>33260835</v>
      </c>
      <c r="L694" s="1" t="s">
        <v>19</v>
      </c>
      <c r="M694" s="1" t="s">
        <v>5</v>
      </c>
      <c r="N694" s="1">
        <v>3</v>
      </c>
      <c r="O694" s="1" t="s">
        <v>2078</v>
      </c>
      <c r="Q694" s="1"/>
    </row>
    <row r="695" spans="1:20" ht="15.75" hidden="1" customHeight="1">
      <c r="A695" s="1" t="s">
        <v>3076</v>
      </c>
      <c r="B695" s="1">
        <v>614821</v>
      </c>
      <c r="C695" s="1" t="s">
        <v>2074</v>
      </c>
      <c r="D695" s="1" t="s">
        <v>2075</v>
      </c>
      <c r="E695" s="1" t="s">
        <v>2457</v>
      </c>
      <c r="F695" s="1">
        <v>1000</v>
      </c>
      <c r="G695" s="1" t="s">
        <v>3077</v>
      </c>
      <c r="H695" s="1" t="s">
        <v>135</v>
      </c>
      <c r="I695" s="1">
        <v>22640000</v>
      </c>
      <c r="J695" s="1">
        <v>21</v>
      </c>
      <c r="K695" s="1">
        <v>30781000</v>
      </c>
      <c r="L695" s="1" t="s">
        <v>38</v>
      </c>
      <c r="M695" s="1" t="s">
        <v>5</v>
      </c>
      <c r="N695" s="1">
        <v>5</v>
      </c>
      <c r="O695" s="1" t="s">
        <v>2078</v>
      </c>
      <c r="Q695" s="1"/>
      <c r="T695" s="1" t="s">
        <v>5620</v>
      </c>
    </row>
    <row r="696" spans="1:20" ht="15.75" hidden="1" customHeight="1">
      <c r="A696" s="1" t="s">
        <v>1970</v>
      </c>
      <c r="B696" s="1">
        <v>581550</v>
      </c>
      <c r="C696" s="1" t="s">
        <v>2074</v>
      </c>
      <c r="D696" s="1" t="s">
        <v>2075</v>
      </c>
      <c r="E696" s="1" t="s">
        <v>2320</v>
      </c>
      <c r="F696" s="1">
        <v>93</v>
      </c>
      <c r="G696" s="1" t="s">
        <v>2579</v>
      </c>
      <c r="H696" s="1" t="s">
        <v>160</v>
      </c>
      <c r="I696" s="1">
        <v>22031071</v>
      </c>
      <c r="J696" s="1">
        <v>21</v>
      </c>
      <c r="K696" s="1">
        <v>25790664</v>
      </c>
      <c r="L696" s="1" t="s">
        <v>45</v>
      </c>
      <c r="M696" s="1" t="s">
        <v>3</v>
      </c>
      <c r="N696" s="1">
        <v>1</v>
      </c>
      <c r="O696" s="1" t="s">
        <v>2078</v>
      </c>
      <c r="Q696" s="1"/>
    </row>
    <row r="697" spans="1:20" ht="15.75" hidden="1" customHeight="1">
      <c r="A697" s="1" t="s">
        <v>1223</v>
      </c>
      <c r="B697" s="1">
        <v>746630</v>
      </c>
      <c r="C697" s="1" t="s">
        <v>2074</v>
      </c>
      <c r="D697" s="1" t="s">
        <v>2075</v>
      </c>
      <c r="E697" s="1" t="s">
        <v>2285</v>
      </c>
      <c r="F697" s="1">
        <v>44</v>
      </c>
      <c r="G697" s="1" t="s">
        <v>2258</v>
      </c>
      <c r="H697" s="1" t="s">
        <v>160</v>
      </c>
      <c r="I697" s="1">
        <v>22051012</v>
      </c>
      <c r="J697" s="1">
        <v>21</v>
      </c>
      <c r="K697" s="1">
        <v>35984668</v>
      </c>
      <c r="L697" s="1" t="s">
        <v>75</v>
      </c>
      <c r="M697" s="1" t="s">
        <v>3</v>
      </c>
      <c r="N697" s="1">
        <v>22</v>
      </c>
      <c r="O697" s="1" t="s">
        <v>2078</v>
      </c>
      <c r="Q697" s="1"/>
    </row>
    <row r="698" spans="1:20" ht="15.75" customHeight="1">
      <c r="A698" s="1" t="s">
        <v>3078</v>
      </c>
      <c r="B698" s="1">
        <v>244036</v>
      </c>
      <c r="C698" s="1" t="s">
        <v>2074</v>
      </c>
      <c r="D698" s="1" t="s">
        <v>2075</v>
      </c>
      <c r="E698" s="1" t="s">
        <v>2439</v>
      </c>
      <c r="F698" s="1">
        <v>142</v>
      </c>
      <c r="G698" s="1" t="s">
        <v>2291</v>
      </c>
      <c r="H698" s="1" t="s">
        <v>133</v>
      </c>
      <c r="I698" s="1">
        <v>23050360</v>
      </c>
      <c r="J698" s="1">
        <v>21</v>
      </c>
      <c r="K698" s="1">
        <v>33940688</v>
      </c>
      <c r="L698" s="1" t="s">
        <v>12</v>
      </c>
      <c r="M698" s="1" t="s">
        <v>6</v>
      </c>
      <c r="N698" s="1">
        <v>18</v>
      </c>
      <c r="O698" s="1" t="s">
        <v>2078</v>
      </c>
      <c r="Q698" s="1"/>
    </row>
    <row r="699" spans="1:20" ht="15.75" hidden="1" customHeight="1">
      <c r="A699" s="1" t="s">
        <v>900</v>
      </c>
      <c r="B699" s="1">
        <v>473544</v>
      </c>
      <c r="C699" s="1" t="s">
        <v>2074</v>
      </c>
      <c r="D699" s="1" t="s">
        <v>2075</v>
      </c>
      <c r="E699" s="1" t="s">
        <v>2462</v>
      </c>
      <c r="F699" s="1">
        <v>139</v>
      </c>
      <c r="G699" s="1" t="s">
        <v>2683</v>
      </c>
      <c r="H699" s="1" t="s">
        <v>672</v>
      </c>
      <c r="I699" s="1">
        <v>22281033</v>
      </c>
      <c r="J699" s="1">
        <v>21</v>
      </c>
      <c r="K699" s="1">
        <v>25278550</v>
      </c>
      <c r="L699" s="1" t="s">
        <v>64</v>
      </c>
      <c r="M699" s="1" t="s">
        <v>3</v>
      </c>
      <c r="N699" s="1">
        <v>44</v>
      </c>
      <c r="O699" s="1" t="s">
        <v>2078</v>
      </c>
      <c r="Q699" s="1"/>
    </row>
    <row r="700" spans="1:20" ht="15.75" hidden="1" customHeight="1">
      <c r="A700" s="1" t="s">
        <v>3079</v>
      </c>
      <c r="B700" s="1">
        <v>582609</v>
      </c>
      <c r="C700" s="1" t="s">
        <v>2074</v>
      </c>
      <c r="D700" s="1" t="s">
        <v>2075</v>
      </c>
      <c r="E700" s="1" t="s">
        <v>2384</v>
      </c>
      <c r="F700" s="1">
        <v>5200</v>
      </c>
      <c r="G700" s="1" t="s">
        <v>3080</v>
      </c>
      <c r="H700" s="1" t="s">
        <v>2385</v>
      </c>
      <c r="I700" s="1">
        <v>20771004</v>
      </c>
      <c r="J700" s="1">
        <v>21</v>
      </c>
      <c r="K700" s="1">
        <v>32765167</v>
      </c>
      <c r="L700" s="1" t="s">
        <v>50</v>
      </c>
      <c r="M700" s="1" t="s">
        <v>4</v>
      </c>
      <c r="N700" s="1">
        <v>62</v>
      </c>
      <c r="O700" s="1" t="s">
        <v>2078</v>
      </c>
      <c r="Q700" s="1"/>
    </row>
    <row r="701" spans="1:20" ht="15.75" customHeight="1">
      <c r="A701" s="1" t="s">
        <v>3081</v>
      </c>
      <c r="B701" s="1">
        <v>549776</v>
      </c>
      <c r="C701" s="1" t="s">
        <v>2074</v>
      </c>
      <c r="D701" s="1" t="s">
        <v>2075</v>
      </c>
      <c r="E701" s="1" t="s">
        <v>3082</v>
      </c>
      <c r="F701" s="1">
        <v>423</v>
      </c>
      <c r="G701" s="1" t="s">
        <v>2987</v>
      </c>
      <c r="H701" s="1" t="s">
        <v>172</v>
      </c>
      <c r="I701" s="1">
        <v>21810011</v>
      </c>
      <c r="J701" s="1">
        <v>21</v>
      </c>
      <c r="K701" s="1">
        <v>24013889</v>
      </c>
      <c r="L701" s="1" t="s">
        <v>50</v>
      </c>
      <c r="M701" s="1" t="s">
        <v>6</v>
      </c>
      <c r="N701" s="1">
        <v>119</v>
      </c>
      <c r="O701" s="1" t="s">
        <v>2078</v>
      </c>
      <c r="Q701" s="1"/>
    </row>
    <row r="702" spans="1:20" ht="15.75" hidden="1" customHeight="1">
      <c r="A702" s="1" t="s">
        <v>3083</v>
      </c>
      <c r="B702" s="1">
        <v>283964</v>
      </c>
      <c r="C702" s="1" t="s">
        <v>2074</v>
      </c>
      <c r="D702" s="1" t="s">
        <v>2075</v>
      </c>
      <c r="E702" s="1" t="s">
        <v>2409</v>
      </c>
      <c r="F702" s="1">
        <v>712</v>
      </c>
      <c r="G702" s="1" t="s">
        <v>3084</v>
      </c>
      <c r="H702" s="1" t="s">
        <v>188</v>
      </c>
      <c r="I702" s="1">
        <v>20720013</v>
      </c>
      <c r="J702" s="1">
        <v>21</v>
      </c>
      <c r="K702" s="1">
        <v>25919255</v>
      </c>
      <c r="L702" s="1" t="s">
        <v>23</v>
      </c>
      <c r="M702" s="1" t="s">
        <v>4</v>
      </c>
      <c r="N702" s="1">
        <v>29</v>
      </c>
      <c r="O702" s="1" t="s">
        <v>2078</v>
      </c>
      <c r="Q702" s="1"/>
    </row>
    <row r="703" spans="1:20" ht="15.75" hidden="1" customHeight="1">
      <c r="A703" s="1" t="s">
        <v>1367</v>
      </c>
      <c r="B703" s="1">
        <v>369849</v>
      </c>
      <c r="C703" s="1" t="s">
        <v>2074</v>
      </c>
      <c r="D703" s="1" t="s">
        <v>2075</v>
      </c>
      <c r="E703" s="1" t="s">
        <v>2233</v>
      </c>
      <c r="F703" s="1">
        <v>255</v>
      </c>
      <c r="G703" s="1" t="s">
        <v>2986</v>
      </c>
      <c r="H703" s="1" t="s">
        <v>674</v>
      </c>
      <c r="I703" s="1">
        <v>22440032</v>
      </c>
      <c r="J703" s="1">
        <v>21</v>
      </c>
      <c r="K703" s="1">
        <v>22748936</v>
      </c>
      <c r="L703" s="1" t="s">
        <v>11</v>
      </c>
      <c r="M703" s="1" t="s">
        <v>3</v>
      </c>
      <c r="N703" s="1">
        <v>17</v>
      </c>
      <c r="O703" s="1" t="s">
        <v>2078</v>
      </c>
      <c r="Q703" s="1"/>
    </row>
    <row r="704" spans="1:20" ht="15.75" hidden="1" customHeight="1">
      <c r="A704" s="1" t="s">
        <v>3085</v>
      </c>
      <c r="B704" s="1">
        <v>468916</v>
      </c>
      <c r="C704" s="1" t="s">
        <v>2074</v>
      </c>
      <c r="D704" s="1" t="s">
        <v>2075</v>
      </c>
      <c r="E704" s="1" t="s">
        <v>2125</v>
      </c>
      <c r="F704" s="1">
        <v>98</v>
      </c>
      <c r="G704" s="1" t="s">
        <v>3086</v>
      </c>
      <c r="H704" s="1" t="s">
        <v>2094</v>
      </c>
      <c r="I704" s="1">
        <v>20031140</v>
      </c>
      <c r="J704" s="1">
        <v>21</v>
      </c>
      <c r="K704" s="1">
        <v>35159811</v>
      </c>
      <c r="L704" s="1" t="s">
        <v>50</v>
      </c>
      <c r="M704" s="1" t="s">
        <v>2</v>
      </c>
      <c r="N704" s="1">
        <v>107</v>
      </c>
      <c r="O704" s="1" t="s">
        <v>2078</v>
      </c>
      <c r="Q704" s="1"/>
    </row>
    <row r="705" spans="1:20" ht="15.75" customHeight="1">
      <c r="A705" s="1" t="s">
        <v>3087</v>
      </c>
      <c r="B705" s="1">
        <v>439010</v>
      </c>
      <c r="C705" s="1" t="s">
        <v>2074</v>
      </c>
      <c r="D705" s="1" t="s">
        <v>2075</v>
      </c>
      <c r="E705" s="1" t="s">
        <v>3088</v>
      </c>
      <c r="F705" s="1">
        <v>83</v>
      </c>
      <c r="G705" s="1" t="s">
        <v>2148</v>
      </c>
      <c r="H705" s="1" t="s">
        <v>133</v>
      </c>
      <c r="I705" s="1">
        <v>23080100</v>
      </c>
      <c r="J705" s="1">
        <v>21</v>
      </c>
      <c r="K705" s="1">
        <v>24135651</v>
      </c>
      <c r="L705" s="1" t="s">
        <v>38</v>
      </c>
      <c r="M705" s="1" t="s">
        <v>6</v>
      </c>
      <c r="N705" s="1">
        <v>50</v>
      </c>
      <c r="O705" s="1" t="s">
        <v>2078</v>
      </c>
      <c r="Q705" s="1"/>
    </row>
    <row r="706" spans="1:20" ht="15.75" hidden="1" customHeight="1">
      <c r="A706" s="1" t="s">
        <v>3089</v>
      </c>
      <c r="B706" s="1">
        <v>520821</v>
      </c>
      <c r="C706" s="1" t="s">
        <v>114</v>
      </c>
      <c r="D706" s="1" t="s">
        <v>2075</v>
      </c>
      <c r="E706" s="1" t="s">
        <v>2755</v>
      </c>
      <c r="F706" s="1">
        <v>557</v>
      </c>
      <c r="G706" s="1" t="s">
        <v>3048</v>
      </c>
      <c r="H706" s="1" t="s">
        <v>2331</v>
      </c>
      <c r="I706" s="1">
        <v>25071190</v>
      </c>
      <c r="J706" s="1">
        <v>21</v>
      </c>
      <c r="K706" s="1">
        <v>27726323</v>
      </c>
      <c r="L706" s="1" t="s">
        <v>13</v>
      </c>
      <c r="M706" s="1" t="s">
        <v>114</v>
      </c>
      <c r="N706" s="1">
        <v>24</v>
      </c>
      <c r="O706" s="1" t="s">
        <v>2078</v>
      </c>
      <c r="Q706" s="1"/>
    </row>
    <row r="707" spans="1:20" ht="15.75" hidden="1" customHeight="1">
      <c r="A707" s="1" t="s">
        <v>685</v>
      </c>
      <c r="B707" s="1">
        <v>544951</v>
      </c>
      <c r="C707" s="1" t="s">
        <v>2074</v>
      </c>
      <c r="D707" s="1" t="s">
        <v>2075</v>
      </c>
      <c r="E707" s="1" t="s">
        <v>2560</v>
      </c>
      <c r="F707" s="1">
        <v>115</v>
      </c>
      <c r="G707" s="1" t="s">
        <v>2271</v>
      </c>
      <c r="H707" s="1" t="s">
        <v>664</v>
      </c>
      <c r="I707" s="1">
        <v>20511180</v>
      </c>
      <c r="J707" s="1">
        <v>21</v>
      </c>
      <c r="K707" s="1">
        <v>25678632</v>
      </c>
      <c r="L707" s="1" t="s">
        <v>53</v>
      </c>
      <c r="M707" s="1" t="s">
        <v>3</v>
      </c>
      <c r="N707" s="1">
        <v>171</v>
      </c>
      <c r="O707" s="1" t="s">
        <v>2078</v>
      </c>
      <c r="Q707" s="1"/>
    </row>
    <row r="708" spans="1:20" ht="15.75" hidden="1" customHeight="1">
      <c r="A708" s="1" t="s">
        <v>965</v>
      </c>
      <c r="B708" s="1">
        <v>720453</v>
      </c>
      <c r="C708" s="1" t="s">
        <v>2074</v>
      </c>
      <c r="D708" s="1" t="s">
        <v>2075</v>
      </c>
      <c r="E708" s="1" t="s">
        <v>2441</v>
      </c>
      <c r="F708" s="1">
        <v>774</v>
      </c>
      <c r="G708" s="1" t="s">
        <v>2427</v>
      </c>
      <c r="H708" s="1" t="s">
        <v>160</v>
      </c>
      <c r="I708" s="1">
        <v>22051002</v>
      </c>
      <c r="J708" s="1">
        <v>21</v>
      </c>
      <c r="K708" s="1">
        <v>22350033</v>
      </c>
      <c r="L708" s="1" t="s">
        <v>53</v>
      </c>
      <c r="M708" s="1" t="s">
        <v>3</v>
      </c>
      <c r="N708" s="1">
        <v>38</v>
      </c>
      <c r="O708" s="1" t="s">
        <v>2078</v>
      </c>
      <c r="Q708" s="1"/>
    </row>
    <row r="709" spans="1:20" ht="15.75" hidden="1" customHeight="1">
      <c r="A709" s="1" t="s">
        <v>3090</v>
      </c>
      <c r="B709" s="1">
        <v>376476</v>
      </c>
      <c r="C709" s="1" t="s">
        <v>2074</v>
      </c>
      <c r="D709" s="1" t="s">
        <v>2075</v>
      </c>
      <c r="E709" s="1" t="s">
        <v>2207</v>
      </c>
      <c r="F709" s="1">
        <v>324</v>
      </c>
      <c r="G709" s="1" t="s">
        <v>2393</v>
      </c>
      <c r="H709" s="1" t="s">
        <v>188</v>
      </c>
      <c r="I709" s="1">
        <v>20770000</v>
      </c>
      <c r="J709" s="1">
        <v>21</v>
      </c>
      <c r="K709" s="1">
        <v>25817045</v>
      </c>
      <c r="L709" s="1" t="s">
        <v>13</v>
      </c>
      <c r="M709" s="1" t="s">
        <v>4</v>
      </c>
      <c r="N709" s="1">
        <v>70</v>
      </c>
      <c r="O709" s="1" t="s">
        <v>2078</v>
      </c>
      <c r="Q709" s="1"/>
    </row>
    <row r="710" spans="1:20" ht="15.75" customHeight="1">
      <c r="A710" s="1" t="s">
        <v>3091</v>
      </c>
      <c r="B710" s="1">
        <v>315782</v>
      </c>
      <c r="C710" s="1" t="s">
        <v>2074</v>
      </c>
      <c r="D710" s="1" t="s">
        <v>2075</v>
      </c>
      <c r="E710" s="1" t="s">
        <v>2263</v>
      </c>
      <c r="F710" s="1">
        <v>1587</v>
      </c>
      <c r="G710" s="1" t="s">
        <v>2651</v>
      </c>
      <c r="H710" s="1" t="s">
        <v>172</v>
      </c>
      <c r="I710" s="1">
        <v>21810041</v>
      </c>
      <c r="J710" s="1">
        <v>21</v>
      </c>
      <c r="K710" s="1">
        <v>33325377</v>
      </c>
      <c r="L710" s="1" t="s">
        <v>8</v>
      </c>
      <c r="M710" s="1" t="s">
        <v>6</v>
      </c>
      <c r="N710" s="1">
        <v>2</v>
      </c>
      <c r="O710" s="1" t="s">
        <v>2078</v>
      </c>
      <c r="Q710" s="1"/>
    </row>
    <row r="711" spans="1:20" ht="15.75" hidden="1" customHeight="1">
      <c r="A711" s="1" t="s">
        <v>802</v>
      </c>
      <c r="B711" s="1">
        <v>208812</v>
      </c>
      <c r="C711" s="1" t="s">
        <v>2074</v>
      </c>
      <c r="D711" s="1" t="s">
        <v>2075</v>
      </c>
      <c r="E711" s="1" t="s">
        <v>3092</v>
      </c>
      <c r="F711" s="1">
        <v>66</v>
      </c>
      <c r="G711" s="1" t="s">
        <v>2519</v>
      </c>
      <c r="H711" s="1" t="s">
        <v>160</v>
      </c>
      <c r="I711" s="1">
        <v>22040020</v>
      </c>
      <c r="J711" s="1">
        <v>21</v>
      </c>
      <c r="K711" s="1">
        <v>22572968</v>
      </c>
      <c r="L711" s="1" t="s">
        <v>30</v>
      </c>
      <c r="M711" s="1" t="s">
        <v>3</v>
      </c>
      <c r="N711" s="1">
        <v>61</v>
      </c>
      <c r="O711" s="1" t="s">
        <v>2078</v>
      </c>
      <c r="Q711" s="1"/>
    </row>
    <row r="712" spans="1:20" ht="15.75" hidden="1" customHeight="1">
      <c r="A712" s="1" t="s">
        <v>1424</v>
      </c>
      <c r="B712" s="1">
        <v>929956</v>
      </c>
      <c r="C712" s="1" t="s">
        <v>2074</v>
      </c>
      <c r="D712" s="1" t="s">
        <v>2075</v>
      </c>
      <c r="E712" s="1" t="s">
        <v>3093</v>
      </c>
      <c r="F712" s="1">
        <v>76</v>
      </c>
      <c r="G712" s="1" t="s">
        <v>3073</v>
      </c>
      <c r="H712" s="1" t="s">
        <v>672</v>
      </c>
      <c r="I712" s="1">
        <v>22290080</v>
      </c>
      <c r="J712" s="1">
        <v>21</v>
      </c>
      <c r="K712" s="1">
        <v>22751486</v>
      </c>
      <c r="L712" s="1" t="s">
        <v>53</v>
      </c>
      <c r="M712" s="1" t="s">
        <v>3</v>
      </c>
      <c r="N712" s="1">
        <v>15</v>
      </c>
      <c r="O712" s="1" t="s">
        <v>2078</v>
      </c>
      <c r="Q712" s="1"/>
    </row>
    <row r="713" spans="1:20" ht="15.75" hidden="1" customHeight="1">
      <c r="A713" s="1" t="s">
        <v>835</v>
      </c>
      <c r="B713" s="1">
        <v>550555</v>
      </c>
      <c r="C713" s="1" t="s">
        <v>2074</v>
      </c>
      <c r="D713" s="1" t="s">
        <v>2075</v>
      </c>
      <c r="E713" s="1" t="s">
        <v>2220</v>
      </c>
      <c r="F713" s="1">
        <v>29</v>
      </c>
      <c r="G713" s="1" t="s">
        <v>2855</v>
      </c>
      <c r="H713" s="1" t="s">
        <v>669</v>
      </c>
      <c r="I713" s="1">
        <v>22221901</v>
      </c>
      <c r="J713" s="1">
        <v>21</v>
      </c>
      <c r="K713" s="1">
        <v>22256442</v>
      </c>
      <c r="L713" s="1" t="s">
        <v>8</v>
      </c>
      <c r="M713" s="1" t="s">
        <v>3</v>
      </c>
      <c r="N713" s="1">
        <v>55</v>
      </c>
      <c r="O713" s="1" t="s">
        <v>2078</v>
      </c>
      <c r="Q713" s="1"/>
    </row>
    <row r="714" spans="1:20" ht="15.75" hidden="1" customHeight="1">
      <c r="A714" s="1" t="s">
        <v>1707</v>
      </c>
      <c r="B714" s="1">
        <v>89715</v>
      </c>
      <c r="C714" s="1" t="s">
        <v>2074</v>
      </c>
      <c r="D714" s="1" t="s">
        <v>2075</v>
      </c>
      <c r="E714" s="1" t="s">
        <v>3094</v>
      </c>
      <c r="F714" s="1">
        <v>52</v>
      </c>
      <c r="G714" s="1" t="s">
        <v>2077</v>
      </c>
      <c r="H714" s="1" t="s">
        <v>664</v>
      </c>
      <c r="I714" s="1">
        <v>20540100</v>
      </c>
      <c r="J714" s="1">
        <v>21</v>
      </c>
      <c r="K714" s="1">
        <v>25692733</v>
      </c>
      <c r="L714" s="1" t="s">
        <v>17</v>
      </c>
      <c r="M714" s="1" t="s">
        <v>3</v>
      </c>
      <c r="N714" s="1">
        <v>7</v>
      </c>
      <c r="O714" s="1" t="s">
        <v>2078</v>
      </c>
      <c r="Q714" s="1"/>
    </row>
    <row r="715" spans="1:20" ht="15.75" hidden="1" customHeight="1">
      <c r="A715" s="1" t="s">
        <v>1820</v>
      </c>
      <c r="B715" s="1">
        <v>241300</v>
      </c>
      <c r="C715" s="1" t="s">
        <v>2074</v>
      </c>
      <c r="D715" s="1" t="s">
        <v>2075</v>
      </c>
      <c r="E715" s="1" t="s">
        <v>2084</v>
      </c>
      <c r="F715" s="1">
        <v>408</v>
      </c>
      <c r="G715" s="1" t="s">
        <v>2099</v>
      </c>
      <c r="H715" s="1" t="s">
        <v>672</v>
      </c>
      <c r="I715" s="1">
        <v>22270016</v>
      </c>
      <c r="J715" s="1">
        <v>21</v>
      </c>
      <c r="K715" s="1">
        <v>31828282</v>
      </c>
      <c r="L715" s="1" t="s">
        <v>53</v>
      </c>
      <c r="M715" s="1" t="s">
        <v>3</v>
      </c>
      <c r="N715" s="1">
        <v>4</v>
      </c>
      <c r="O715" s="1" t="s">
        <v>2078</v>
      </c>
      <c r="Q715" s="1"/>
    </row>
    <row r="716" spans="1:20" ht="15.75" hidden="1" customHeight="1">
      <c r="A716" s="1" t="s">
        <v>983</v>
      </c>
      <c r="B716" s="1">
        <v>437382</v>
      </c>
      <c r="C716" s="1" t="s">
        <v>2074</v>
      </c>
      <c r="D716" s="1" t="s">
        <v>2075</v>
      </c>
      <c r="E716" s="1" t="s">
        <v>2084</v>
      </c>
      <c r="F716" s="1">
        <v>445</v>
      </c>
      <c r="G716" s="1" t="s">
        <v>3095</v>
      </c>
      <c r="H716" s="1" t="s">
        <v>672</v>
      </c>
      <c r="I716" s="1">
        <v>22270903</v>
      </c>
      <c r="J716" s="1">
        <v>21</v>
      </c>
      <c r="K716" s="1">
        <v>22664064</v>
      </c>
      <c r="L716" s="1" t="s">
        <v>30</v>
      </c>
      <c r="M716" s="1" t="s">
        <v>3</v>
      </c>
      <c r="N716" s="1">
        <v>36</v>
      </c>
      <c r="O716" s="1" t="s">
        <v>2078</v>
      </c>
      <c r="Q716" s="1"/>
    </row>
    <row r="717" spans="1:20" ht="15.75" hidden="1" customHeight="1">
      <c r="A717" s="1" t="s">
        <v>3096</v>
      </c>
      <c r="B717" s="1">
        <v>190101</v>
      </c>
      <c r="C717" s="1" t="s">
        <v>2074</v>
      </c>
      <c r="D717" s="1" t="s">
        <v>2075</v>
      </c>
      <c r="E717" s="1" t="s">
        <v>2256</v>
      </c>
      <c r="F717" s="1">
        <v>145</v>
      </c>
      <c r="G717" s="1" t="s">
        <v>2126</v>
      </c>
      <c r="H717" s="1" t="s">
        <v>2203</v>
      </c>
      <c r="I717" s="1">
        <v>21032000</v>
      </c>
      <c r="J717" s="1">
        <v>21</v>
      </c>
      <c r="K717" s="1">
        <v>22607460</v>
      </c>
      <c r="L717" s="1" t="s">
        <v>38</v>
      </c>
      <c r="M717" s="1" t="s">
        <v>4</v>
      </c>
      <c r="N717" s="1">
        <v>29</v>
      </c>
      <c r="O717" s="1" t="s">
        <v>2078</v>
      </c>
      <c r="Q717" s="1"/>
    </row>
    <row r="718" spans="1:20" ht="15.75" hidden="1" customHeight="1">
      <c r="A718" s="1" t="s">
        <v>3097</v>
      </c>
      <c r="B718" s="1">
        <v>316400</v>
      </c>
      <c r="C718" s="1" t="s">
        <v>2074</v>
      </c>
      <c r="D718" s="1" t="s">
        <v>2075</v>
      </c>
      <c r="E718" s="1" t="s">
        <v>3047</v>
      </c>
      <c r="F718" s="1">
        <v>18</v>
      </c>
      <c r="G718" s="1" t="s">
        <v>3098</v>
      </c>
      <c r="H718" s="1" t="s">
        <v>188</v>
      </c>
      <c r="I718" s="1">
        <v>20735080</v>
      </c>
      <c r="J718" s="1">
        <v>21</v>
      </c>
      <c r="K718" s="1">
        <v>32741963</v>
      </c>
      <c r="L718" s="1" t="s">
        <v>57</v>
      </c>
      <c r="M718" s="1" t="s">
        <v>4</v>
      </c>
      <c r="N718" s="1">
        <v>129</v>
      </c>
      <c r="O718" s="1" t="s">
        <v>2078</v>
      </c>
      <c r="Q718" s="1"/>
    </row>
    <row r="719" spans="1:20" ht="15.75" hidden="1" customHeight="1">
      <c r="A719" s="67" t="s">
        <v>3099</v>
      </c>
      <c r="B719" s="67">
        <v>701483</v>
      </c>
      <c r="C719" s="67" t="s">
        <v>2074</v>
      </c>
      <c r="D719" s="67" t="s">
        <v>2075</v>
      </c>
      <c r="E719" s="67" t="s">
        <v>2079</v>
      </c>
      <c r="F719" s="67">
        <v>3939</v>
      </c>
      <c r="G719" s="67" t="s">
        <v>3100</v>
      </c>
      <c r="H719" s="67" t="s">
        <v>135</v>
      </c>
      <c r="I719" s="67">
        <v>22631003</v>
      </c>
      <c r="J719" s="67">
        <v>21</v>
      </c>
      <c r="K719" s="67">
        <v>24311789</v>
      </c>
      <c r="L719" s="67" t="s">
        <v>53</v>
      </c>
      <c r="M719" s="67" t="s">
        <v>5</v>
      </c>
      <c r="N719" s="67">
        <v>44</v>
      </c>
      <c r="O719" s="67" t="s">
        <v>2078</v>
      </c>
      <c r="Q719" s="1"/>
      <c r="T719" s="1" t="s">
        <v>117</v>
      </c>
    </row>
    <row r="720" spans="1:20" ht="15.75" hidden="1" customHeight="1">
      <c r="A720" s="1" t="s">
        <v>1395</v>
      </c>
      <c r="B720" s="1">
        <v>310891</v>
      </c>
      <c r="C720" s="1" t="s">
        <v>2074</v>
      </c>
      <c r="D720" s="1" t="s">
        <v>2075</v>
      </c>
      <c r="E720" s="1" t="s">
        <v>2101</v>
      </c>
      <c r="F720" s="1">
        <v>414</v>
      </c>
      <c r="G720" s="1" t="s">
        <v>2232</v>
      </c>
      <c r="H720" s="1" t="s">
        <v>175</v>
      </c>
      <c r="I720" s="1">
        <v>22410002</v>
      </c>
      <c r="J720" s="1">
        <v>21</v>
      </c>
      <c r="K720" s="1">
        <v>25132422</v>
      </c>
      <c r="L720" s="1" t="s">
        <v>53</v>
      </c>
      <c r="M720" s="1" t="s">
        <v>3</v>
      </c>
      <c r="N720" s="1">
        <v>16</v>
      </c>
      <c r="O720" s="1" t="s">
        <v>2078</v>
      </c>
      <c r="Q720" s="1"/>
    </row>
    <row r="721" spans="1:20" ht="15.75" hidden="1" customHeight="1">
      <c r="A721" s="1" t="s">
        <v>3101</v>
      </c>
      <c r="B721" s="1">
        <v>200621</v>
      </c>
      <c r="C721" s="1" t="s">
        <v>2074</v>
      </c>
      <c r="D721" s="1" t="s">
        <v>2075</v>
      </c>
      <c r="E721" s="1" t="s">
        <v>3102</v>
      </c>
      <c r="F721" s="1">
        <v>232</v>
      </c>
      <c r="G721" s="1" t="s">
        <v>2413</v>
      </c>
      <c r="H721" s="1" t="s">
        <v>188</v>
      </c>
      <c r="I721" s="1">
        <v>20780020</v>
      </c>
      <c r="J721" s="1">
        <v>21</v>
      </c>
      <c r="K721" s="1">
        <v>22811845</v>
      </c>
      <c r="L721" s="1" t="s">
        <v>38</v>
      </c>
      <c r="M721" s="1" t="s">
        <v>4</v>
      </c>
      <c r="N721" s="1">
        <v>33</v>
      </c>
      <c r="O721" s="1" t="s">
        <v>2078</v>
      </c>
      <c r="Q721" s="1"/>
    </row>
    <row r="722" spans="1:20" ht="15.75" hidden="1" customHeight="1">
      <c r="A722" s="1" t="s">
        <v>3103</v>
      </c>
      <c r="B722" s="1">
        <v>548908</v>
      </c>
      <c r="C722" s="1" t="s">
        <v>2074</v>
      </c>
      <c r="D722" s="1" t="s">
        <v>2075</v>
      </c>
      <c r="E722" s="1" t="s">
        <v>2583</v>
      </c>
      <c r="F722" s="1">
        <v>140</v>
      </c>
      <c r="G722" s="1" t="s">
        <v>2452</v>
      </c>
      <c r="H722" s="1" t="s">
        <v>2584</v>
      </c>
      <c r="I722" s="1">
        <v>21070540</v>
      </c>
      <c r="J722" s="1">
        <v>21</v>
      </c>
      <c r="K722" s="1">
        <v>25606989</v>
      </c>
      <c r="L722" s="1" t="s">
        <v>28</v>
      </c>
      <c r="M722" s="1" t="s">
        <v>4</v>
      </c>
      <c r="N722" s="1">
        <v>69</v>
      </c>
      <c r="O722" s="1" t="s">
        <v>2078</v>
      </c>
      <c r="Q722" s="1"/>
    </row>
    <row r="723" spans="1:20" ht="15.75" hidden="1" customHeight="1">
      <c r="A723" s="1" t="s">
        <v>1106</v>
      </c>
      <c r="B723" s="1">
        <v>198769</v>
      </c>
      <c r="C723" s="1" t="s">
        <v>2074</v>
      </c>
      <c r="D723" s="1" t="s">
        <v>2075</v>
      </c>
      <c r="E723" s="1" t="s">
        <v>2322</v>
      </c>
      <c r="F723" s="1">
        <v>66</v>
      </c>
      <c r="G723" s="1" t="s">
        <v>3104</v>
      </c>
      <c r="H723" s="1" t="s">
        <v>168</v>
      </c>
      <c r="I723" s="1">
        <v>22210060</v>
      </c>
      <c r="J723" s="1">
        <v>21</v>
      </c>
      <c r="K723" s="1">
        <v>22054591</v>
      </c>
      <c r="L723" s="1" t="s">
        <v>38</v>
      </c>
      <c r="M723" s="1" t="s">
        <v>3</v>
      </c>
      <c r="N723" s="1">
        <v>28</v>
      </c>
      <c r="O723" s="1" t="s">
        <v>2078</v>
      </c>
      <c r="Q723" s="1"/>
    </row>
    <row r="724" spans="1:20" ht="15.75" hidden="1" customHeight="1">
      <c r="A724" s="1" t="s">
        <v>3105</v>
      </c>
      <c r="B724" s="1">
        <v>265297</v>
      </c>
      <c r="C724" s="1" t="s">
        <v>2074</v>
      </c>
      <c r="D724" s="1" t="s">
        <v>2075</v>
      </c>
      <c r="E724" s="1" t="s">
        <v>2079</v>
      </c>
      <c r="F724" s="1">
        <v>4790</v>
      </c>
      <c r="G724" s="1" t="s">
        <v>3106</v>
      </c>
      <c r="H724" s="1" t="s">
        <v>135</v>
      </c>
      <c r="I724" s="1">
        <v>22640102</v>
      </c>
      <c r="J724" s="1">
        <v>21</v>
      </c>
      <c r="K724" s="1">
        <v>995951176</v>
      </c>
      <c r="L724" s="1" t="s">
        <v>42</v>
      </c>
      <c r="M724" s="1" t="s">
        <v>5</v>
      </c>
      <c r="N724" s="1">
        <v>12</v>
      </c>
      <c r="O724" s="1" t="s">
        <v>2078</v>
      </c>
      <c r="Q724" s="1"/>
    </row>
    <row r="725" spans="1:20" ht="15.75" hidden="1" customHeight="1">
      <c r="A725" s="1" t="s">
        <v>3107</v>
      </c>
      <c r="B725" s="1">
        <v>237875</v>
      </c>
      <c r="C725" s="1" t="s">
        <v>2074</v>
      </c>
      <c r="D725" s="1" t="s">
        <v>2075</v>
      </c>
      <c r="E725" s="1" t="s">
        <v>2384</v>
      </c>
      <c r="F725" s="1">
        <v>7343</v>
      </c>
      <c r="G725" s="1" t="s">
        <v>2599</v>
      </c>
      <c r="H725" s="1" t="s">
        <v>3108</v>
      </c>
      <c r="I725" s="1">
        <v>20755183</v>
      </c>
      <c r="J725" s="1">
        <v>21</v>
      </c>
      <c r="K725" s="1">
        <v>25910297</v>
      </c>
      <c r="L725" s="1" t="s">
        <v>28</v>
      </c>
      <c r="M725" s="1" t="s">
        <v>4</v>
      </c>
      <c r="N725" s="1">
        <v>18</v>
      </c>
      <c r="O725" s="1" t="s">
        <v>2078</v>
      </c>
      <c r="Q725" s="1"/>
    </row>
    <row r="726" spans="1:20" ht="15.75" hidden="1" customHeight="1">
      <c r="A726" s="1" t="s">
        <v>1125</v>
      </c>
      <c r="B726" s="1">
        <v>716189</v>
      </c>
      <c r="C726" s="1" t="s">
        <v>2074</v>
      </c>
      <c r="D726" s="1" t="s">
        <v>2075</v>
      </c>
      <c r="E726" s="1" t="s">
        <v>2133</v>
      </c>
      <c r="F726" s="1">
        <v>749</v>
      </c>
      <c r="G726" s="1" t="s">
        <v>2832</v>
      </c>
      <c r="H726" s="1" t="s">
        <v>160</v>
      </c>
      <c r="I726" s="1">
        <v>22050002</v>
      </c>
      <c r="J726" s="1">
        <v>21</v>
      </c>
      <c r="K726" s="1">
        <v>22550878</v>
      </c>
      <c r="L726" s="1" t="s">
        <v>38</v>
      </c>
      <c r="M726" s="1" t="s">
        <v>3</v>
      </c>
      <c r="N726" s="1">
        <v>27</v>
      </c>
      <c r="O726" s="1" t="s">
        <v>2078</v>
      </c>
      <c r="Q726" s="1"/>
    </row>
    <row r="727" spans="1:20" ht="15.75" hidden="1" customHeight="1">
      <c r="A727" s="1" t="s">
        <v>3109</v>
      </c>
      <c r="B727" s="1">
        <v>688657</v>
      </c>
      <c r="C727" s="1" t="s">
        <v>2074</v>
      </c>
      <c r="D727" s="1" t="s">
        <v>2075</v>
      </c>
      <c r="E727" s="1" t="s">
        <v>2355</v>
      </c>
      <c r="F727" s="1">
        <v>7187</v>
      </c>
      <c r="G727" s="1" t="s">
        <v>2387</v>
      </c>
      <c r="H727" s="1" t="s">
        <v>2281</v>
      </c>
      <c r="I727" s="1">
        <v>22755155</v>
      </c>
      <c r="J727" s="1">
        <v>21</v>
      </c>
      <c r="K727" s="1">
        <v>24470456</v>
      </c>
      <c r="L727" s="1" t="s">
        <v>8</v>
      </c>
      <c r="M727" s="1" t="s">
        <v>5</v>
      </c>
      <c r="N727" s="1">
        <v>7</v>
      </c>
      <c r="O727" s="1" t="s">
        <v>2078</v>
      </c>
      <c r="Q727" s="1"/>
    </row>
    <row r="728" spans="1:20" ht="15.75" hidden="1" customHeight="1">
      <c r="A728" s="1" t="s">
        <v>3110</v>
      </c>
      <c r="B728" s="1">
        <v>529495</v>
      </c>
      <c r="C728" s="1" t="s">
        <v>2074</v>
      </c>
      <c r="D728" s="1" t="s">
        <v>2075</v>
      </c>
      <c r="E728" s="1" t="s">
        <v>3111</v>
      </c>
      <c r="F728" s="1">
        <v>1225</v>
      </c>
      <c r="G728" s="1" t="s">
        <v>2761</v>
      </c>
      <c r="H728" s="1" t="s">
        <v>2299</v>
      </c>
      <c r="I728" s="1">
        <v>21060005</v>
      </c>
      <c r="J728" s="1">
        <v>21</v>
      </c>
      <c r="K728" s="1">
        <v>22901524</v>
      </c>
      <c r="L728" s="1" t="s">
        <v>50</v>
      </c>
      <c r="M728" s="1" t="s">
        <v>4</v>
      </c>
      <c r="N728" s="1">
        <v>51</v>
      </c>
      <c r="O728" s="1" t="s">
        <v>2078</v>
      </c>
      <c r="Q728" s="1"/>
    </row>
    <row r="729" spans="1:20" ht="15.75" hidden="1" customHeight="1">
      <c r="A729" s="1" t="s">
        <v>1669</v>
      </c>
      <c r="B729" s="1">
        <v>668125</v>
      </c>
      <c r="C729" s="1" t="s">
        <v>2074</v>
      </c>
      <c r="D729" s="1" t="s">
        <v>2075</v>
      </c>
      <c r="E729" s="1" t="s">
        <v>2233</v>
      </c>
      <c r="F729" s="1">
        <v>1079</v>
      </c>
      <c r="G729" s="1" t="s">
        <v>2167</v>
      </c>
      <c r="H729" s="1" t="s">
        <v>674</v>
      </c>
      <c r="I729" s="1">
        <v>22440034</v>
      </c>
      <c r="J729" s="1">
        <v>21</v>
      </c>
      <c r="K729" s="1">
        <v>22749348</v>
      </c>
      <c r="L729" s="1" t="s">
        <v>30</v>
      </c>
      <c r="M729" s="1" t="s">
        <v>3</v>
      </c>
      <c r="N729" s="1">
        <v>8</v>
      </c>
      <c r="O729" s="1" t="s">
        <v>2078</v>
      </c>
      <c r="Q729" s="1"/>
    </row>
    <row r="730" spans="1:20" ht="15.75" hidden="1" customHeight="1">
      <c r="A730" s="1" t="s">
        <v>3112</v>
      </c>
      <c r="B730" s="1">
        <v>796905</v>
      </c>
      <c r="C730" s="1" t="s">
        <v>2074</v>
      </c>
      <c r="D730" s="1" t="s">
        <v>2075</v>
      </c>
      <c r="E730" s="1" t="s">
        <v>2366</v>
      </c>
      <c r="F730" s="1">
        <v>560</v>
      </c>
      <c r="G730" s="1" t="s">
        <v>3048</v>
      </c>
      <c r="H730" s="1" t="s">
        <v>152</v>
      </c>
      <c r="I730" s="1">
        <v>21351021</v>
      </c>
      <c r="J730" s="1">
        <v>21</v>
      </c>
      <c r="K730" s="1">
        <v>30175904</v>
      </c>
      <c r="L730" s="1" t="s">
        <v>57</v>
      </c>
      <c r="M730" s="1" t="s">
        <v>4</v>
      </c>
      <c r="N730" s="1">
        <v>33</v>
      </c>
      <c r="O730" s="1" t="s">
        <v>2078</v>
      </c>
      <c r="Q730" s="1"/>
    </row>
    <row r="731" spans="1:20" ht="15.75" customHeight="1">
      <c r="A731" s="1" t="s">
        <v>3113</v>
      </c>
      <c r="B731" s="1">
        <v>613260</v>
      </c>
      <c r="C731" s="1" t="s">
        <v>2074</v>
      </c>
      <c r="D731" s="1" t="s">
        <v>2075</v>
      </c>
      <c r="E731" s="1" t="s">
        <v>2193</v>
      </c>
      <c r="F731" s="1">
        <v>2623</v>
      </c>
      <c r="G731" s="1" t="s">
        <v>2236</v>
      </c>
      <c r="H731" s="1" t="s">
        <v>133</v>
      </c>
      <c r="I731" s="1">
        <v>23052102</v>
      </c>
      <c r="J731" s="1">
        <v>21</v>
      </c>
      <c r="K731" s="1">
        <v>24131214</v>
      </c>
      <c r="L731" s="1" t="s">
        <v>55</v>
      </c>
      <c r="M731" s="1" t="s">
        <v>6</v>
      </c>
      <c r="N731" s="1">
        <v>31</v>
      </c>
      <c r="O731" s="1" t="s">
        <v>2078</v>
      </c>
      <c r="Q731" s="1"/>
    </row>
    <row r="732" spans="1:20" ht="15.75" hidden="1" customHeight="1">
      <c r="A732" s="1" t="s">
        <v>1706</v>
      </c>
      <c r="B732" s="1">
        <v>668133</v>
      </c>
      <c r="C732" s="1" t="s">
        <v>2074</v>
      </c>
      <c r="D732" s="1" t="s">
        <v>2075</v>
      </c>
      <c r="E732" s="1" t="s">
        <v>2101</v>
      </c>
      <c r="F732" s="1">
        <v>550</v>
      </c>
      <c r="G732" s="1" t="s">
        <v>2102</v>
      </c>
      <c r="H732" s="1" t="s">
        <v>175</v>
      </c>
      <c r="I732" s="1">
        <v>22410901</v>
      </c>
      <c r="J732" s="1">
        <v>21</v>
      </c>
      <c r="K732" s="1">
        <v>22947906</v>
      </c>
      <c r="L732" s="1" t="s">
        <v>21</v>
      </c>
      <c r="M732" s="1" t="s">
        <v>3</v>
      </c>
      <c r="N732" s="1">
        <v>7</v>
      </c>
      <c r="O732" s="1" t="s">
        <v>2078</v>
      </c>
      <c r="Q732" s="1"/>
    </row>
    <row r="733" spans="1:20" ht="15.75" customHeight="1">
      <c r="A733" s="1" t="s">
        <v>3114</v>
      </c>
      <c r="B733" s="1">
        <v>383890</v>
      </c>
      <c r="C733" s="1" t="s">
        <v>2074</v>
      </c>
      <c r="D733" s="1" t="s">
        <v>2075</v>
      </c>
      <c r="E733" s="1" t="s">
        <v>2809</v>
      </c>
      <c r="F733" s="1">
        <v>25</v>
      </c>
      <c r="G733" s="1" t="s">
        <v>2889</v>
      </c>
      <c r="H733" s="1" t="s">
        <v>133</v>
      </c>
      <c r="I733" s="1">
        <v>23052010</v>
      </c>
      <c r="J733" s="1">
        <v>21</v>
      </c>
      <c r="K733" s="1">
        <v>24150700</v>
      </c>
      <c r="L733" s="1" t="s">
        <v>12</v>
      </c>
      <c r="M733" s="1" t="s">
        <v>6</v>
      </c>
      <c r="N733" s="1">
        <v>9</v>
      </c>
      <c r="O733" s="1" t="s">
        <v>2078</v>
      </c>
      <c r="Q733" s="1"/>
    </row>
    <row r="734" spans="1:20" ht="15.75" customHeight="1">
      <c r="A734" s="1" t="s">
        <v>3115</v>
      </c>
      <c r="B734" s="1">
        <v>596362</v>
      </c>
      <c r="C734" s="1" t="s">
        <v>2074</v>
      </c>
      <c r="D734" s="1" t="s">
        <v>2075</v>
      </c>
      <c r="E734" s="1" t="s">
        <v>2439</v>
      </c>
      <c r="F734" s="1">
        <v>76</v>
      </c>
      <c r="G734" s="1" t="s">
        <v>3116</v>
      </c>
      <c r="H734" s="1" t="s">
        <v>133</v>
      </c>
      <c r="I734" s="1">
        <v>23050360</v>
      </c>
      <c r="J734" s="1">
        <v>21</v>
      </c>
      <c r="K734" s="1">
        <v>24150776</v>
      </c>
      <c r="L734" s="1" t="s">
        <v>28</v>
      </c>
      <c r="M734" s="1" t="s">
        <v>6</v>
      </c>
      <c r="N734" s="1">
        <v>76</v>
      </c>
      <c r="O734" s="1" t="s">
        <v>2078</v>
      </c>
      <c r="Q734" s="1"/>
    </row>
    <row r="735" spans="1:20" ht="15.75" hidden="1" customHeight="1">
      <c r="A735" s="1" t="s">
        <v>3117</v>
      </c>
      <c r="B735" s="1">
        <v>619095</v>
      </c>
      <c r="C735" s="1" t="s">
        <v>2074</v>
      </c>
      <c r="D735" s="1" t="s">
        <v>2075</v>
      </c>
      <c r="E735" s="1" t="s">
        <v>2079</v>
      </c>
      <c r="F735" s="1">
        <v>18000</v>
      </c>
      <c r="G735" s="1" t="s">
        <v>3118</v>
      </c>
      <c r="H735" s="1" t="s">
        <v>2153</v>
      </c>
      <c r="I735" s="1">
        <v>22790704</v>
      </c>
      <c r="J735" s="1">
        <v>21</v>
      </c>
      <c r="K735" s="1">
        <v>30856648</v>
      </c>
      <c r="L735" s="1" t="s">
        <v>13</v>
      </c>
      <c r="M735" s="1" t="s">
        <v>5</v>
      </c>
      <c r="N735" s="1">
        <v>9</v>
      </c>
      <c r="O735" s="1" t="s">
        <v>2078</v>
      </c>
      <c r="Q735" s="1"/>
      <c r="T735" s="1" t="s">
        <v>5621</v>
      </c>
    </row>
    <row r="736" spans="1:20" ht="15.75" hidden="1" customHeight="1">
      <c r="A736" s="1" t="s">
        <v>3119</v>
      </c>
      <c r="B736" s="1">
        <v>661228</v>
      </c>
      <c r="C736" s="1" t="s">
        <v>2074</v>
      </c>
      <c r="D736" s="1" t="s">
        <v>2075</v>
      </c>
      <c r="E736" s="1" t="s">
        <v>2079</v>
      </c>
      <c r="F736" s="1">
        <v>4801</v>
      </c>
      <c r="G736" s="1" t="s">
        <v>2277</v>
      </c>
      <c r="H736" s="1" t="s">
        <v>135</v>
      </c>
      <c r="I736" s="1">
        <v>22631004</v>
      </c>
      <c r="J736" s="1">
        <v>21</v>
      </c>
      <c r="K736" s="1">
        <v>33256848</v>
      </c>
      <c r="L736" s="1" t="s">
        <v>8</v>
      </c>
      <c r="M736" s="1" t="s">
        <v>5</v>
      </c>
      <c r="N736" s="1">
        <v>28</v>
      </c>
      <c r="O736" s="1" t="s">
        <v>2078</v>
      </c>
      <c r="Q736" s="1"/>
    </row>
    <row r="737" spans="1:21" ht="15.75" hidden="1" customHeight="1">
      <c r="A737" s="67" t="s">
        <v>3120</v>
      </c>
      <c r="B737" s="67">
        <v>754536</v>
      </c>
      <c r="C737" s="67" t="s">
        <v>2074</v>
      </c>
      <c r="D737" s="67" t="s">
        <v>2075</v>
      </c>
      <c r="E737" s="67" t="s">
        <v>2409</v>
      </c>
      <c r="F737" s="67">
        <v>708</v>
      </c>
      <c r="G737" s="67" t="s">
        <v>2338</v>
      </c>
      <c r="H737" s="67" t="s">
        <v>188</v>
      </c>
      <c r="I737" s="67">
        <v>20720013</v>
      </c>
      <c r="J737" s="67">
        <v>21</v>
      </c>
      <c r="K737" s="67">
        <v>25971445</v>
      </c>
      <c r="L737" s="67" t="s">
        <v>53</v>
      </c>
      <c r="M737" s="67" t="s">
        <v>4</v>
      </c>
      <c r="N737" s="67">
        <v>33</v>
      </c>
      <c r="O737" s="67" t="s">
        <v>2078</v>
      </c>
      <c r="P737" s="67"/>
      <c r="Q737" s="67"/>
      <c r="R737" s="67"/>
      <c r="S737" s="67"/>
      <c r="T737" s="67"/>
      <c r="U737" s="67"/>
    </row>
    <row r="738" spans="1:21" ht="15.75" hidden="1" customHeight="1">
      <c r="A738" s="1" t="s">
        <v>3121</v>
      </c>
      <c r="B738" s="1">
        <v>695475</v>
      </c>
      <c r="C738" s="1" t="s">
        <v>2074</v>
      </c>
      <c r="D738" s="1" t="s">
        <v>2075</v>
      </c>
      <c r="E738" s="1" t="s">
        <v>2374</v>
      </c>
      <c r="F738" s="1">
        <v>1825</v>
      </c>
      <c r="G738" s="1" t="s">
        <v>2113</v>
      </c>
      <c r="H738" s="1" t="s">
        <v>2153</v>
      </c>
      <c r="I738" s="1">
        <v>22790381</v>
      </c>
      <c r="J738" s="1">
        <v>21</v>
      </c>
      <c r="K738" s="1">
        <v>24208910</v>
      </c>
      <c r="L738" s="1" t="s">
        <v>75</v>
      </c>
      <c r="M738" s="1" t="s">
        <v>5</v>
      </c>
      <c r="N738" s="1">
        <v>22</v>
      </c>
      <c r="O738" s="1" t="s">
        <v>2078</v>
      </c>
      <c r="Q738" s="1"/>
    </row>
    <row r="739" spans="1:21" ht="15.75" hidden="1" customHeight="1">
      <c r="A739" s="1" t="s">
        <v>1819</v>
      </c>
      <c r="B739" s="1">
        <v>544106</v>
      </c>
      <c r="C739" s="1" t="s">
        <v>2074</v>
      </c>
      <c r="D739" s="1" t="s">
        <v>2075</v>
      </c>
      <c r="E739" s="1" t="s">
        <v>2764</v>
      </c>
      <c r="F739" s="1">
        <v>706</v>
      </c>
      <c r="G739" s="1" t="s">
        <v>2222</v>
      </c>
      <c r="H739" s="1" t="s">
        <v>672</v>
      </c>
      <c r="I739" s="1">
        <v>22271110</v>
      </c>
      <c r="J739" s="1">
        <v>21</v>
      </c>
      <c r="K739" s="1">
        <v>21031500</v>
      </c>
      <c r="L739" s="1" t="s">
        <v>57</v>
      </c>
      <c r="M739" s="1" t="s">
        <v>3</v>
      </c>
      <c r="N739" s="1">
        <v>4</v>
      </c>
      <c r="O739" s="1" t="s">
        <v>2078</v>
      </c>
      <c r="Q739" s="1"/>
    </row>
    <row r="740" spans="1:21" ht="15.75" hidden="1" customHeight="1">
      <c r="A740" s="1" t="s">
        <v>3122</v>
      </c>
      <c r="B740" s="1">
        <v>193370</v>
      </c>
      <c r="C740" s="1" t="s">
        <v>2074</v>
      </c>
      <c r="D740" s="1" t="s">
        <v>2075</v>
      </c>
      <c r="E740" s="1" t="s">
        <v>2104</v>
      </c>
      <c r="F740" s="1">
        <v>2751</v>
      </c>
      <c r="G740" s="1" t="s">
        <v>2191</v>
      </c>
      <c r="H740" s="1" t="s">
        <v>2392</v>
      </c>
      <c r="I740" s="1">
        <v>21931387</v>
      </c>
      <c r="J740" s="1">
        <v>21</v>
      </c>
      <c r="K740" s="1">
        <v>33934355</v>
      </c>
      <c r="L740" s="1" t="s">
        <v>30</v>
      </c>
      <c r="M740" s="1" t="s">
        <v>4</v>
      </c>
      <c r="N740" s="1">
        <v>34</v>
      </c>
      <c r="O740" s="1" t="s">
        <v>2078</v>
      </c>
      <c r="Q740" s="1"/>
    </row>
    <row r="741" spans="1:21" ht="15.75" hidden="1" customHeight="1">
      <c r="A741" s="1" t="s">
        <v>3123</v>
      </c>
      <c r="B741" s="1">
        <v>289027</v>
      </c>
      <c r="C741" s="1" t="s">
        <v>2074</v>
      </c>
      <c r="D741" s="1" t="s">
        <v>2075</v>
      </c>
      <c r="E741" s="1" t="s">
        <v>2173</v>
      </c>
      <c r="F741" s="1">
        <v>41</v>
      </c>
      <c r="G741" s="1" t="s">
        <v>2291</v>
      </c>
      <c r="H741" s="1" t="s">
        <v>152</v>
      </c>
      <c r="I741" s="1">
        <v>21351120</v>
      </c>
      <c r="J741" s="1">
        <v>21</v>
      </c>
      <c r="K741" s="1">
        <v>24881247</v>
      </c>
      <c r="L741" s="1" t="s">
        <v>23</v>
      </c>
      <c r="M741" s="1" t="s">
        <v>4</v>
      </c>
      <c r="N741" s="1">
        <v>65</v>
      </c>
      <c r="O741" s="1" t="s">
        <v>2078</v>
      </c>
      <c r="Q741" s="1"/>
    </row>
    <row r="742" spans="1:21" ht="15.75" hidden="1" customHeight="1">
      <c r="A742" s="1" t="s">
        <v>1050</v>
      </c>
      <c r="B742" s="1">
        <v>257257</v>
      </c>
      <c r="C742" s="1" t="s">
        <v>2074</v>
      </c>
      <c r="D742" s="1" t="s">
        <v>2075</v>
      </c>
      <c r="E742" s="1" t="s">
        <v>2270</v>
      </c>
      <c r="F742" s="1">
        <v>369</v>
      </c>
      <c r="G742" s="1" t="s">
        <v>2958</v>
      </c>
      <c r="H742" s="1" t="s">
        <v>664</v>
      </c>
      <c r="I742" s="1">
        <v>20260141</v>
      </c>
      <c r="J742" s="1">
        <v>21</v>
      </c>
      <c r="K742" s="1">
        <v>22341007</v>
      </c>
      <c r="L742" s="1" t="s">
        <v>23</v>
      </c>
      <c r="M742" s="1" t="s">
        <v>3</v>
      </c>
      <c r="N742" s="1">
        <v>32</v>
      </c>
      <c r="O742" s="1" t="s">
        <v>2078</v>
      </c>
      <c r="Q742" s="1"/>
    </row>
    <row r="743" spans="1:21" ht="15.75" hidden="1" customHeight="1">
      <c r="A743" s="1" t="s">
        <v>3124</v>
      </c>
      <c r="B743" s="1">
        <v>561547</v>
      </c>
      <c r="C743" s="1" t="s">
        <v>2074</v>
      </c>
      <c r="D743" s="1" t="s">
        <v>2075</v>
      </c>
      <c r="E743" s="1" t="s">
        <v>2128</v>
      </c>
      <c r="F743" s="1">
        <v>1340</v>
      </c>
      <c r="G743" s="1" t="s">
        <v>2319</v>
      </c>
      <c r="H743" s="1" t="s">
        <v>2130</v>
      </c>
      <c r="I743" s="1">
        <v>22775023</v>
      </c>
      <c r="J743" s="1">
        <v>21</v>
      </c>
      <c r="K743" s="1">
        <v>21475370</v>
      </c>
      <c r="L743" s="1" t="s">
        <v>57</v>
      </c>
      <c r="M743" s="1" t="s">
        <v>5</v>
      </c>
      <c r="N743" s="1">
        <v>35</v>
      </c>
      <c r="O743" s="1" t="s">
        <v>2078</v>
      </c>
      <c r="Q743" s="1"/>
      <c r="T743" s="1" t="s">
        <v>5620</v>
      </c>
    </row>
    <row r="744" spans="1:21" ht="15.75" hidden="1" customHeight="1">
      <c r="A744" s="1" t="s">
        <v>3125</v>
      </c>
      <c r="B744" s="1">
        <v>440007</v>
      </c>
      <c r="C744" s="1" t="s">
        <v>2074</v>
      </c>
      <c r="D744" s="1" t="s">
        <v>2075</v>
      </c>
      <c r="E744" s="1" t="s">
        <v>2806</v>
      </c>
      <c r="F744" s="1">
        <v>188</v>
      </c>
      <c r="G744" s="1" t="s">
        <v>2387</v>
      </c>
      <c r="H744" s="1" t="s">
        <v>188</v>
      </c>
      <c r="I744" s="1">
        <v>20735090</v>
      </c>
      <c r="J744" s="1">
        <v>21</v>
      </c>
      <c r="K744" s="1">
        <v>22696446</v>
      </c>
      <c r="L744" s="1" t="s">
        <v>38</v>
      </c>
      <c r="M744" s="1" t="s">
        <v>4</v>
      </c>
      <c r="N744" s="1">
        <v>15</v>
      </c>
      <c r="O744" s="1" t="s">
        <v>2078</v>
      </c>
      <c r="Q744" s="1"/>
    </row>
    <row r="745" spans="1:21" ht="15.75" hidden="1" customHeight="1">
      <c r="A745" s="1" t="s">
        <v>3126</v>
      </c>
      <c r="B745" s="1">
        <v>385469</v>
      </c>
      <c r="C745" s="1" t="s">
        <v>2074</v>
      </c>
      <c r="D745" s="1" t="s">
        <v>2075</v>
      </c>
      <c r="E745" s="1" t="s">
        <v>2079</v>
      </c>
      <c r="F745" s="1">
        <v>4790</v>
      </c>
      <c r="G745" s="1" t="s">
        <v>3127</v>
      </c>
      <c r="H745" s="1" t="s">
        <v>135</v>
      </c>
      <c r="I745" s="1">
        <v>22640905</v>
      </c>
      <c r="J745" s="1">
        <v>21</v>
      </c>
      <c r="K745" s="1">
        <v>30305354</v>
      </c>
      <c r="L745" s="1" t="s">
        <v>12</v>
      </c>
      <c r="M745" s="1" t="s">
        <v>5</v>
      </c>
      <c r="N745" s="1">
        <v>3</v>
      </c>
      <c r="O745" s="1" t="s">
        <v>2078</v>
      </c>
      <c r="Q745" s="1"/>
    </row>
    <row r="746" spans="1:21" ht="15.75" hidden="1" customHeight="1">
      <c r="A746" s="1" t="s">
        <v>3128</v>
      </c>
      <c r="B746" s="1">
        <v>551253</v>
      </c>
      <c r="C746" s="1" t="s">
        <v>2074</v>
      </c>
      <c r="D746" s="1" t="s">
        <v>2075</v>
      </c>
      <c r="E746" s="1" t="s">
        <v>3129</v>
      </c>
      <c r="F746" s="1">
        <v>154</v>
      </c>
      <c r="G746" s="1" t="s">
        <v>2745</v>
      </c>
      <c r="H746" s="1" t="s">
        <v>2521</v>
      </c>
      <c r="I746" s="1">
        <v>20770240</v>
      </c>
      <c r="J746" s="1">
        <v>21</v>
      </c>
      <c r="K746" s="1">
        <v>21152929</v>
      </c>
      <c r="L746" s="1" t="s">
        <v>37</v>
      </c>
      <c r="M746" s="1" t="s">
        <v>4</v>
      </c>
      <c r="N746" s="1">
        <v>4</v>
      </c>
      <c r="O746" s="1" t="s">
        <v>2078</v>
      </c>
      <c r="Q746" s="1"/>
    </row>
    <row r="747" spans="1:21" ht="15.75" hidden="1" customHeight="1">
      <c r="A747" s="1" t="s">
        <v>3130</v>
      </c>
      <c r="B747" s="1">
        <v>724084</v>
      </c>
      <c r="C747" s="1" t="s">
        <v>2074</v>
      </c>
      <c r="D747" s="1" t="s">
        <v>2075</v>
      </c>
      <c r="E747" s="1" t="s">
        <v>2128</v>
      </c>
      <c r="F747" s="1">
        <v>1111</v>
      </c>
      <c r="G747" s="1" t="s">
        <v>3131</v>
      </c>
      <c r="H747" s="1" t="s">
        <v>135</v>
      </c>
      <c r="I747" s="1">
        <v>22775039</v>
      </c>
      <c r="J747" s="1">
        <v>21</v>
      </c>
      <c r="K747" s="1">
        <v>21436679</v>
      </c>
      <c r="L747" s="1" t="s">
        <v>28</v>
      </c>
      <c r="M747" s="1" t="s">
        <v>5</v>
      </c>
      <c r="N747" s="1">
        <v>8</v>
      </c>
      <c r="O747" s="1" t="s">
        <v>2078</v>
      </c>
      <c r="Q747" s="1"/>
      <c r="T747" s="1" t="s">
        <v>5621</v>
      </c>
    </row>
    <row r="748" spans="1:21" ht="15.75" hidden="1" customHeight="1">
      <c r="A748" s="1" t="s">
        <v>3132</v>
      </c>
      <c r="B748" s="1">
        <v>665428</v>
      </c>
      <c r="C748" s="1" t="s">
        <v>2074</v>
      </c>
      <c r="D748" s="1" t="s">
        <v>2075</v>
      </c>
      <c r="E748" s="1" t="s">
        <v>2079</v>
      </c>
      <c r="F748" s="1">
        <v>3500</v>
      </c>
      <c r="G748" s="1" t="s">
        <v>3133</v>
      </c>
      <c r="H748" s="1" t="s">
        <v>135</v>
      </c>
      <c r="I748" s="1">
        <v>22640102</v>
      </c>
      <c r="J748" s="1">
        <v>21</v>
      </c>
      <c r="K748" s="1">
        <v>32815313</v>
      </c>
      <c r="L748" s="1" t="s">
        <v>50</v>
      </c>
      <c r="M748" s="1" t="s">
        <v>5</v>
      </c>
      <c r="N748" s="1">
        <v>22</v>
      </c>
      <c r="O748" s="1" t="s">
        <v>2078</v>
      </c>
      <c r="Q748" s="1"/>
      <c r="T748" s="1" t="s">
        <v>5620</v>
      </c>
    </row>
    <row r="749" spans="1:21" ht="15.75" hidden="1" customHeight="1">
      <c r="A749" s="1" t="s">
        <v>1458</v>
      </c>
      <c r="B749" s="1">
        <v>666807</v>
      </c>
      <c r="C749" s="1" t="s">
        <v>2074</v>
      </c>
      <c r="D749" s="1" t="s">
        <v>2075</v>
      </c>
      <c r="E749" s="1" t="s">
        <v>2101</v>
      </c>
      <c r="F749" s="1">
        <v>330</v>
      </c>
      <c r="G749" s="1" t="s">
        <v>2316</v>
      </c>
      <c r="H749" s="1" t="s">
        <v>175</v>
      </c>
      <c r="I749" s="1">
        <v>22410001</v>
      </c>
      <c r="J749" s="1">
        <v>21</v>
      </c>
      <c r="K749" s="1">
        <v>25120543</v>
      </c>
      <c r="L749" s="1" t="s">
        <v>12</v>
      </c>
      <c r="M749" s="1" t="s">
        <v>3</v>
      </c>
      <c r="N749" s="1">
        <v>14</v>
      </c>
      <c r="O749" s="1" t="s">
        <v>2078</v>
      </c>
      <c r="Q749" s="1"/>
    </row>
    <row r="750" spans="1:21" ht="15.75" hidden="1" customHeight="1">
      <c r="A750" s="1" t="s">
        <v>1222</v>
      </c>
      <c r="B750" s="1">
        <v>684465</v>
      </c>
      <c r="C750" s="1" t="s">
        <v>2074</v>
      </c>
      <c r="D750" s="1" t="s">
        <v>2075</v>
      </c>
      <c r="E750" s="1" t="s">
        <v>3134</v>
      </c>
      <c r="F750" s="1">
        <v>666</v>
      </c>
      <c r="G750" s="1" t="s">
        <v>3135</v>
      </c>
      <c r="H750" s="1" t="s">
        <v>681</v>
      </c>
      <c r="I750" s="1">
        <v>20540196</v>
      </c>
      <c r="J750" s="1">
        <v>21</v>
      </c>
      <c r="K750" s="1">
        <v>34955445</v>
      </c>
      <c r="L750" s="1" t="s">
        <v>50</v>
      </c>
      <c r="M750" s="1" t="s">
        <v>3</v>
      </c>
      <c r="N750" s="1">
        <v>22</v>
      </c>
      <c r="O750" s="1" t="s">
        <v>2078</v>
      </c>
      <c r="Q750" s="1"/>
    </row>
    <row r="751" spans="1:21" ht="15.75" hidden="1" customHeight="1">
      <c r="A751" s="1" t="s">
        <v>3136</v>
      </c>
      <c r="B751" s="1">
        <v>480828</v>
      </c>
      <c r="C751" s="1" t="s">
        <v>2074</v>
      </c>
      <c r="D751" s="1" t="s">
        <v>2075</v>
      </c>
      <c r="E751" s="1" t="s">
        <v>2178</v>
      </c>
      <c r="F751" s="1">
        <v>90</v>
      </c>
      <c r="G751" s="1" t="s">
        <v>2902</v>
      </c>
      <c r="H751" s="1" t="s">
        <v>2281</v>
      </c>
      <c r="I751" s="1">
        <v>22755900</v>
      </c>
      <c r="J751" s="1">
        <v>21</v>
      </c>
      <c r="K751" s="1">
        <v>33925135</v>
      </c>
      <c r="L751" s="1" t="s">
        <v>38</v>
      </c>
      <c r="M751" s="1" t="s">
        <v>5</v>
      </c>
      <c r="N751" s="1">
        <v>59</v>
      </c>
      <c r="O751" s="1" t="s">
        <v>2078</v>
      </c>
      <c r="Q751" s="1"/>
      <c r="T751" s="1" t="s">
        <v>5620</v>
      </c>
    </row>
    <row r="752" spans="1:21" ht="15.75" hidden="1" customHeight="1">
      <c r="A752" s="1" t="s">
        <v>3137</v>
      </c>
      <c r="B752" s="1">
        <v>718777</v>
      </c>
      <c r="C752" s="1" t="s">
        <v>2074</v>
      </c>
      <c r="D752" s="1" t="s">
        <v>2075</v>
      </c>
      <c r="E752" s="1" t="s">
        <v>2583</v>
      </c>
      <c r="F752" s="1">
        <v>140</v>
      </c>
      <c r="G752" s="1" t="s">
        <v>2451</v>
      </c>
      <c r="H752" s="1" t="s">
        <v>2584</v>
      </c>
      <c r="I752" s="1">
        <v>21070540</v>
      </c>
      <c r="J752" s="1">
        <v>21</v>
      </c>
      <c r="K752" s="1">
        <v>22807878</v>
      </c>
      <c r="L752" s="1" t="s">
        <v>57</v>
      </c>
      <c r="M752" s="1" t="s">
        <v>4</v>
      </c>
      <c r="N752" s="1">
        <v>1</v>
      </c>
      <c r="O752" s="1" t="s">
        <v>2078</v>
      </c>
      <c r="Q752" s="1"/>
    </row>
    <row r="753" spans="1:20" ht="15.75" hidden="1" customHeight="1">
      <c r="A753" s="1" t="s">
        <v>3138</v>
      </c>
      <c r="B753" s="1">
        <v>534125</v>
      </c>
      <c r="C753" s="1" t="s">
        <v>2074</v>
      </c>
      <c r="D753" s="1" t="s">
        <v>2075</v>
      </c>
      <c r="E753" s="1" t="s">
        <v>2079</v>
      </c>
      <c r="F753" s="1">
        <v>18000</v>
      </c>
      <c r="G753" s="1" t="s">
        <v>3139</v>
      </c>
      <c r="H753" s="1" t="s">
        <v>2153</v>
      </c>
      <c r="I753" s="1">
        <v>22790704</v>
      </c>
      <c r="J753" s="1">
        <v>21</v>
      </c>
      <c r="K753" s="1">
        <v>31496961</v>
      </c>
      <c r="L753" s="1" t="s">
        <v>26</v>
      </c>
      <c r="M753" s="1" t="s">
        <v>5</v>
      </c>
      <c r="N753" s="1">
        <v>4</v>
      </c>
      <c r="O753" s="1" t="s">
        <v>2078</v>
      </c>
      <c r="Q753" s="1"/>
    </row>
    <row r="754" spans="1:20" ht="15.75" hidden="1" customHeight="1">
      <c r="A754" s="1" t="s">
        <v>3140</v>
      </c>
      <c r="B754" s="1">
        <v>729582</v>
      </c>
      <c r="C754" s="1" t="s">
        <v>2074</v>
      </c>
      <c r="D754" s="1" t="s">
        <v>2075</v>
      </c>
      <c r="E754" s="1" t="s">
        <v>2079</v>
      </c>
      <c r="F754" s="1">
        <v>3939</v>
      </c>
      <c r="G754" s="1" t="s">
        <v>3060</v>
      </c>
      <c r="H754" s="1" t="s">
        <v>135</v>
      </c>
      <c r="I754" s="1">
        <v>22631003</v>
      </c>
      <c r="J754" s="1">
        <v>21</v>
      </c>
      <c r="K754" s="1">
        <v>33885352</v>
      </c>
      <c r="L754" s="1" t="s">
        <v>28</v>
      </c>
      <c r="M754" s="1" t="s">
        <v>5</v>
      </c>
      <c r="N754" s="1">
        <v>57</v>
      </c>
      <c r="O754" s="1" t="s">
        <v>2078</v>
      </c>
      <c r="Q754" s="1"/>
      <c r="T754" s="1" t="s">
        <v>5621</v>
      </c>
    </row>
    <row r="755" spans="1:20" ht="15.75" hidden="1" customHeight="1">
      <c r="A755" s="1" t="s">
        <v>1124</v>
      </c>
      <c r="B755" s="1">
        <v>283668</v>
      </c>
      <c r="C755" s="1" t="s">
        <v>2074</v>
      </c>
      <c r="D755" s="1" t="s">
        <v>2075</v>
      </c>
      <c r="E755" s="1" t="s">
        <v>2215</v>
      </c>
      <c r="F755" s="1">
        <v>38</v>
      </c>
      <c r="G755" s="1" t="s">
        <v>3006</v>
      </c>
      <c r="H755" s="1" t="s">
        <v>168</v>
      </c>
      <c r="I755" s="1">
        <v>22220040</v>
      </c>
      <c r="J755" s="1">
        <v>21</v>
      </c>
      <c r="K755" s="1">
        <v>25567401</v>
      </c>
      <c r="L755" s="1" t="s">
        <v>38</v>
      </c>
      <c r="M755" s="1" t="s">
        <v>3</v>
      </c>
      <c r="N755" s="1">
        <v>27</v>
      </c>
      <c r="O755" s="1" t="s">
        <v>2078</v>
      </c>
      <c r="Q755" s="1"/>
    </row>
    <row r="756" spans="1:20" ht="15.75" hidden="1" customHeight="1">
      <c r="A756" s="1" t="s">
        <v>3141</v>
      </c>
      <c r="B756" s="1">
        <v>381419</v>
      </c>
      <c r="C756" s="1" t="s">
        <v>2074</v>
      </c>
      <c r="D756" s="1" t="s">
        <v>2075</v>
      </c>
      <c r="E756" s="1" t="s">
        <v>2355</v>
      </c>
      <c r="F756" s="1">
        <v>7655</v>
      </c>
      <c r="G756" s="1" t="s">
        <v>2451</v>
      </c>
      <c r="H756" s="1" t="s">
        <v>2281</v>
      </c>
      <c r="I756" s="1">
        <v>22755155</v>
      </c>
      <c r="J756" s="1">
        <v>21</v>
      </c>
      <c r="K756" s="1">
        <v>24561633</v>
      </c>
      <c r="L756" s="1" t="s">
        <v>38</v>
      </c>
      <c r="M756" s="1" t="s">
        <v>5</v>
      </c>
      <c r="N756" s="1">
        <v>12</v>
      </c>
      <c r="O756" s="1" t="s">
        <v>2078</v>
      </c>
      <c r="Q756" s="1"/>
      <c r="T756" s="1" t="s">
        <v>5620</v>
      </c>
    </row>
    <row r="757" spans="1:20" ht="15.75" hidden="1" customHeight="1">
      <c r="A757" s="1" t="s">
        <v>739</v>
      </c>
      <c r="B757" s="1">
        <v>375420</v>
      </c>
      <c r="C757" s="1" t="s">
        <v>2074</v>
      </c>
      <c r="D757" s="1" t="s">
        <v>2075</v>
      </c>
      <c r="E757" s="1" t="s">
        <v>2220</v>
      </c>
      <c r="F757" s="1">
        <v>29</v>
      </c>
      <c r="G757" s="1" t="s">
        <v>3142</v>
      </c>
      <c r="H757" s="1" t="s">
        <v>669</v>
      </c>
      <c r="I757" s="1">
        <v>22221901</v>
      </c>
      <c r="J757" s="1">
        <v>21</v>
      </c>
      <c r="K757" s="1">
        <v>22858021</v>
      </c>
      <c r="L757" s="1" t="s">
        <v>46</v>
      </c>
      <c r="M757" s="1" t="s">
        <v>3</v>
      </c>
      <c r="N757" s="1">
        <v>83</v>
      </c>
      <c r="O757" s="1" t="s">
        <v>2078</v>
      </c>
      <c r="Q757" s="1"/>
    </row>
    <row r="758" spans="1:20" ht="15.75" hidden="1" customHeight="1">
      <c r="A758" s="1" t="s">
        <v>1366</v>
      </c>
      <c r="B758" s="1">
        <v>548104</v>
      </c>
      <c r="C758" s="1" t="s">
        <v>2074</v>
      </c>
      <c r="D758" s="1" t="s">
        <v>2075</v>
      </c>
      <c r="E758" s="1" t="s">
        <v>2133</v>
      </c>
      <c r="F758" s="1">
        <v>680</v>
      </c>
      <c r="G758" s="1" t="s">
        <v>2222</v>
      </c>
      <c r="H758" s="1" t="s">
        <v>160</v>
      </c>
      <c r="I758" s="1">
        <v>22050001</v>
      </c>
      <c r="J758" s="1">
        <v>21</v>
      </c>
      <c r="K758" s="1">
        <v>25481288</v>
      </c>
      <c r="L758" s="1" t="s">
        <v>50</v>
      </c>
      <c r="M758" s="1" t="s">
        <v>3</v>
      </c>
      <c r="N758" s="1">
        <v>17</v>
      </c>
      <c r="O758" s="1" t="s">
        <v>2078</v>
      </c>
      <c r="Q758" s="1"/>
    </row>
    <row r="759" spans="1:20" ht="15.75" hidden="1" customHeight="1">
      <c r="A759" s="1" t="s">
        <v>1818</v>
      </c>
      <c r="B759" s="1">
        <v>128757</v>
      </c>
      <c r="C759" s="1" t="s">
        <v>2074</v>
      </c>
      <c r="D759" s="1" t="s">
        <v>2075</v>
      </c>
      <c r="E759" s="1" t="s">
        <v>2176</v>
      </c>
      <c r="F759" s="1">
        <v>75</v>
      </c>
      <c r="G759" s="1" t="s">
        <v>2798</v>
      </c>
      <c r="H759" s="1" t="s">
        <v>160</v>
      </c>
      <c r="I759" s="1">
        <v>22041011</v>
      </c>
      <c r="J759" s="1">
        <v>21</v>
      </c>
      <c r="K759" s="1">
        <v>22557561</v>
      </c>
      <c r="L759" s="1" t="s">
        <v>57</v>
      </c>
      <c r="M759" s="1" t="s">
        <v>3</v>
      </c>
      <c r="N759" s="1">
        <v>4</v>
      </c>
      <c r="O759" s="1" t="s">
        <v>2078</v>
      </c>
      <c r="Q759" s="1"/>
    </row>
    <row r="760" spans="1:20" ht="15.75" hidden="1" customHeight="1">
      <c r="A760" s="1" t="s">
        <v>1705</v>
      </c>
      <c r="B760" s="1">
        <v>595138</v>
      </c>
      <c r="C760" s="1" t="s">
        <v>2074</v>
      </c>
      <c r="D760" s="1" t="s">
        <v>2075</v>
      </c>
      <c r="E760" s="1" t="s">
        <v>2282</v>
      </c>
      <c r="F760" s="1">
        <v>45</v>
      </c>
      <c r="G760" s="1" t="s">
        <v>2902</v>
      </c>
      <c r="H760" s="1" t="s">
        <v>679</v>
      </c>
      <c r="I760" s="1">
        <v>22231080</v>
      </c>
      <c r="J760" s="1">
        <v>21</v>
      </c>
      <c r="K760" s="1">
        <v>25535553</v>
      </c>
      <c r="L760" s="1" t="s">
        <v>50</v>
      </c>
      <c r="M760" s="1" t="s">
        <v>3</v>
      </c>
      <c r="N760" s="1">
        <v>7</v>
      </c>
      <c r="O760" s="1" t="s">
        <v>2078</v>
      </c>
      <c r="Q760" s="1"/>
    </row>
    <row r="761" spans="1:20" ht="15.75" hidden="1" customHeight="1">
      <c r="A761" s="1" t="s">
        <v>1281</v>
      </c>
      <c r="B761" s="1">
        <v>270967</v>
      </c>
      <c r="C761" s="1" t="s">
        <v>2074</v>
      </c>
      <c r="D761" s="1" t="s">
        <v>2075</v>
      </c>
      <c r="E761" s="1" t="s">
        <v>2133</v>
      </c>
      <c r="F761" s="1">
        <v>749</v>
      </c>
      <c r="G761" s="1" t="s">
        <v>2616</v>
      </c>
      <c r="H761" s="1" t="s">
        <v>160</v>
      </c>
      <c r="I761" s="1">
        <v>22050002</v>
      </c>
      <c r="J761" s="1">
        <v>21</v>
      </c>
      <c r="K761" s="1">
        <v>32568156</v>
      </c>
      <c r="L761" s="1" t="s">
        <v>23</v>
      </c>
      <c r="M761" s="1" t="s">
        <v>3</v>
      </c>
      <c r="N761" s="1">
        <v>20</v>
      </c>
      <c r="O761" s="1" t="s">
        <v>2078</v>
      </c>
      <c r="Q761" s="1"/>
    </row>
    <row r="762" spans="1:20" ht="15.75" hidden="1" customHeight="1">
      <c r="A762" s="1" t="s">
        <v>3143</v>
      </c>
      <c r="B762" s="1">
        <v>477803</v>
      </c>
      <c r="C762" s="1" t="s">
        <v>114</v>
      </c>
      <c r="D762" s="1" t="s">
        <v>2075</v>
      </c>
      <c r="E762" s="1" t="s">
        <v>3144</v>
      </c>
      <c r="F762" s="1">
        <v>2035</v>
      </c>
      <c r="G762" s="1" t="s">
        <v>3145</v>
      </c>
      <c r="H762" s="1" t="s">
        <v>2331</v>
      </c>
      <c r="I762" s="1">
        <v>25071181</v>
      </c>
      <c r="J762" s="1">
        <v>21</v>
      </c>
      <c r="K762" s="1">
        <v>27719128</v>
      </c>
      <c r="L762" s="1" t="s">
        <v>23</v>
      </c>
      <c r="M762" s="1" t="s">
        <v>114</v>
      </c>
      <c r="N762" s="1">
        <v>32</v>
      </c>
      <c r="O762" s="1" t="s">
        <v>2078</v>
      </c>
      <c r="Q762" s="1"/>
    </row>
    <row r="763" spans="1:20" ht="15.75" hidden="1" customHeight="1">
      <c r="A763" s="1" t="s">
        <v>1049</v>
      </c>
      <c r="B763" s="1">
        <v>139034</v>
      </c>
      <c r="C763" s="1" t="s">
        <v>2074</v>
      </c>
      <c r="D763" s="1" t="s">
        <v>2075</v>
      </c>
      <c r="E763" s="1" t="s">
        <v>2637</v>
      </c>
      <c r="F763" s="1">
        <v>36</v>
      </c>
      <c r="G763" s="1" t="s">
        <v>2077</v>
      </c>
      <c r="H763" s="1" t="s">
        <v>679</v>
      </c>
      <c r="I763" s="1">
        <v>22240070</v>
      </c>
      <c r="J763" s="1">
        <v>21</v>
      </c>
      <c r="K763" s="1">
        <v>25536912</v>
      </c>
      <c r="L763" s="1" t="s">
        <v>53</v>
      </c>
      <c r="M763" s="1" t="s">
        <v>3</v>
      </c>
      <c r="N763" s="1">
        <v>32</v>
      </c>
      <c r="O763" s="1" t="s">
        <v>2078</v>
      </c>
      <c r="Q763" s="1"/>
    </row>
    <row r="764" spans="1:20" ht="15.75" hidden="1" customHeight="1">
      <c r="A764" s="1" t="s">
        <v>3146</v>
      </c>
      <c r="B764" s="1">
        <v>542780</v>
      </c>
      <c r="C764" s="1" t="s">
        <v>2074</v>
      </c>
      <c r="D764" s="1" t="s">
        <v>2075</v>
      </c>
      <c r="E764" s="1" t="s">
        <v>2079</v>
      </c>
      <c r="F764" s="1">
        <v>7607</v>
      </c>
      <c r="G764" s="1" t="s">
        <v>2113</v>
      </c>
      <c r="H764" s="1" t="s">
        <v>135</v>
      </c>
      <c r="I764" s="1">
        <v>22793081</v>
      </c>
      <c r="J764" s="1">
        <v>21</v>
      </c>
      <c r="K764" s="1">
        <v>24389105</v>
      </c>
      <c r="L764" s="1" t="s">
        <v>53</v>
      </c>
      <c r="M764" s="1" t="s">
        <v>5</v>
      </c>
      <c r="N764" s="1">
        <v>30</v>
      </c>
      <c r="O764" s="1" t="s">
        <v>2078</v>
      </c>
      <c r="Q764" s="1"/>
      <c r="T764" s="1" t="s">
        <v>5620</v>
      </c>
    </row>
    <row r="765" spans="1:20" ht="15.75" hidden="1" customHeight="1">
      <c r="A765" s="1" t="s">
        <v>3147</v>
      </c>
      <c r="B765" s="1">
        <v>380756</v>
      </c>
      <c r="C765" s="1" t="s">
        <v>2074</v>
      </c>
      <c r="D765" s="1" t="s">
        <v>2075</v>
      </c>
      <c r="E765" s="1" t="s">
        <v>3148</v>
      </c>
      <c r="F765" s="1">
        <v>1400</v>
      </c>
      <c r="G765" s="1" t="s">
        <v>3149</v>
      </c>
      <c r="H765" s="1" t="s">
        <v>2281</v>
      </c>
      <c r="I765" s="1">
        <v>22760401</v>
      </c>
      <c r="J765" s="1">
        <v>21</v>
      </c>
      <c r="K765" s="1">
        <v>34352991</v>
      </c>
      <c r="L765" s="1" t="s">
        <v>57</v>
      </c>
      <c r="M765" s="1" t="s">
        <v>5</v>
      </c>
      <c r="N765" s="1">
        <v>53</v>
      </c>
      <c r="O765" s="1" t="s">
        <v>2078</v>
      </c>
      <c r="Q765" s="1"/>
      <c r="T765" s="1" t="s">
        <v>5620</v>
      </c>
    </row>
    <row r="766" spans="1:20" ht="15.75" hidden="1" customHeight="1">
      <c r="A766" s="1" t="s">
        <v>1877</v>
      </c>
      <c r="B766" s="1">
        <v>525304</v>
      </c>
      <c r="C766" s="1" t="s">
        <v>2074</v>
      </c>
      <c r="D766" s="1" t="s">
        <v>2075</v>
      </c>
      <c r="E766" s="1" t="s">
        <v>2581</v>
      </c>
      <c r="F766" s="1">
        <v>311</v>
      </c>
      <c r="G766" s="1" t="s">
        <v>3150</v>
      </c>
      <c r="H766" s="1" t="s">
        <v>669</v>
      </c>
      <c r="I766" s="1">
        <v>22220001</v>
      </c>
      <c r="J766" s="1">
        <v>21</v>
      </c>
      <c r="K766" s="1">
        <v>22455665</v>
      </c>
      <c r="L766" s="1" t="s">
        <v>30</v>
      </c>
      <c r="M766" s="1" t="s">
        <v>3</v>
      </c>
      <c r="N766" s="1">
        <v>3</v>
      </c>
      <c r="O766" s="1" t="s">
        <v>2078</v>
      </c>
      <c r="Q766" s="1"/>
    </row>
    <row r="767" spans="1:20" ht="15.75" hidden="1" customHeight="1">
      <c r="A767" s="1" t="s">
        <v>1009</v>
      </c>
      <c r="B767" s="1">
        <v>476494</v>
      </c>
      <c r="C767" s="1" t="s">
        <v>2074</v>
      </c>
      <c r="D767" s="1" t="s">
        <v>2075</v>
      </c>
      <c r="E767" s="1" t="s">
        <v>2220</v>
      </c>
      <c r="F767" s="1">
        <v>29</v>
      </c>
      <c r="G767" s="1" t="s">
        <v>3151</v>
      </c>
      <c r="H767" s="1" t="s">
        <v>669</v>
      </c>
      <c r="I767" s="1">
        <v>22221901</v>
      </c>
      <c r="J767" s="1">
        <v>21</v>
      </c>
      <c r="K767" s="1">
        <v>25580036</v>
      </c>
      <c r="L767" s="1" t="s">
        <v>68</v>
      </c>
      <c r="M767" s="1" t="s">
        <v>3</v>
      </c>
      <c r="N767" s="1">
        <v>34</v>
      </c>
      <c r="O767" s="1" t="s">
        <v>2078</v>
      </c>
      <c r="Q767" s="1"/>
    </row>
    <row r="768" spans="1:20" ht="15.75" customHeight="1">
      <c r="A768" s="1" t="s">
        <v>3152</v>
      </c>
      <c r="B768" s="1">
        <v>780537</v>
      </c>
      <c r="C768" s="1" t="s">
        <v>2074</v>
      </c>
      <c r="D768" s="1" t="s">
        <v>2075</v>
      </c>
      <c r="E768" s="1" t="s">
        <v>2809</v>
      </c>
      <c r="F768" s="1">
        <v>25</v>
      </c>
      <c r="G768" s="1" t="s">
        <v>2308</v>
      </c>
      <c r="H768" s="1" t="s">
        <v>133</v>
      </c>
      <c r="I768" s="1">
        <v>23052010</v>
      </c>
      <c r="J768" s="1">
        <v>21</v>
      </c>
      <c r="K768" s="1">
        <v>24135859</v>
      </c>
      <c r="L768" s="1" t="s">
        <v>75</v>
      </c>
      <c r="M768" s="1" t="s">
        <v>6</v>
      </c>
      <c r="N768" s="1">
        <v>30</v>
      </c>
      <c r="O768" s="1" t="s">
        <v>2078</v>
      </c>
      <c r="Q768" s="1"/>
    </row>
    <row r="769" spans="1:20" ht="15.75" hidden="1" customHeight="1">
      <c r="A769" s="1" t="s">
        <v>1774</v>
      </c>
      <c r="B769" s="1">
        <v>297618</v>
      </c>
      <c r="C769" s="1" t="s">
        <v>2074</v>
      </c>
      <c r="D769" s="1" t="s">
        <v>2075</v>
      </c>
      <c r="E769" s="1" t="s">
        <v>2450</v>
      </c>
      <c r="F769" s="1">
        <v>23</v>
      </c>
      <c r="G769" s="1" t="s">
        <v>2517</v>
      </c>
      <c r="H769" s="1" t="s">
        <v>160</v>
      </c>
      <c r="I769" s="1">
        <v>22080010</v>
      </c>
      <c r="J769" s="1">
        <v>21</v>
      </c>
      <c r="K769" s="1">
        <v>25215021</v>
      </c>
      <c r="L769" s="1" t="s">
        <v>30</v>
      </c>
      <c r="M769" s="1" t="s">
        <v>3</v>
      </c>
      <c r="N769" s="1">
        <v>5</v>
      </c>
      <c r="O769" s="1" t="s">
        <v>2078</v>
      </c>
      <c r="Q769" s="1"/>
    </row>
    <row r="770" spans="1:20" ht="15.75" hidden="1" customHeight="1">
      <c r="A770" s="1" t="s">
        <v>710</v>
      </c>
      <c r="B770" s="1">
        <v>711969</v>
      </c>
      <c r="C770" s="1" t="s">
        <v>2074</v>
      </c>
      <c r="D770" s="1" t="s">
        <v>2075</v>
      </c>
      <c r="E770" s="1" t="s">
        <v>2144</v>
      </c>
      <c r="F770" s="1">
        <v>297</v>
      </c>
      <c r="G770" s="1" t="s">
        <v>2402</v>
      </c>
      <c r="H770" s="1" t="s">
        <v>664</v>
      </c>
      <c r="I770" s="1">
        <v>20520051</v>
      </c>
      <c r="J770" s="1">
        <v>21</v>
      </c>
      <c r="K770" s="1">
        <v>25697667</v>
      </c>
      <c r="L770" s="1" t="s">
        <v>13</v>
      </c>
      <c r="M770" s="1" t="s">
        <v>3</v>
      </c>
      <c r="N770" s="1">
        <v>110</v>
      </c>
      <c r="O770" s="1" t="s">
        <v>2078</v>
      </c>
      <c r="Q770" s="1"/>
    </row>
    <row r="771" spans="1:20" ht="15.75" hidden="1" customHeight="1">
      <c r="A771" s="1" t="s">
        <v>350</v>
      </c>
      <c r="B771" s="1">
        <v>716251</v>
      </c>
      <c r="C771" s="1" t="s">
        <v>2074</v>
      </c>
      <c r="D771" s="1" t="s">
        <v>2075</v>
      </c>
      <c r="E771" s="1" t="s">
        <v>2384</v>
      </c>
      <c r="F771" s="1">
        <v>6548</v>
      </c>
      <c r="G771" s="1" t="s">
        <v>3153</v>
      </c>
      <c r="H771" s="1" t="s">
        <v>2869</v>
      </c>
      <c r="I771" s="1">
        <v>20771005</v>
      </c>
      <c r="J771" s="1">
        <v>21</v>
      </c>
      <c r="K771" s="1">
        <v>25913696</v>
      </c>
      <c r="L771" s="1" t="s">
        <v>53</v>
      </c>
      <c r="M771" s="1" t="s">
        <v>4</v>
      </c>
      <c r="N771" s="1">
        <v>69</v>
      </c>
      <c r="O771" s="1" t="s">
        <v>2078</v>
      </c>
      <c r="Q771" s="1"/>
    </row>
    <row r="772" spans="1:20" ht="15.75" hidden="1" customHeight="1">
      <c r="A772" s="1" t="s">
        <v>1997</v>
      </c>
      <c r="B772" s="1">
        <v>703893</v>
      </c>
      <c r="C772" s="1" t="s">
        <v>2074</v>
      </c>
      <c r="D772" s="1" t="s">
        <v>2075</v>
      </c>
      <c r="E772" s="1" t="s">
        <v>2079</v>
      </c>
      <c r="F772" s="1">
        <v>500</v>
      </c>
      <c r="G772" s="1" t="s">
        <v>2229</v>
      </c>
      <c r="H772" s="1" t="s">
        <v>135</v>
      </c>
      <c r="I772" s="1">
        <v>22640100</v>
      </c>
      <c r="J772" s="1">
        <v>21</v>
      </c>
      <c r="K772" s="1">
        <v>31713171</v>
      </c>
      <c r="L772" s="1" t="s">
        <v>53</v>
      </c>
      <c r="M772" s="1" t="s">
        <v>5</v>
      </c>
      <c r="N772" s="1">
        <v>24</v>
      </c>
      <c r="O772" s="1" t="s">
        <v>2078</v>
      </c>
      <c r="Q772" s="1"/>
      <c r="T772" s="1" t="s">
        <v>5620</v>
      </c>
    </row>
    <row r="773" spans="1:20" ht="15.75" hidden="1" customHeight="1">
      <c r="A773" s="1" t="s">
        <v>1365</v>
      </c>
      <c r="B773" s="1">
        <v>753424</v>
      </c>
      <c r="C773" s="1" t="s">
        <v>2074</v>
      </c>
      <c r="D773" s="1" t="s">
        <v>2075</v>
      </c>
      <c r="E773" s="1" t="s">
        <v>2133</v>
      </c>
      <c r="F773" s="1">
        <v>583</v>
      </c>
      <c r="G773" s="1" t="s">
        <v>2088</v>
      </c>
      <c r="H773" s="1" t="s">
        <v>160</v>
      </c>
      <c r="I773" s="1">
        <v>22050002</v>
      </c>
      <c r="J773" s="1">
        <v>21</v>
      </c>
      <c r="K773" s="1">
        <v>22357049</v>
      </c>
      <c r="L773" s="1" t="s">
        <v>28</v>
      </c>
      <c r="M773" s="1" t="s">
        <v>3</v>
      </c>
      <c r="N773" s="1">
        <v>17</v>
      </c>
      <c r="O773" s="1" t="s">
        <v>2078</v>
      </c>
      <c r="Q773" s="1"/>
    </row>
    <row r="774" spans="1:20" ht="15.75" hidden="1" customHeight="1">
      <c r="A774" s="1" t="s">
        <v>1079</v>
      </c>
      <c r="B774" s="1">
        <v>716260</v>
      </c>
      <c r="C774" s="1" t="s">
        <v>2074</v>
      </c>
      <c r="D774" s="1" t="s">
        <v>2075</v>
      </c>
      <c r="E774" s="1" t="s">
        <v>2441</v>
      </c>
      <c r="F774" s="1">
        <v>774</v>
      </c>
      <c r="G774" s="1" t="s">
        <v>2389</v>
      </c>
      <c r="H774" s="1" t="s">
        <v>160</v>
      </c>
      <c r="I774" s="1">
        <v>22051002</v>
      </c>
      <c r="J774" s="1">
        <v>21</v>
      </c>
      <c r="K774" s="1">
        <v>22366667</v>
      </c>
      <c r="L774" s="1" t="s">
        <v>53</v>
      </c>
      <c r="M774" s="1" t="s">
        <v>3</v>
      </c>
      <c r="N774" s="1">
        <v>30</v>
      </c>
      <c r="O774" s="1" t="s">
        <v>2078</v>
      </c>
      <c r="Q774" s="1"/>
    </row>
    <row r="775" spans="1:20" ht="15.75" hidden="1" customHeight="1">
      <c r="A775" s="1" t="s">
        <v>1280</v>
      </c>
      <c r="B775" s="1">
        <v>595440</v>
      </c>
      <c r="C775" s="1" t="s">
        <v>2074</v>
      </c>
      <c r="D775" s="1" t="s">
        <v>2075</v>
      </c>
      <c r="E775" s="1" t="s">
        <v>2476</v>
      </c>
      <c r="F775" s="1">
        <v>674</v>
      </c>
      <c r="G775" s="1" t="s">
        <v>2663</v>
      </c>
      <c r="H775" s="1" t="s">
        <v>677</v>
      </c>
      <c r="I775" s="1">
        <v>22461000</v>
      </c>
      <c r="J775" s="1">
        <v>21</v>
      </c>
      <c r="K775" s="1">
        <v>995362656</v>
      </c>
      <c r="L775" s="1" t="s">
        <v>30</v>
      </c>
      <c r="M775" s="1" t="s">
        <v>3</v>
      </c>
      <c r="N775" s="1">
        <v>20</v>
      </c>
      <c r="O775" s="1" t="s">
        <v>2078</v>
      </c>
      <c r="Q775" s="1"/>
    </row>
    <row r="776" spans="1:20" ht="15.75" hidden="1" customHeight="1">
      <c r="A776" s="1" t="s">
        <v>1457</v>
      </c>
      <c r="B776" s="1">
        <v>659681</v>
      </c>
      <c r="C776" s="1" t="s">
        <v>2074</v>
      </c>
      <c r="D776" s="1" t="s">
        <v>2075</v>
      </c>
      <c r="E776" s="1" t="s">
        <v>2487</v>
      </c>
      <c r="F776" s="1">
        <v>143</v>
      </c>
      <c r="G776" s="1" t="s">
        <v>3154</v>
      </c>
      <c r="H776" s="1" t="s">
        <v>672</v>
      </c>
      <c r="I776" s="1">
        <v>22280020</v>
      </c>
      <c r="J776" s="1">
        <v>21</v>
      </c>
      <c r="K776" s="1">
        <v>25271890</v>
      </c>
      <c r="L776" s="1" t="s">
        <v>50</v>
      </c>
      <c r="M776" s="1" t="s">
        <v>3</v>
      </c>
      <c r="N776" s="1">
        <v>14</v>
      </c>
      <c r="O776" s="1" t="s">
        <v>2078</v>
      </c>
      <c r="Q776" s="1"/>
    </row>
    <row r="777" spans="1:20" ht="15.75" hidden="1" customHeight="1">
      <c r="A777" s="1" t="s">
        <v>3155</v>
      </c>
      <c r="B777" s="1">
        <v>513770</v>
      </c>
      <c r="C777" s="1" t="s">
        <v>2074</v>
      </c>
      <c r="D777" s="1" t="s">
        <v>2075</v>
      </c>
      <c r="E777" s="1" t="s">
        <v>2136</v>
      </c>
      <c r="F777" s="1">
        <v>160</v>
      </c>
      <c r="G777" s="1" t="s">
        <v>2205</v>
      </c>
      <c r="H777" s="1" t="s">
        <v>2138</v>
      </c>
      <c r="I777" s="1">
        <v>21321230</v>
      </c>
      <c r="J777" s="1">
        <v>21</v>
      </c>
      <c r="K777" s="1">
        <v>32698283</v>
      </c>
      <c r="L777" s="1" t="s">
        <v>53</v>
      </c>
      <c r="M777" s="1" t="s">
        <v>5</v>
      </c>
      <c r="N777" s="1">
        <v>25</v>
      </c>
      <c r="O777" s="1" t="s">
        <v>2078</v>
      </c>
      <c r="Q777" s="1"/>
      <c r="T777" s="1" t="s">
        <v>5620</v>
      </c>
    </row>
    <row r="778" spans="1:20" ht="15.75" hidden="1" customHeight="1">
      <c r="A778" s="1" t="s">
        <v>3156</v>
      </c>
      <c r="B778" s="1">
        <v>840300</v>
      </c>
      <c r="C778" s="1" t="s">
        <v>2074</v>
      </c>
      <c r="D778" s="1" t="s">
        <v>2075</v>
      </c>
      <c r="E778" s="1" t="s">
        <v>2516</v>
      </c>
      <c r="F778" s="1">
        <v>92</v>
      </c>
      <c r="G778" s="1" t="s">
        <v>2134</v>
      </c>
      <c r="H778" s="1" t="s">
        <v>2094</v>
      </c>
      <c r="I778" s="1">
        <v>20050002</v>
      </c>
      <c r="J778" s="1">
        <v>21</v>
      </c>
      <c r="K778" s="1">
        <v>22528759</v>
      </c>
      <c r="L778" s="1" t="s">
        <v>16</v>
      </c>
      <c r="M778" s="1" t="s">
        <v>2</v>
      </c>
      <c r="N778" s="1">
        <v>11</v>
      </c>
      <c r="O778" s="1" t="s">
        <v>2078</v>
      </c>
      <c r="Q778" s="1"/>
    </row>
    <row r="779" spans="1:20" ht="15.75" hidden="1" customHeight="1">
      <c r="A779" s="1" t="s">
        <v>3157</v>
      </c>
      <c r="B779" s="1">
        <v>842559</v>
      </c>
      <c r="C779" s="1" t="s">
        <v>2074</v>
      </c>
      <c r="D779" s="1" t="s">
        <v>2075</v>
      </c>
      <c r="E779" s="1" t="s">
        <v>2109</v>
      </c>
      <c r="F779" s="1">
        <v>2500</v>
      </c>
      <c r="G779" s="1" t="s">
        <v>3158</v>
      </c>
      <c r="H779" s="1" t="s">
        <v>135</v>
      </c>
      <c r="I779" s="1">
        <v>22775003</v>
      </c>
      <c r="J779" s="1">
        <v>21</v>
      </c>
      <c r="K779" s="1">
        <v>34008309</v>
      </c>
      <c r="L779" s="1" t="s">
        <v>21</v>
      </c>
      <c r="M779" s="1" t="s">
        <v>5</v>
      </c>
      <c r="N779" s="1">
        <v>15</v>
      </c>
      <c r="O779" s="1" t="s">
        <v>2078</v>
      </c>
      <c r="Q779" s="1"/>
    </row>
    <row r="780" spans="1:20" ht="15.75" customHeight="1">
      <c r="A780" s="1" t="s">
        <v>3159</v>
      </c>
      <c r="B780" s="1">
        <v>315440</v>
      </c>
      <c r="C780" s="1" t="s">
        <v>2074</v>
      </c>
      <c r="D780" s="1" t="s">
        <v>2075</v>
      </c>
      <c r="E780" s="1" t="s">
        <v>3160</v>
      </c>
      <c r="F780" s="1">
        <v>520</v>
      </c>
      <c r="G780" s="1" t="s">
        <v>2837</v>
      </c>
      <c r="H780" s="1" t="s">
        <v>153</v>
      </c>
      <c r="I780" s="1">
        <v>23515000</v>
      </c>
      <c r="J780" s="1">
        <v>21</v>
      </c>
      <c r="K780" s="1">
        <v>33952733</v>
      </c>
      <c r="L780" s="1" t="s">
        <v>38</v>
      </c>
      <c r="M780" s="1" t="s">
        <v>6</v>
      </c>
      <c r="N780" s="1">
        <v>14</v>
      </c>
      <c r="O780" s="1" t="s">
        <v>2078</v>
      </c>
      <c r="Q780" s="1"/>
    </row>
    <row r="781" spans="1:20" ht="15.75" hidden="1" customHeight="1">
      <c r="A781" s="1" t="s">
        <v>796</v>
      </c>
      <c r="B781" s="1">
        <v>843903</v>
      </c>
      <c r="C781" s="1" t="s">
        <v>2074</v>
      </c>
      <c r="D781" s="1" t="s">
        <v>2075</v>
      </c>
      <c r="E781" s="1" t="s">
        <v>2133</v>
      </c>
      <c r="F781" s="1">
        <v>647</v>
      </c>
      <c r="G781" s="1" t="s">
        <v>2451</v>
      </c>
      <c r="H781" s="1" t="s">
        <v>160</v>
      </c>
      <c r="I781" s="1">
        <v>22050002</v>
      </c>
      <c r="J781" s="1">
        <v>21</v>
      </c>
      <c r="K781" s="1">
        <v>22556914</v>
      </c>
      <c r="L781" s="1" t="s">
        <v>28</v>
      </c>
      <c r="M781" s="1" t="s">
        <v>3</v>
      </c>
      <c r="N781" s="1">
        <v>62</v>
      </c>
      <c r="O781" s="1" t="s">
        <v>2078</v>
      </c>
      <c r="Q781" s="1"/>
    </row>
    <row r="782" spans="1:20" ht="15.75" hidden="1" customHeight="1">
      <c r="A782" s="1" t="s">
        <v>1123</v>
      </c>
      <c r="B782" s="1">
        <v>688401</v>
      </c>
      <c r="C782" s="1" t="s">
        <v>2074</v>
      </c>
      <c r="D782" s="1" t="s">
        <v>2075</v>
      </c>
      <c r="E782" s="1" t="s">
        <v>2487</v>
      </c>
      <c r="F782" s="1">
        <v>143</v>
      </c>
      <c r="G782" s="1" t="s">
        <v>2745</v>
      </c>
      <c r="H782" s="1" t="s">
        <v>672</v>
      </c>
      <c r="I782" s="1">
        <v>22280020</v>
      </c>
      <c r="J782" s="1">
        <v>21</v>
      </c>
      <c r="K782" s="1">
        <v>38070705</v>
      </c>
      <c r="L782" s="1" t="s">
        <v>21</v>
      </c>
      <c r="M782" s="1" t="s">
        <v>3</v>
      </c>
      <c r="N782" s="1">
        <v>27</v>
      </c>
      <c r="O782" s="1" t="s">
        <v>2078</v>
      </c>
      <c r="Q782" s="1"/>
    </row>
    <row r="783" spans="1:20" ht="15.75" hidden="1" customHeight="1">
      <c r="A783" s="1" t="s">
        <v>1221</v>
      </c>
      <c r="B783" s="1">
        <v>663670</v>
      </c>
      <c r="C783" s="1" t="s">
        <v>2074</v>
      </c>
      <c r="D783" s="1" t="s">
        <v>2075</v>
      </c>
      <c r="E783" s="1" t="s">
        <v>2133</v>
      </c>
      <c r="F783" s="1">
        <v>807</v>
      </c>
      <c r="G783" s="1" t="s">
        <v>2284</v>
      </c>
      <c r="H783" s="1" t="s">
        <v>160</v>
      </c>
      <c r="I783" s="1">
        <v>22050002</v>
      </c>
      <c r="J783" s="1">
        <v>21</v>
      </c>
      <c r="K783" s="1">
        <v>25499552</v>
      </c>
      <c r="L783" s="1" t="s">
        <v>53</v>
      </c>
      <c r="M783" s="1" t="s">
        <v>3</v>
      </c>
      <c r="N783" s="1">
        <v>22</v>
      </c>
      <c r="O783" s="1" t="s">
        <v>2078</v>
      </c>
      <c r="Q783" s="1"/>
    </row>
    <row r="784" spans="1:20" ht="15.75" hidden="1" customHeight="1">
      <c r="A784" s="1" t="s">
        <v>3161</v>
      </c>
      <c r="B784" s="1">
        <v>764159</v>
      </c>
      <c r="C784" s="1" t="s">
        <v>2074</v>
      </c>
      <c r="D784" s="1" t="s">
        <v>2075</v>
      </c>
      <c r="E784" s="1" t="s">
        <v>3102</v>
      </c>
      <c r="F784" s="1">
        <v>232</v>
      </c>
      <c r="G784" s="1" t="s">
        <v>2418</v>
      </c>
      <c r="H784" s="1" t="s">
        <v>188</v>
      </c>
      <c r="I784" s="1">
        <v>20780020</v>
      </c>
      <c r="J784" s="1">
        <v>21</v>
      </c>
      <c r="K784" s="1">
        <v>22813933</v>
      </c>
      <c r="L784" s="1" t="s">
        <v>50</v>
      </c>
      <c r="M784" s="1" t="s">
        <v>4</v>
      </c>
      <c r="N784" s="1">
        <v>51</v>
      </c>
      <c r="O784" s="1" t="s">
        <v>2078</v>
      </c>
      <c r="Q784" s="1"/>
    </row>
    <row r="785" spans="1:20" ht="15.75" hidden="1" customHeight="1">
      <c r="A785" s="1" t="s">
        <v>1279</v>
      </c>
      <c r="B785" s="1">
        <v>705861</v>
      </c>
      <c r="C785" s="1" t="s">
        <v>2074</v>
      </c>
      <c r="D785" s="1" t="s">
        <v>2075</v>
      </c>
      <c r="E785" s="1" t="s">
        <v>2487</v>
      </c>
      <c r="F785" s="1">
        <v>143</v>
      </c>
      <c r="G785" s="1" t="s">
        <v>2745</v>
      </c>
      <c r="H785" s="1" t="s">
        <v>672</v>
      </c>
      <c r="I785" s="1">
        <v>22280020</v>
      </c>
      <c r="J785" s="1">
        <v>21</v>
      </c>
      <c r="K785" s="1">
        <v>38070705</v>
      </c>
      <c r="L785" s="1" t="s">
        <v>38</v>
      </c>
      <c r="M785" s="1" t="s">
        <v>3</v>
      </c>
      <c r="N785" s="1">
        <v>20</v>
      </c>
      <c r="O785" s="1" t="s">
        <v>2078</v>
      </c>
      <c r="Q785" s="1"/>
    </row>
    <row r="786" spans="1:20" ht="15.75" hidden="1" customHeight="1">
      <c r="A786" s="1" t="s">
        <v>1521</v>
      </c>
      <c r="B786" s="1">
        <v>708232</v>
      </c>
      <c r="C786" s="1" t="s">
        <v>2074</v>
      </c>
      <c r="D786" s="1" t="s">
        <v>2075</v>
      </c>
      <c r="E786" s="1" t="s">
        <v>2101</v>
      </c>
      <c r="F786" s="1">
        <v>550</v>
      </c>
      <c r="G786" s="1" t="s">
        <v>2522</v>
      </c>
      <c r="H786" s="1" t="s">
        <v>175</v>
      </c>
      <c r="I786" s="1">
        <v>22410901</v>
      </c>
      <c r="J786" s="1">
        <v>21</v>
      </c>
      <c r="K786" s="1">
        <v>25125427</v>
      </c>
      <c r="L786" s="1" t="s">
        <v>19</v>
      </c>
      <c r="M786" s="1" t="s">
        <v>3</v>
      </c>
      <c r="N786" s="1">
        <v>12</v>
      </c>
      <c r="O786" s="1" t="s">
        <v>2078</v>
      </c>
      <c r="Q786" s="1"/>
    </row>
    <row r="787" spans="1:20" ht="15.75" hidden="1" customHeight="1">
      <c r="A787" s="1" t="s">
        <v>3162</v>
      </c>
      <c r="B787" s="1">
        <v>701491</v>
      </c>
      <c r="C787" s="1" t="s">
        <v>2074</v>
      </c>
      <c r="D787" s="1" t="s">
        <v>2075</v>
      </c>
      <c r="E787" s="1" t="s">
        <v>2079</v>
      </c>
      <c r="F787" s="1">
        <v>19019</v>
      </c>
      <c r="G787" s="1" t="s">
        <v>2308</v>
      </c>
      <c r="H787" s="1" t="s">
        <v>2153</v>
      </c>
      <c r="I787" s="1">
        <v>22790703</v>
      </c>
      <c r="J787" s="1">
        <v>21</v>
      </c>
      <c r="K787" s="1">
        <v>34113789</v>
      </c>
      <c r="L787" s="1" t="s">
        <v>38</v>
      </c>
      <c r="M787" s="1" t="s">
        <v>5</v>
      </c>
      <c r="N787" s="1">
        <v>35</v>
      </c>
      <c r="O787" s="1" t="s">
        <v>2078</v>
      </c>
      <c r="Q787" s="1"/>
      <c r="T787" s="1" t="s">
        <v>5620</v>
      </c>
    </row>
    <row r="788" spans="1:20" ht="15.75" hidden="1" customHeight="1">
      <c r="A788" s="1" t="s">
        <v>3163</v>
      </c>
      <c r="B788" s="1">
        <v>668206</v>
      </c>
      <c r="C788" s="1" t="s">
        <v>2074</v>
      </c>
      <c r="D788" s="1" t="s">
        <v>2075</v>
      </c>
      <c r="E788" s="1" t="s">
        <v>2457</v>
      </c>
      <c r="F788" s="1">
        <v>1000</v>
      </c>
      <c r="G788" s="1" t="s">
        <v>3164</v>
      </c>
      <c r="H788" s="1" t="s">
        <v>135</v>
      </c>
      <c r="I788" s="1">
        <v>22640000</v>
      </c>
      <c r="J788" s="1">
        <v>21</v>
      </c>
      <c r="K788" s="1">
        <v>30781514</v>
      </c>
      <c r="L788" s="1" t="s">
        <v>41</v>
      </c>
      <c r="M788" s="1" t="s">
        <v>5</v>
      </c>
      <c r="N788" s="1">
        <v>31</v>
      </c>
      <c r="O788" s="1" t="s">
        <v>2078</v>
      </c>
      <c r="Q788" s="1"/>
    </row>
    <row r="789" spans="1:20" ht="15.75" hidden="1" customHeight="1">
      <c r="A789" s="1" t="s">
        <v>3165</v>
      </c>
      <c r="B789" s="1">
        <v>663697</v>
      </c>
      <c r="C789" s="1" t="s">
        <v>2074</v>
      </c>
      <c r="D789" s="1" t="s">
        <v>2075</v>
      </c>
      <c r="E789" s="1" t="s">
        <v>2079</v>
      </c>
      <c r="F789" s="1">
        <v>2901</v>
      </c>
      <c r="G789" s="1" t="s">
        <v>2568</v>
      </c>
      <c r="H789" s="1" t="s">
        <v>135</v>
      </c>
      <c r="I789" s="1">
        <v>22631002</v>
      </c>
      <c r="J789" s="1">
        <v>21</v>
      </c>
      <c r="K789" s="1">
        <v>24397362</v>
      </c>
      <c r="L789" s="1" t="s">
        <v>50</v>
      </c>
      <c r="M789" s="1" t="s">
        <v>5</v>
      </c>
      <c r="N789" s="1">
        <v>31</v>
      </c>
      <c r="O789" s="1" t="s">
        <v>2078</v>
      </c>
      <c r="Q789" s="1"/>
      <c r="T789" s="1" t="s">
        <v>5620</v>
      </c>
    </row>
    <row r="790" spans="1:20" ht="15.75" hidden="1" customHeight="1">
      <c r="A790" s="1" t="s">
        <v>1969</v>
      </c>
      <c r="B790" s="1">
        <v>678740</v>
      </c>
      <c r="C790" s="1" t="s">
        <v>2074</v>
      </c>
      <c r="D790" s="1" t="s">
        <v>2075</v>
      </c>
      <c r="E790" s="1" t="s">
        <v>2101</v>
      </c>
      <c r="F790" s="1">
        <v>414</v>
      </c>
      <c r="G790" s="1" t="s">
        <v>3166</v>
      </c>
      <c r="H790" s="1" t="s">
        <v>175</v>
      </c>
      <c r="I790" s="1">
        <v>22410000</v>
      </c>
      <c r="J790" s="1">
        <v>21</v>
      </c>
      <c r="K790" s="1">
        <v>22272537</v>
      </c>
      <c r="L790" s="1" t="s">
        <v>57</v>
      </c>
      <c r="M790" s="1" t="s">
        <v>3</v>
      </c>
      <c r="N790" s="1">
        <v>1</v>
      </c>
      <c r="O790" s="1" t="s">
        <v>2078</v>
      </c>
      <c r="Q790" s="1"/>
    </row>
    <row r="791" spans="1:20" ht="15.75" hidden="1" customHeight="1">
      <c r="A791" s="1" t="s">
        <v>3167</v>
      </c>
      <c r="B791" s="1">
        <v>711977</v>
      </c>
      <c r="C791" s="1" t="s">
        <v>2074</v>
      </c>
      <c r="D791" s="1" t="s">
        <v>2075</v>
      </c>
      <c r="E791" s="1" t="s">
        <v>2079</v>
      </c>
      <c r="F791" s="1">
        <v>500</v>
      </c>
      <c r="G791" s="1" t="s">
        <v>3168</v>
      </c>
      <c r="H791" s="1" t="s">
        <v>135</v>
      </c>
      <c r="I791" s="1">
        <v>22640100</v>
      </c>
      <c r="J791" s="1">
        <v>21</v>
      </c>
      <c r="K791" s="1">
        <v>24956366</v>
      </c>
      <c r="L791" s="1" t="s">
        <v>55</v>
      </c>
      <c r="M791" s="1" t="s">
        <v>5</v>
      </c>
      <c r="N791" s="1">
        <v>5</v>
      </c>
      <c r="O791" s="1" t="s">
        <v>2078</v>
      </c>
      <c r="Q791" s="1"/>
      <c r="T791" s="1" t="s">
        <v>5621</v>
      </c>
    </row>
    <row r="792" spans="1:20" ht="15.75" hidden="1" customHeight="1">
      <c r="A792" s="1" t="s">
        <v>1625</v>
      </c>
      <c r="B792" s="1">
        <v>624055</v>
      </c>
      <c r="C792" s="1" t="s">
        <v>2074</v>
      </c>
      <c r="D792" s="1" t="s">
        <v>2075</v>
      </c>
      <c r="E792" s="1" t="s">
        <v>2233</v>
      </c>
      <c r="F792" s="1">
        <v>255</v>
      </c>
      <c r="G792" s="1" t="s">
        <v>3169</v>
      </c>
      <c r="H792" s="1" t="s">
        <v>674</v>
      </c>
      <c r="I792" s="1">
        <v>22440032</v>
      </c>
      <c r="J792" s="1">
        <v>21</v>
      </c>
      <c r="K792" s="1">
        <v>25125516</v>
      </c>
      <c r="L792" s="1" t="s">
        <v>50</v>
      </c>
      <c r="M792" s="1" t="s">
        <v>3</v>
      </c>
      <c r="N792" s="1">
        <v>9</v>
      </c>
      <c r="O792" s="1" t="s">
        <v>2078</v>
      </c>
      <c r="Q792" s="1"/>
    </row>
    <row r="793" spans="1:20" ht="15.75" customHeight="1">
      <c r="A793" s="1" t="s">
        <v>3170</v>
      </c>
      <c r="B793" s="1">
        <v>659436</v>
      </c>
      <c r="C793" s="1" t="s">
        <v>2074</v>
      </c>
      <c r="D793" s="1" t="s">
        <v>2075</v>
      </c>
      <c r="E793" s="1" t="s">
        <v>2140</v>
      </c>
      <c r="F793" s="1">
        <v>214</v>
      </c>
      <c r="G793" s="1" t="s">
        <v>2413</v>
      </c>
      <c r="H793" s="1" t="s">
        <v>133</v>
      </c>
      <c r="I793" s="1">
        <v>23052090</v>
      </c>
      <c r="J793" s="1">
        <v>21</v>
      </c>
      <c r="K793" s="1">
        <v>24139104</v>
      </c>
      <c r="L793" s="1" t="s">
        <v>28</v>
      </c>
      <c r="M793" s="1" t="s">
        <v>6</v>
      </c>
      <c r="N793" s="1">
        <v>25</v>
      </c>
      <c r="O793" s="1" t="s">
        <v>2078</v>
      </c>
      <c r="Q793" s="1"/>
    </row>
    <row r="794" spans="1:20" ht="15.75" hidden="1" customHeight="1">
      <c r="A794" s="1" t="s">
        <v>3171</v>
      </c>
      <c r="B794" s="1">
        <v>781070</v>
      </c>
      <c r="C794" s="1" t="s">
        <v>2074</v>
      </c>
      <c r="D794" s="1" t="s">
        <v>2075</v>
      </c>
      <c r="E794" s="1" t="s">
        <v>2087</v>
      </c>
      <c r="F794" s="1">
        <v>60</v>
      </c>
      <c r="G794" s="1" t="s">
        <v>3172</v>
      </c>
      <c r="H794" s="1" t="s">
        <v>188</v>
      </c>
      <c r="I794" s="1">
        <v>20710010</v>
      </c>
      <c r="J794" s="1">
        <v>21</v>
      </c>
      <c r="K794" s="1">
        <v>994608606</v>
      </c>
      <c r="L794" s="1" t="s">
        <v>55</v>
      </c>
      <c r="M794" s="1" t="s">
        <v>4</v>
      </c>
      <c r="N794" s="1">
        <v>74</v>
      </c>
      <c r="O794" s="1" t="s">
        <v>2078</v>
      </c>
      <c r="Q794" s="1"/>
    </row>
    <row r="795" spans="1:20" ht="15.75" hidden="1" customHeight="1">
      <c r="A795" s="1" t="s">
        <v>997</v>
      </c>
      <c r="B795" s="1">
        <v>727229</v>
      </c>
      <c r="C795" s="1" t="s">
        <v>2074</v>
      </c>
      <c r="D795" s="1" t="s">
        <v>2075</v>
      </c>
      <c r="E795" s="1" t="s">
        <v>3173</v>
      </c>
      <c r="F795" s="1">
        <v>19</v>
      </c>
      <c r="G795" s="1" t="s">
        <v>3174</v>
      </c>
      <c r="H795" s="1" t="s">
        <v>664</v>
      </c>
      <c r="I795" s="1">
        <v>20270242</v>
      </c>
      <c r="J795" s="1">
        <v>21</v>
      </c>
      <c r="K795" s="1">
        <v>25693105</v>
      </c>
      <c r="L795" s="1" t="s">
        <v>57</v>
      </c>
      <c r="M795" s="1" t="s">
        <v>3</v>
      </c>
      <c r="N795" s="1">
        <v>35</v>
      </c>
      <c r="O795" s="1" t="s">
        <v>2078</v>
      </c>
      <c r="Q795" s="1"/>
    </row>
    <row r="796" spans="1:20" ht="15.75" hidden="1" customHeight="1">
      <c r="A796" s="1" t="s">
        <v>1817</v>
      </c>
      <c r="B796" s="1">
        <v>623482</v>
      </c>
      <c r="C796" s="1" t="s">
        <v>2074</v>
      </c>
      <c r="D796" s="1" t="s">
        <v>2075</v>
      </c>
      <c r="E796" s="1" t="s">
        <v>2084</v>
      </c>
      <c r="F796" s="1">
        <v>190</v>
      </c>
      <c r="G796" s="1" t="s">
        <v>3175</v>
      </c>
      <c r="H796" s="1" t="s">
        <v>672</v>
      </c>
      <c r="I796" s="1">
        <v>22270902</v>
      </c>
      <c r="J796" s="1">
        <v>21</v>
      </c>
      <c r="K796" s="1">
        <v>22465566</v>
      </c>
      <c r="L796" s="1" t="s">
        <v>17</v>
      </c>
      <c r="M796" s="1" t="s">
        <v>3</v>
      </c>
      <c r="N796" s="1">
        <v>4</v>
      </c>
      <c r="O796" s="1" t="s">
        <v>2078</v>
      </c>
      <c r="Q796" s="1"/>
    </row>
    <row r="797" spans="1:20" ht="15.75" hidden="1" customHeight="1">
      <c r="A797" s="1" t="s">
        <v>3176</v>
      </c>
      <c r="B797" s="1">
        <v>721174</v>
      </c>
      <c r="C797" s="1" t="s">
        <v>2074</v>
      </c>
      <c r="D797" s="1" t="s">
        <v>2075</v>
      </c>
      <c r="E797" s="1" t="s">
        <v>2079</v>
      </c>
      <c r="F797" s="1">
        <v>3500</v>
      </c>
      <c r="G797" s="1" t="s">
        <v>3177</v>
      </c>
      <c r="H797" s="1" t="s">
        <v>135</v>
      </c>
      <c r="I797" s="1">
        <v>22640102</v>
      </c>
      <c r="J797" s="1">
        <v>21</v>
      </c>
      <c r="K797" s="1">
        <v>24110736</v>
      </c>
      <c r="L797" s="1" t="s">
        <v>28</v>
      </c>
      <c r="M797" s="1" t="s">
        <v>5</v>
      </c>
      <c r="N797" s="1">
        <v>14</v>
      </c>
      <c r="O797" s="1" t="s">
        <v>2078</v>
      </c>
      <c r="Q797" s="1"/>
      <c r="T797" s="1" t="s">
        <v>5621</v>
      </c>
    </row>
    <row r="798" spans="1:20" ht="15.75" hidden="1" customHeight="1">
      <c r="A798" s="1" t="s">
        <v>3178</v>
      </c>
      <c r="B798" s="1">
        <v>530245</v>
      </c>
      <c r="C798" s="1" t="s">
        <v>2074</v>
      </c>
      <c r="D798" s="1" t="s">
        <v>2075</v>
      </c>
      <c r="E798" s="1" t="s">
        <v>3179</v>
      </c>
      <c r="F798" s="1">
        <v>10</v>
      </c>
      <c r="G798" s="1" t="s">
        <v>3180</v>
      </c>
      <c r="H798" s="1" t="s">
        <v>2094</v>
      </c>
      <c r="I798" s="1">
        <v>20011000</v>
      </c>
      <c r="J798" s="1">
        <v>21</v>
      </c>
      <c r="K798" s="1">
        <v>25311023</v>
      </c>
      <c r="L798" s="1" t="s">
        <v>28</v>
      </c>
      <c r="M798" s="1" t="s">
        <v>2</v>
      </c>
      <c r="N798" s="1">
        <v>93</v>
      </c>
      <c r="O798" s="1" t="s">
        <v>2078</v>
      </c>
      <c r="Q798" s="1"/>
    </row>
    <row r="799" spans="1:20" ht="15.75" hidden="1" customHeight="1">
      <c r="A799" s="1" t="s">
        <v>3181</v>
      </c>
      <c r="B799" s="1">
        <v>755516</v>
      </c>
      <c r="C799" s="1" t="s">
        <v>2074</v>
      </c>
      <c r="D799" s="1" t="s">
        <v>2075</v>
      </c>
      <c r="E799" s="1" t="s">
        <v>2457</v>
      </c>
      <c r="F799" s="1">
        <v>1000</v>
      </c>
      <c r="G799" s="1" t="s">
        <v>3182</v>
      </c>
      <c r="H799" s="1" t="s">
        <v>135</v>
      </c>
      <c r="I799" s="1">
        <v>22640000</v>
      </c>
      <c r="J799" s="1">
        <v>21</v>
      </c>
      <c r="K799" s="1">
        <v>31527019</v>
      </c>
      <c r="L799" s="1" t="s">
        <v>38</v>
      </c>
      <c r="M799" s="1" t="s">
        <v>5</v>
      </c>
      <c r="N799" s="1">
        <v>29</v>
      </c>
      <c r="O799" s="1" t="s">
        <v>2078</v>
      </c>
      <c r="Q799" s="1"/>
      <c r="T799" s="1" t="s">
        <v>5620</v>
      </c>
    </row>
    <row r="800" spans="1:20" ht="15.75" hidden="1" customHeight="1">
      <c r="A800" s="1" t="s">
        <v>3183</v>
      </c>
      <c r="B800" s="1">
        <v>821381</v>
      </c>
      <c r="C800" s="1" t="s">
        <v>2074</v>
      </c>
      <c r="D800" s="1" t="s">
        <v>2075</v>
      </c>
      <c r="E800" s="1" t="s">
        <v>2079</v>
      </c>
      <c r="F800" s="1">
        <v>4801</v>
      </c>
      <c r="G800" s="1" t="s">
        <v>3184</v>
      </c>
      <c r="H800" s="1" t="s">
        <v>135</v>
      </c>
      <c r="I800" s="1">
        <v>22631004</v>
      </c>
      <c r="J800" s="1">
        <v>21</v>
      </c>
      <c r="K800" s="1">
        <v>35700705</v>
      </c>
      <c r="L800" s="1" t="s">
        <v>19</v>
      </c>
      <c r="M800" s="1" t="s">
        <v>5</v>
      </c>
      <c r="N800" s="1">
        <v>3</v>
      </c>
      <c r="O800" s="1" t="s">
        <v>2078</v>
      </c>
      <c r="Q800" s="1"/>
    </row>
    <row r="801" spans="1:20" ht="15.75" hidden="1" customHeight="1">
      <c r="A801" s="1" t="s">
        <v>3185</v>
      </c>
      <c r="B801" s="1">
        <v>610728</v>
      </c>
      <c r="C801" s="1" t="s">
        <v>2074</v>
      </c>
      <c r="D801" s="1" t="s">
        <v>2075</v>
      </c>
      <c r="E801" s="1" t="s">
        <v>3186</v>
      </c>
      <c r="F801" s="1">
        <v>153</v>
      </c>
      <c r="G801" s="1" t="s">
        <v>2525</v>
      </c>
      <c r="H801" s="1" t="s">
        <v>3187</v>
      </c>
      <c r="I801" s="1">
        <v>20921002</v>
      </c>
      <c r="J801" s="1">
        <v>21</v>
      </c>
      <c r="K801" s="1">
        <v>32266073</v>
      </c>
      <c r="L801" s="1" t="s">
        <v>55</v>
      </c>
      <c r="M801" s="1" t="s">
        <v>2</v>
      </c>
      <c r="N801" s="1">
        <v>6</v>
      </c>
      <c r="O801" s="1" t="s">
        <v>2078</v>
      </c>
      <c r="Q801" s="1"/>
    </row>
    <row r="802" spans="1:20" ht="15.75" hidden="1" customHeight="1">
      <c r="A802" s="1" t="s">
        <v>3188</v>
      </c>
      <c r="B802" s="1">
        <v>675024</v>
      </c>
      <c r="C802" s="1" t="s">
        <v>2074</v>
      </c>
      <c r="D802" s="1" t="s">
        <v>2075</v>
      </c>
      <c r="E802" s="1" t="s">
        <v>3160</v>
      </c>
      <c r="F802" s="1">
        <v>1763</v>
      </c>
      <c r="G802" s="1" t="s">
        <v>2249</v>
      </c>
      <c r="H802" s="1" t="s">
        <v>2281</v>
      </c>
      <c r="I802" s="1">
        <v>22745271</v>
      </c>
      <c r="J802" s="1">
        <v>21</v>
      </c>
      <c r="K802" s="1">
        <v>995449969</v>
      </c>
      <c r="L802" s="1" t="s">
        <v>55</v>
      </c>
      <c r="M802" s="1" t="s">
        <v>5</v>
      </c>
      <c r="N802" s="1">
        <v>15</v>
      </c>
      <c r="O802" s="1" t="s">
        <v>2078</v>
      </c>
      <c r="Q802" s="1"/>
      <c r="T802" s="1" t="s">
        <v>5621</v>
      </c>
    </row>
    <row r="803" spans="1:20" ht="15.75" hidden="1" customHeight="1">
      <c r="A803" s="1" t="s">
        <v>3189</v>
      </c>
      <c r="B803" s="1">
        <v>838187</v>
      </c>
      <c r="C803" s="1" t="s">
        <v>2074</v>
      </c>
      <c r="D803" s="1" t="s">
        <v>2075</v>
      </c>
      <c r="E803" s="1" t="s">
        <v>2355</v>
      </c>
      <c r="F803" s="1">
        <v>7187</v>
      </c>
      <c r="G803" s="1" t="s">
        <v>3028</v>
      </c>
      <c r="H803" s="1" t="s">
        <v>2281</v>
      </c>
      <c r="I803" s="1">
        <v>22755155</v>
      </c>
      <c r="J803" s="1">
        <v>21</v>
      </c>
      <c r="K803" s="1">
        <v>34155303</v>
      </c>
      <c r="L803" s="1" t="s">
        <v>55</v>
      </c>
      <c r="M803" s="1" t="s">
        <v>5</v>
      </c>
      <c r="N803" s="1">
        <v>18</v>
      </c>
      <c r="O803" s="1" t="s">
        <v>2078</v>
      </c>
      <c r="Q803" s="1"/>
      <c r="T803" s="1" t="s">
        <v>5621</v>
      </c>
    </row>
    <row r="804" spans="1:20" ht="15.75" hidden="1" customHeight="1">
      <c r="A804" s="1" t="s">
        <v>3190</v>
      </c>
      <c r="B804" s="1">
        <v>531664</v>
      </c>
      <c r="C804" s="1" t="s">
        <v>2074</v>
      </c>
      <c r="D804" s="1" t="s">
        <v>2075</v>
      </c>
      <c r="E804" s="1" t="s">
        <v>2079</v>
      </c>
      <c r="F804" s="1">
        <v>500</v>
      </c>
      <c r="G804" s="1" t="s">
        <v>3191</v>
      </c>
      <c r="H804" s="1" t="s">
        <v>135</v>
      </c>
      <c r="I804" s="1">
        <v>22640100</v>
      </c>
      <c r="J804" s="1">
        <v>21</v>
      </c>
      <c r="K804" s="1">
        <v>24947902</v>
      </c>
      <c r="L804" s="1" t="s">
        <v>58</v>
      </c>
      <c r="M804" s="1" t="s">
        <v>5</v>
      </c>
      <c r="N804" s="1">
        <v>17</v>
      </c>
      <c r="O804" s="1" t="s">
        <v>2078</v>
      </c>
      <c r="Q804" s="1"/>
    </row>
    <row r="805" spans="1:20" ht="15.75" hidden="1" customHeight="1">
      <c r="A805" s="1" t="s">
        <v>3192</v>
      </c>
      <c r="B805" s="1">
        <v>638056</v>
      </c>
      <c r="C805" s="1" t="s">
        <v>2074</v>
      </c>
      <c r="D805" s="1" t="s">
        <v>2075</v>
      </c>
      <c r="E805" s="1" t="s">
        <v>2079</v>
      </c>
      <c r="F805" s="1">
        <v>3500</v>
      </c>
      <c r="G805" s="1" t="s">
        <v>3193</v>
      </c>
      <c r="H805" s="1" t="s">
        <v>135</v>
      </c>
      <c r="I805" s="1">
        <v>22640102</v>
      </c>
      <c r="J805" s="1">
        <v>21</v>
      </c>
      <c r="K805" s="1">
        <v>21350507</v>
      </c>
      <c r="L805" s="1" t="s">
        <v>17</v>
      </c>
      <c r="M805" s="1" t="s">
        <v>5</v>
      </c>
      <c r="N805" s="1">
        <v>3</v>
      </c>
      <c r="O805" s="1" t="s">
        <v>2078</v>
      </c>
      <c r="Q805" s="1"/>
    </row>
    <row r="806" spans="1:20" ht="15.75" hidden="1" customHeight="1">
      <c r="A806" s="1" t="s">
        <v>1303</v>
      </c>
      <c r="B806" s="1">
        <v>517807</v>
      </c>
      <c r="C806" s="1" t="s">
        <v>2074</v>
      </c>
      <c r="D806" s="1" t="s">
        <v>2075</v>
      </c>
      <c r="E806" s="1" t="s">
        <v>2337</v>
      </c>
      <c r="F806" s="1">
        <v>18</v>
      </c>
      <c r="G806" s="1" t="s">
        <v>2387</v>
      </c>
      <c r="H806" s="1" t="s">
        <v>664</v>
      </c>
      <c r="I806" s="1">
        <v>20521160</v>
      </c>
      <c r="J806" s="1">
        <v>21</v>
      </c>
      <c r="K806" s="1">
        <v>32345885</v>
      </c>
      <c r="L806" s="1" t="s">
        <v>38</v>
      </c>
      <c r="M806" s="1" t="s">
        <v>3</v>
      </c>
      <c r="N806" s="1">
        <v>19</v>
      </c>
      <c r="O806" s="1" t="s">
        <v>2078</v>
      </c>
      <c r="Q806" s="1"/>
    </row>
    <row r="807" spans="1:20" ht="15.75" hidden="1" customHeight="1">
      <c r="A807" s="1" t="s">
        <v>5629</v>
      </c>
      <c r="B807" s="1">
        <v>851493</v>
      </c>
      <c r="C807" s="1" t="s">
        <v>2074</v>
      </c>
      <c r="D807" s="1" t="s">
        <v>2075</v>
      </c>
      <c r="E807" s="1" t="s">
        <v>2084</v>
      </c>
      <c r="F807" s="1">
        <v>190</v>
      </c>
      <c r="G807" s="1" t="s">
        <v>3048</v>
      </c>
      <c r="H807" s="1" t="s">
        <v>672</v>
      </c>
      <c r="I807" s="1">
        <v>22270902</v>
      </c>
      <c r="J807" s="1">
        <v>21</v>
      </c>
      <c r="K807" s="1">
        <v>25374761</v>
      </c>
      <c r="L807" s="1" t="s">
        <v>55</v>
      </c>
      <c r="M807" s="1" t="s">
        <v>3</v>
      </c>
      <c r="N807" s="1">
        <v>19</v>
      </c>
      <c r="O807" s="1" t="s">
        <v>2078</v>
      </c>
      <c r="Q807" s="1"/>
    </row>
    <row r="808" spans="1:20" ht="15.75" hidden="1" customHeight="1">
      <c r="A808" s="1" t="s">
        <v>3194</v>
      </c>
      <c r="B808" s="1">
        <v>494581</v>
      </c>
      <c r="C808" s="1" t="s">
        <v>2074</v>
      </c>
      <c r="D808" s="1" t="s">
        <v>2075</v>
      </c>
      <c r="E808" s="1" t="s">
        <v>2178</v>
      </c>
      <c r="F808" s="1">
        <v>623</v>
      </c>
      <c r="G808" s="1" t="s">
        <v>2077</v>
      </c>
      <c r="H808" s="1" t="s">
        <v>2281</v>
      </c>
      <c r="I808" s="1">
        <v>22745004</v>
      </c>
      <c r="J808" s="1">
        <v>21</v>
      </c>
      <c r="K808" s="1">
        <v>39067700</v>
      </c>
      <c r="L808" s="1" t="s">
        <v>53</v>
      </c>
      <c r="M808" s="1" t="s">
        <v>5</v>
      </c>
      <c r="N808" s="1">
        <v>10</v>
      </c>
      <c r="O808" s="1" t="s">
        <v>2078</v>
      </c>
      <c r="Q808" s="1"/>
      <c r="T808" s="1" t="s">
        <v>5620</v>
      </c>
    </row>
    <row r="809" spans="1:20" ht="15.75" hidden="1" customHeight="1">
      <c r="A809" s="1" t="s">
        <v>3195</v>
      </c>
      <c r="B809" s="1">
        <v>616375</v>
      </c>
      <c r="C809" s="1" t="s">
        <v>2074</v>
      </c>
      <c r="D809" s="1" t="s">
        <v>2075</v>
      </c>
      <c r="E809" s="1" t="s">
        <v>2457</v>
      </c>
      <c r="F809" s="1">
        <v>1000</v>
      </c>
      <c r="G809" s="1" t="s">
        <v>3196</v>
      </c>
      <c r="H809" s="1" t="s">
        <v>135</v>
      </c>
      <c r="I809" s="1">
        <v>22640000</v>
      </c>
      <c r="J809" s="1">
        <v>21</v>
      </c>
      <c r="K809" s="1">
        <v>24923435</v>
      </c>
      <c r="L809" s="1" t="s">
        <v>50</v>
      </c>
      <c r="M809" s="1" t="s">
        <v>5</v>
      </c>
      <c r="N809" s="1">
        <v>21</v>
      </c>
      <c r="O809" s="1" t="s">
        <v>2078</v>
      </c>
      <c r="Q809" s="1"/>
      <c r="T809" s="1" t="s">
        <v>5620</v>
      </c>
    </row>
    <row r="810" spans="1:20" ht="15.75" hidden="1" customHeight="1">
      <c r="A810" s="1" t="s">
        <v>3197</v>
      </c>
      <c r="B810" s="1">
        <v>769657</v>
      </c>
      <c r="C810" s="1" t="s">
        <v>2074</v>
      </c>
      <c r="D810" s="1" t="s">
        <v>2075</v>
      </c>
      <c r="E810" s="1" t="s">
        <v>2256</v>
      </c>
      <c r="F810" s="1">
        <v>25</v>
      </c>
      <c r="G810" s="1" t="s">
        <v>2148</v>
      </c>
      <c r="H810" s="1" t="s">
        <v>2203</v>
      </c>
      <c r="I810" s="1">
        <v>21032000</v>
      </c>
      <c r="J810" s="1">
        <v>21</v>
      </c>
      <c r="K810" s="1">
        <v>32423280</v>
      </c>
      <c r="L810" s="1" t="s">
        <v>75</v>
      </c>
      <c r="M810" s="1" t="s">
        <v>4</v>
      </c>
      <c r="N810" s="1">
        <v>23</v>
      </c>
      <c r="O810" s="1" t="s">
        <v>2078</v>
      </c>
      <c r="Q810" s="1"/>
    </row>
    <row r="811" spans="1:20" ht="15.75" hidden="1" customHeight="1">
      <c r="A811" s="1" t="s">
        <v>3198</v>
      </c>
      <c r="B811" s="1">
        <v>379919</v>
      </c>
      <c r="C811" s="1" t="s">
        <v>2074</v>
      </c>
      <c r="D811" s="1" t="s">
        <v>2075</v>
      </c>
      <c r="E811" s="1" t="s">
        <v>2409</v>
      </c>
      <c r="F811" s="1">
        <v>155</v>
      </c>
      <c r="G811" s="1" t="s">
        <v>2958</v>
      </c>
      <c r="H811" s="1" t="s">
        <v>188</v>
      </c>
      <c r="I811" s="1">
        <v>20720010</v>
      </c>
      <c r="J811" s="1">
        <v>21</v>
      </c>
      <c r="K811" s="1">
        <v>25918954</v>
      </c>
      <c r="L811" s="1" t="s">
        <v>16</v>
      </c>
      <c r="M811" s="1" t="s">
        <v>4</v>
      </c>
      <c r="N811" s="1">
        <v>7</v>
      </c>
      <c r="O811" s="1" t="s">
        <v>2078</v>
      </c>
      <c r="Q811" s="1"/>
    </row>
    <row r="812" spans="1:20" ht="15.75" hidden="1" customHeight="1">
      <c r="A812" s="1" t="s">
        <v>3199</v>
      </c>
      <c r="B812" s="1">
        <v>506548</v>
      </c>
      <c r="C812" s="1" t="s">
        <v>2074</v>
      </c>
      <c r="D812" s="1" t="s">
        <v>2075</v>
      </c>
      <c r="E812" s="1" t="s">
        <v>2178</v>
      </c>
      <c r="F812" s="1">
        <v>741</v>
      </c>
      <c r="G812" s="1" t="s">
        <v>2570</v>
      </c>
      <c r="H812" s="1" t="s">
        <v>2281</v>
      </c>
      <c r="I812" s="1">
        <v>22745004</v>
      </c>
      <c r="J812" s="1">
        <v>21</v>
      </c>
      <c r="K812" s="1">
        <v>25903116</v>
      </c>
      <c r="L812" s="1" t="s">
        <v>28</v>
      </c>
      <c r="M812" s="1" t="s">
        <v>5</v>
      </c>
      <c r="N812" s="1">
        <v>29</v>
      </c>
      <c r="O812" s="1" t="s">
        <v>2078</v>
      </c>
      <c r="Q812" s="1"/>
      <c r="T812" s="1" t="s">
        <v>5621</v>
      </c>
    </row>
    <row r="813" spans="1:20" ht="15.75" hidden="1" customHeight="1">
      <c r="A813" s="1" t="s">
        <v>1816</v>
      </c>
      <c r="B813" s="1">
        <v>253710</v>
      </c>
      <c r="C813" s="1" t="s">
        <v>2074</v>
      </c>
      <c r="D813" s="1" t="s">
        <v>2075</v>
      </c>
      <c r="E813" s="1" t="s">
        <v>2144</v>
      </c>
      <c r="F813" s="1">
        <v>229</v>
      </c>
      <c r="G813" s="1" t="s">
        <v>2968</v>
      </c>
      <c r="H813" s="1" t="s">
        <v>664</v>
      </c>
      <c r="I813" s="1">
        <v>20520050</v>
      </c>
      <c r="J813" s="1">
        <v>21</v>
      </c>
      <c r="K813" s="1">
        <v>25676340</v>
      </c>
      <c r="L813" s="1" t="s">
        <v>55</v>
      </c>
      <c r="M813" s="1" t="s">
        <v>3</v>
      </c>
      <c r="N813" s="1">
        <v>4</v>
      </c>
      <c r="O813" s="1" t="s">
        <v>2078</v>
      </c>
      <c r="Q813" s="1"/>
    </row>
    <row r="814" spans="1:20" ht="15.75" hidden="1" customHeight="1">
      <c r="A814" s="1" t="s">
        <v>3200</v>
      </c>
      <c r="B814" s="1">
        <v>399307</v>
      </c>
      <c r="C814" s="1" t="s">
        <v>2074</v>
      </c>
      <c r="D814" s="1" t="s">
        <v>2075</v>
      </c>
      <c r="E814" s="1" t="s">
        <v>2079</v>
      </c>
      <c r="F814" s="1">
        <v>3555</v>
      </c>
      <c r="G814" s="1" t="s">
        <v>3201</v>
      </c>
      <c r="H814" s="1" t="s">
        <v>135</v>
      </c>
      <c r="I814" s="1">
        <v>22631003</v>
      </c>
      <c r="J814" s="1">
        <v>21</v>
      </c>
      <c r="K814" s="1">
        <v>996258145</v>
      </c>
      <c r="L814" s="1" t="s">
        <v>23</v>
      </c>
      <c r="M814" s="1" t="s">
        <v>5</v>
      </c>
      <c r="N814" s="1">
        <v>8</v>
      </c>
      <c r="O814" s="1" t="s">
        <v>2078</v>
      </c>
      <c r="Q814" s="1"/>
      <c r="T814" s="1" t="s">
        <v>5621</v>
      </c>
    </row>
    <row r="815" spans="1:20" ht="15.75" hidden="1" customHeight="1">
      <c r="A815" s="1" t="s">
        <v>3202</v>
      </c>
      <c r="B815" s="1">
        <v>675792</v>
      </c>
      <c r="C815" s="1" t="s">
        <v>2074</v>
      </c>
      <c r="D815" s="1" t="s">
        <v>2075</v>
      </c>
      <c r="E815" s="1" t="s">
        <v>2079</v>
      </c>
      <c r="F815" s="1">
        <v>500</v>
      </c>
      <c r="G815" s="1" t="s">
        <v>3203</v>
      </c>
      <c r="H815" s="1" t="s">
        <v>135</v>
      </c>
      <c r="I815" s="1">
        <v>22640100</v>
      </c>
      <c r="J815" s="1">
        <v>21</v>
      </c>
      <c r="K815" s="1">
        <v>992315043</v>
      </c>
      <c r="L815" s="1" t="s">
        <v>38</v>
      </c>
      <c r="M815" s="1" t="s">
        <v>5</v>
      </c>
      <c r="N815" s="1">
        <v>24</v>
      </c>
      <c r="O815" s="1" t="s">
        <v>2078</v>
      </c>
      <c r="Q815" s="1"/>
      <c r="T815" s="1" t="s">
        <v>5620</v>
      </c>
    </row>
    <row r="816" spans="1:20" ht="15.75" hidden="1" customHeight="1">
      <c r="A816" s="1" t="s">
        <v>3204</v>
      </c>
      <c r="B816" s="1">
        <v>470758</v>
      </c>
      <c r="C816" s="1" t="s">
        <v>2074</v>
      </c>
      <c r="D816" s="1" t="s">
        <v>2075</v>
      </c>
      <c r="E816" s="1" t="s">
        <v>2355</v>
      </c>
      <c r="F816" s="1">
        <v>7655</v>
      </c>
      <c r="G816" s="1" t="s">
        <v>3205</v>
      </c>
      <c r="H816" s="1" t="s">
        <v>2281</v>
      </c>
      <c r="I816" s="1">
        <v>22755155</v>
      </c>
      <c r="J816" s="1">
        <v>21</v>
      </c>
      <c r="K816" s="1">
        <v>24473895</v>
      </c>
      <c r="L816" s="1" t="s">
        <v>59</v>
      </c>
      <c r="M816" s="1" t="s">
        <v>5</v>
      </c>
      <c r="N816" s="1">
        <v>3</v>
      </c>
      <c r="O816" s="1" t="s">
        <v>2078</v>
      </c>
      <c r="Q816" s="1"/>
    </row>
    <row r="817" spans="1:21" ht="15.75" hidden="1" customHeight="1">
      <c r="A817" s="1" t="s">
        <v>3206</v>
      </c>
      <c r="B817" s="1">
        <v>546559</v>
      </c>
      <c r="C817" s="1" t="s">
        <v>2074</v>
      </c>
      <c r="D817" s="1" t="s">
        <v>2075</v>
      </c>
      <c r="E817" s="1" t="s">
        <v>3207</v>
      </c>
      <c r="F817" s="1">
        <v>15</v>
      </c>
      <c r="G817" s="1" t="s">
        <v>2169</v>
      </c>
      <c r="H817" s="1" t="s">
        <v>2392</v>
      </c>
      <c r="I817" s="1">
        <v>21931370</v>
      </c>
      <c r="J817" s="1">
        <v>21</v>
      </c>
      <c r="K817" s="1">
        <v>24622723</v>
      </c>
      <c r="L817" s="1" t="s">
        <v>13</v>
      </c>
      <c r="M817" s="1" t="s">
        <v>4</v>
      </c>
      <c r="N817" s="1">
        <v>5</v>
      </c>
      <c r="O817" s="1" t="s">
        <v>2078</v>
      </c>
      <c r="Q817" s="1"/>
    </row>
    <row r="818" spans="1:21" ht="15.75" hidden="1" customHeight="1">
      <c r="A818" s="1" t="s">
        <v>725</v>
      </c>
      <c r="B818" s="1">
        <v>403265</v>
      </c>
      <c r="C818" s="1" t="s">
        <v>2074</v>
      </c>
      <c r="D818" s="1" t="s">
        <v>2075</v>
      </c>
      <c r="E818" s="1" t="s">
        <v>2117</v>
      </c>
      <c r="F818" s="1">
        <v>219</v>
      </c>
      <c r="G818" s="1" t="s">
        <v>2123</v>
      </c>
      <c r="H818" s="1" t="s">
        <v>160</v>
      </c>
      <c r="I818" s="1">
        <v>22031011</v>
      </c>
      <c r="J818" s="1">
        <v>21</v>
      </c>
      <c r="K818" s="1">
        <v>22565191</v>
      </c>
      <c r="L818" s="1" t="s">
        <v>13</v>
      </c>
      <c r="M818" s="1" t="s">
        <v>3</v>
      </c>
      <c r="N818" s="1">
        <v>96</v>
      </c>
      <c r="O818" s="1" t="s">
        <v>2078</v>
      </c>
      <c r="Q818" s="1"/>
    </row>
    <row r="819" spans="1:21" ht="15.75" hidden="1" customHeight="1">
      <c r="A819" s="1" t="s">
        <v>1247</v>
      </c>
      <c r="B819" s="1">
        <v>214155</v>
      </c>
      <c r="C819" s="1" t="s">
        <v>2074</v>
      </c>
      <c r="D819" s="1" t="s">
        <v>2075</v>
      </c>
      <c r="E819" s="1" t="s">
        <v>2144</v>
      </c>
      <c r="F819" s="1">
        <v>297</v>
      </c>
      <c r="G819" s="1" t="s">
        <v>2402</v>
      </c>
      <c r="H819" s="1" t="s">
        <v>664</v>
      </c>
      <c r="I819" s="1">
        <v>20520051</v>
      </c>
      <c r="J819" s="1">
        <v>21</v>
      </c>
      <c r="K819" s="1">
        <v>22042747</v>
      </c>
      <c r="L819" s="1" t="s">
        <v>13</v>
      </c>
      <c r="M819" s="1" t="s">
        <v>3</v>
      </c>
      <c r="N819" s="1">
        <v>21</v>
      </c>
      <c r="O819" s="1" t="s">
        <v>2078</v>
      </c>
      <c r="Q819" s="1"/>
    </row>
    <row r="820" spans="1:21" ht="15.75" hidden="1" customHeight="1">
      <c r="A820" s="1" t="s">
        <v>3208</v>
      </c>
      <c r="B820" s="1">
        <v>830518</v>
      </c>
      <c r="C820" s="1" t="s">
        <v>2074</v>
      </c>
      <c r="D820" s="1" t="s">
        <v>2075</v>
      </c>
      <c r="E820" s="1" t="s">
        <v>2433</v>
      </c>
      <c r="F820" s="1">
        <v>42</v>
      </c>
      <c r="G820" s="1" t="s">
        <v>3209</v>
      </c>
      <c r="H820" s="1" t="s">
        <v>2149</v>
      </c>
      <c r="I820" s="1">
        <v>21220560</v>
      </c>
      <c r="J820" s="1">
        <v>21</v>
      </c>
      <c r="K820" s="1">
        <v>998692840</v>
      </c>
      <c r="L820" s="1" t="s">
        <v>57</v>
      </c>
      <c r="M820" s="1" t="s">
        <v>4</v>
      </c>
      <c r="N820" s="1">
        <v>77</v>
      </c>
      <c r="O820" s="1" t="s">
        <v>2078</v>
      </c>
      <c r="Q820" s="1"/>
    </row>
    <row r="821" spans="1:21" ht="15.75" hidden="1" customHeight="1">
      <c r="A821" s="1" t="s">
        <v>3210</v>
      </c>
      <c r="B821" s="1">
        <v>514329</v>
      </c>
      <c r="C821" s="1" t="s">
        <v>2074</v>
      </c>
      <c r="D821" s="1" t="s">
        <v>2075</v>
      </c>
      <c r="E821" s="1" t="s">
        <v>2583</v>
      </c>
      <c r="F821" s="1">
        <v>140</v>
      </c>
      <c r="G821" s="1" t="s">
        <v>3211</v>
      </c>
      <c r="H821" s="1" t="s">
        <v>2584</v>
      </c>
      <c r="I821" s="1">
        <v>21070540</v>
      </c>
      <c r="J821" s="1">
        <v>21</v>
      </c>
      <c r="K821" s="1">
        <v>25610979</v>
      </c>
      <c r="L821" s="1" t="s">
        <v>28</v>
      </c>
      <c r="M821" s="1" t="s">
        <v>4</v>
      </c>
      <c r="N821" s="1">
        <v>15</v>
      </c>
      <c r="O821" s="1" t="s">
        <v>2078</v>
      </c>
      <c r="Q821" s="1"/>
    </row>
    <row r="822" spans="1:21" ht="15.75" hidden="1" customHeight="1">
      <c r="A822" s="1" t="s">
        <v>1179</v>
      </c>
      <c r="B822" s="1">
        <v>418775</v>
      </c>
      <c r="C822" s="1" t="s">
        <v>2074</v>
      </c>
      <c r="D822" s="1" t="s">
        <v>2075</v>
      </c>
      <c r="E822" s="1" t="s">
        <v>2144</v>
      </c>
      <c r="F822" s="1">
        <v>120</v>
      </c>
      <c r="G822" s="1" t="s">
        <v>3212</v>
      </c>
      <c r="H822" s="1" t="s">
        <v>664</v>
      </c>
      <c r="I822" s="1">
        <v>20520053</v>
      </c>
      <c r="J822" s="1">
        <v>21</v>
      </c>
      <c r="K822" s="1">
        <v>22731573</v>
      </c>
      <c r="L822" s="1" t="s">
        <v>38</v>
      </c>
      <c r="M822" s="1" t="s">
        <v>3</v>
      </c>
      <c r="N822" s="1">
        <v>24</v>
      </c>
      <c r="O822" s="1" t="s">
        <v>2078</v>
      </c>
      <c r="Q822" s="1"/>
    </row>
    <row r="823" spans="1:21" ht="15.75" hidden="1" customHeight="1">
      <c r="A823" s="1" t="s">
        <v>5630</v>
      </c>
      <c r="B823" s="1">
        <v>566355</v>
      </c>
      <c r="C823" s="1" t="s">
        <v>2074</v>
      </c>
      <c r="D823" s="1" t="s">
        <v>2075</v>
      </c>
      <c r="E823" s="1" t="s">
        <v>2423</v>
      </c>
      <c r="F823" s="1">
        <v>96</v>
      </c>
      <c r="G823" s="1" t="s">
        <v>2077</v>
      </c>
      <c r="H823" s="1" t="s">
        <v>2424</v>
      </c>
      <c r="I823" s="1">
        <v>20730470</v>
      </c>
      <c r="J823" s="1">
        <v>21</v>
      </c>
      <c r="K823" s="1">
        <v>25930048</v>
      </c>
      <c r="L823" s="1" t="s">
        <v>57</v>
      </c>
      <c r="M823" s="1" t="s">
        <v>4</v>
      </c>
      <c r="N823" s="1">
        <v>13</v>
      </c>
      <c r="O823" s="1" t="s">
        <v>2078</v>
      </c>
      <c r="Q823" s="1"/>
    </row>
    <row r="824" spans="1:21" ht="15.75" hidden="1" customHeight="1">
      <c r="A824" s="1" t="s">
        <v>3213</v>
      </c>
      <c r="B824" s="1">
        <v>489203</v>
      </c>
      <c r="C824" s="1" t="s">
        <v>2074</v>
      </c>
      <c r="D824" s="1" t="s">
        <v>2075</v>
      </c>
      <c r="E824" s="1" t="s">
        <v>2147</v>
      </c>
      <c r="F824" s="1">
        <v>2445</v>
      </c>
      <c r="G824" s="1" t="s">
        <v>2340</v>
      </c>
      <c r="H824" s="1" t="s">
        <v>2149</v>
      </c>
      <c r="I824" s="1">
        <v>21211007</v>
      </c>
      <c r="J824" s="1">
        <v>21</v>
      </c>
      <c r="K824" s="1">
        <v>33512837</v>
      </c>
      <c r="L824" s="1" t="s">
        <v>38</v>
      </c>
      <c r="M824" s="1" t="s">
        <v>4</v>
      </c>
      <c r="N824" s="1">
        <v>8</v>
      </c>
      <c r="O824" s="1" t="s">
        <v>2078</v>
      </c>
      <c r="Q824" s="1"/>
    </row>
    <row r="825" spans="1:21" ht="15.75" hidden="1" customHeight="1">
      <c r="A825" s="1" t="s">
        <v>1668</v>
      </c>
      <c r="B825" s="1">
        <v>334673</v>
      </c>
      <c r="C825" s="1" t="s">
        <v>2074</v>
      </c>
      <c r="D825" s="1" t="s">
        <v>2075</v>
      </c>
      <c r="E825" s="1" t="s">
        <v>2133</v>
      </c>
      <c r="F825" s="1">
        <v>195</v>
      </c>
      <c r="G825" s="1" t="s">
        <v>3214</v>
      </c>
      <c r="H825" s="1" t="s">
        <v>160</v>
      </c>
      <c r="I825" s="1">
        <v>22020002</v>
      </c>
      <c r="J825" s="1">
        <v>21</v>
      </c>
      <c r="K825" s="1">
        <v>22957390</v>
      </c>
      <c r="L825" s="1" t="s">
        <v>38</v>
      </c>
      <c r="M825" s="1" t="s">
        <v>3</v>
      </c>
      <c r="N825" s="1">
        <v>8</v>
      </c>
      <c r="O825" s="1" t="s">
        <v>2078</v>
      </c>
      <c r="Q825" s="1"/>
    </row>
    <row r="826" spans="1:21" ht="15.75" hidden="1" customHeight="1">
      <c r="A826" s="67" t="s">
        <v>3215</v>
      </c>
      <c r="B826" s="67">
        <v>512767</v>
      </c>
      <c r="C826" s="67" t="s">
        <v>2074</v>
      </c>
      <c r="D826" s="67" t="s">
        <v>2075</v>
      </c>
      <c r="E826" s="67" t="s">
        <v>2079</v>
      </c>
      <c r="F826" s="67">
        <v>700</v>
      </c>
      <c r="G826" s="67" t="s">
        <v>3216</v>
      </c>
      <c r="H826" s="67" t="s">
        <v>135</v>
      </c>
      <c r="I826" s="67">
        <v>22640100</v>
      </c>
      <c r="J826" s="67">
        <v>21</v>
      </c>
      <c r="K826" s="67">
        <v>21327987</v>
      </c>
      <c r="L826" s="67" t="s">
        <v>55</v>
      </c>
      <c r="M826" s="67" t="s">
        <v>5</v>
      </c>
      <c r="N826" s="67">
        <v>5</v>
      </c>
      <c r="O826" s="67" t="s">
        <v>2078</v>
      </c>
      <c r="P826" s="67"/>
      <c r="Q826" s="67"/>
      <c r="R826" s="67"/>
      <c r="S826" s="67"/>
      <c r="T826" s="1" t="s">
        <v>5631</v>
      </c>
      <c r="U826" s="67"/>
    </row>
    <row r="827" spans="1:21" ht="15.75" hidden="1" customHeight="1">
      <c r="A827" s="1" t="s">
        <v>3217</v>
      </c>
      <c r="B827" s="1">
        <v>523363</v>
      </c>
      <c r="C827" s="1" t="s">
        <v>2074</v>
      </c>
      <c r="D827" s="1" t="s">
        <v>2075</v>
      </c>
      <c r="E827" s="1" t="s">
        <v>2109</v>
      </c>
      <c r="F827" s="1">
        <v>2150</v>
      </c>
      <c r="G827" s="1" t="s">
        <v>3218</v>
      </c>
      <c r="H827" s="1" t="s">
        <v>135</v>
      </c>
      <c r="I827" s="1">
        <v>22775003</v>
      </c>
      <c r="J827" s="1">
        <v>21</v>
      </c>
      <c r="K827" s="1">
        <v>995501783</v>
      </c>
      <c r="L827" s="1" t="s">
        <v>57</v>
      </c>
      <c r="M827" s="1" t="s">
        <v>5</v>
      </c>
      <c r="N827" s="1">
        <v>7</v>
      </c>
      <c r="O827" s="1" t="s">
        <v>2078</v>
      </c>
      <c r="Q827" s="1"/>
      <c r="T827" s="1" t="s">
        <v>5620</v>
      </c>
    </row>
    <row r="828" spans="1:21" ht="15.75" hidden="1" customHeight="1">
      <c r="A828" s="1" t="s">
        <v>1624</v>
      </c>
      <c r="B828" s="1">
        <v>491364</v>
      </c>
      <c r="C828" s="1" t="s">
        <v>2074</v>
      </c>
      <c r="D828" s="1" t="s">
        <v>2075</v>
      </c>
      <c r="E828" s="1" t="s">
        <v>2337</v>
      </c>
      <c r="F828" s="1">
        <v>40</v>
      </c>
      <c r="G828" s="1" t="s">
        <v>2579</v>
      </c>
      <c r="H828" s="1" t="s">
        <v>664</v>
      </c>
      <c r="I828" s="1">
        <v>20521160</v>
      </c>
      <c r="J828" s="1">
        <v>21</v>
      </c>
      <c r="K828" s="1">
        <v>22389668</v>
      </c>
      <c r="L828" s="1" t="s">
        <v>35</v>
      </c>
      <c r="M828" s="1" t="s">
        <v>3</v>
      </c>
      <c r="N828" s="1">
        <v>9</v>
      </c>
      <c r="O828" s="1" t="s">
        <v>2078</v>
      </c>
      <c r="Q828" s="1"/>
    </row>
    <row r="829" spans="1:21" ht="15.75" hidden="1" customHeight="1">
      <c r="A829" s="1" t="s">
        <v>3219</v>
      </c>
      <c r="B829" s="1">
        <v>457315</v>
      </c>
      <c r="C829" s="1" t="s">
        <v>2074</v>
      </c>
      <c r="D829" s="1" t="s">
        <v>2075</v>
      </c>
      <c r="E829" s="1" t="s">
        <v>2079</v>
      </c>
      <c r="F829" s="1">
        <v>500</v>
      </c>
      <c r="G829" s="1" t="s">
        <v>3220</v>
      </c>
      <c r="H829" s="1" t="s">
        <v>135</v>
      </c>
      <c r="I829" s="1">
        <v>22640100</v>
      </c>
      <c r="J829" s="1">
        <v>21</v>
      </c>
      <c r="K829" s="1">
        <v>24933166</v>
      </c>
      <c r="L829" s="1" t="s">
        <v>28</v>
      </c>
      <c r="M829" s="1" t="s">
        <v>5</v>
      </c>
      <c r="N829" s="1">
        <v>1</v>
      </c>
      <c r="O829" s="1" t="s">
        <v>2078</v>
      </c>
      <c r="Q829" s="1"/>
      <c r="T829" s="1" t="s">
        <v>5621</v>
      </c>
    </row>
    <row r="830" spans="1:21" ht="15.75" hidden="1" customHeight="1">
      <c r="A830" s="1" t="s">
        <v>3221</v>
      </c>
      <c r="B830" s="1">
        <v>234925</v>
      </c>
      <c r="C830" s="1" t="s">
        <v>2074</v>
      </c>
      <c r="D830" s="1" t="s">
        <v>2075</v>
      </c>
      <c r="E830" s="1" t="s">
        <v>2104</v>
      </c>
      <c r="F830" s="1">
        <v>2500</v>
      </c>
      <c r="G830" s="1" t="s">
        <v>3222</v>
      </c>
      <c r="H830" s="1" t="s">
        <v>2392</v>
      </c>
      <c r="I830" s="1">
        <v>21931582</v>
      </c>
      <c r="J830" s="1">
        <v>21</v>
      </c>
      <c r="K830" s="1">
        <v>33935311</v>
      </c>
      <c r="L830" s="1" t="s">
        <v>57</v>
      </c>
      <c r="M830" s="1" t="s">
        <v>4</v>
      </c>
      <c r="N830" s="1">
        <v>8</v>
      </c>
      <c r="O830" s="1" t="s">
        <v>2078</v>
      </c>
      <c r="Q830" s="1"/>
    </row>
    <row r="831" spans="1:21" ht="15.75" hidden="1" customHeight="1">
      <c r="A831" s="1" t="s">
        <v>3223</v>
      </c>
      <c r="B831" s="1">
        <v>348043</v>
      </c>
      <c r="C831" s="1" t="s">
        <v>2074</v>
      </c>
      <c r="D831" s="1" t="s">
        <v>2075</v>
      </c>
      <c r="E831" s="1" t="s">
        <v>2079</v>
      </c>
      <c r="F831" s="1">
        <v>500</v>
      </c>
      <c r="G831" s="1" t="s">
        <v>2229</v>
      </c>
      <c r="H831" s="1" t="s">
        <v>135</v>
      </c>
      <c r="I831" s="1">
        <v>22640100</v>
      </c>
      <c r="J831" s="1">
        <v>21</v>
      </c>
      <c r="K831" s="1">
        <v>31713171</v>
      </c>
      <c r="L831" s="1" t="s">
        <v>30</v>
      </c>
      <c r="M831" s="1" t="s">
        <v>5</v>
      </c>
      <c r="N831" s="1">
        <v>6</v>
      </c>
      <c r="O831" s="1" t="s">
        <v>2078</v>
      </c>
      <c r="Q831" s="1"/>
    </row>
    <row r="832" spans="1:21" ht="15.75" hidden="1" customHeight="1">
      <c r="A832" s="1" t="s">
        <v>3224</v>
      </c>
      <c r="B832" s="1">
        <v>428532</v>
      </c>
      <c r="C832" s="1" t="s">
        <v>2074</v>
      </c>
      <c r="D832" s="1" t="s">
        <v>2075</v>
      </c>
      <c r="E832" s="1" t="s">
        <v>2098</v>
      </c>
      <c r="F832" s="1">
        <v>661</v>
      </c>
      <c r="G832" s="1" t="s">
        <v>3225</v>
      </c>
      <c r="H832" s="1" t="s">
        <v>2100</v>
      </c>
      <c r="I832" s="1">
        <v>21921000</v>
      </c>
      <c r="J832" s="1">
        <v>21</v>
      </c>
      <c r="K832" s="1">
        <v>24673444</v>
      </c>
      <c r="L832" s="1" t="s">
        <v>57</v>
      </c>
      <c r="M832" s="1" t="s">
        <v>4</v>
      </c>
      <c r="N832" s="1">
        <v>14</v>
      </c>
      <c r="O832" s="1" t="s">
        <v>2078</v>
      </c>
      <c r="Q832" s="1"/>
    </row>
    <row r="833" spans="1:20" ht="15.75" hidden="1" customHeight="1">
      <c r="A833" s="1" t="s">
        <v>3226</v>
      </c>
      <c r="B833" s="1">
        <v>458929</v>
      </c>
      <c r="C833" s="1" t="s">
        <v>2074</v>
      </c>
      <c r="D833" s="1" t="s">
        <v>2075</v>
      </c>
      <c r="E833" s="1" t="s">
        <v>2429</v>
      </c>
      <c r="F833" s="1">
        <v>99</v>
      </c>
      <c r="G833" s="1" t="s">
        <v>3227</v>
      </c>
      <c r="H833" s="1" t="s">
        <v>152</v>
      </c>
      <c r="I833" s="1">
        <v>21351901</v>
      </c>
      <c r="J833" s="1">
        <v>21</v>
      </c>
      <c r="K833" s="1">
        <v>33582967</v>
      </c>
      <c r="L833" s="1" t="s">
        <v>13</v>
      </c>
      <c r="M833" s="1" t="s">
        <v>4</v>
      </c>
      <c r="N833" s="1">
        <v>13</v>
      </c>
      <c r="O833" s="1" t="s">
        <v>2078</v>
      </c>
      <c r="Q833" s="1"/>
    </row>
    <row r="834" spans="1:20" ht="15.75" hidden="1" customHeight="1">
      <c r="A834" s="1" t="s">
        <v>3228</v>
      </c>
      <c r="B834" s="1">
        <v>443218</v>
      </c>
      <c r="C834" s="1" t="s">
        <v>2074</v>
      </c>
      <c r="D834" s="1" t="s">
        <v>2075</v>
      </c>
      <c r="E834" s="1" t="s">
        <v>3047</v>
      </c>
      <c r="F834" s="1">
        <v>57</v>
      </c>
      <c r="G834" s="1" t="s">
        <v>2548</v>
      </c>
      <c r="H834" s="1" t="s">
        <v>188</v>
      </c>
      <c r="I834" s="1">
        <v>20735080</v>
      </c>
      <c r="J834" s="1">
        <v>21</v>
      </c>
      <c r="K834" s="1">
        <v>25916192</v>
      </c>
      <c r="L834" s="1" t="s">
        <v>13</v>
      </c>
      <c r="M834" s="1" t="s">
        <v>4</v>
      </c>
      <c r="N834" s="1">
        <v>14</v>
      </c>
      <c r="O834" s="1" t="s">
        <v>2078</v>
      </c>
      <c r="Q834" s="1"/>
    </row>
    <row r="835" spans="1:20" ht="15.75" hidden="1" customHeight="1">
      <c r="A835" s="1" t="s">
        <v>1876</v>
      </c>
      <c r="B835" s="1">
        <v>568880</v>
      </c>
      <c r="C835" s="1" t="s">
        <v>2074</v>
      </c>
      <c r="D835" s="1" t="s">
        <v>2075</v>
      </c>
      <c r="E835" s="1" t="s">
        <v>2101</v>
      </c>
      <c r="F835" s="1">
        <v>351</v>
      </c>
      <c r="G835" s="1" t="s">
        <v>2514</v>
      </c>
      <c r="H835" s="1" t="s">
        <v>175</v>
      </c>
      <c r="I835" s="1">
        <v>22410906</v>
      </c>
      <c r="J835" s="1">
        <v>21</v>
      </c>
      <c r="K835" s="1">
        <v>988716779</v>
      </c>
      <c r="L835" s="1" t="s">
        <v>58</v>
      </c>
      <c r="M835" s="1" t="s">
        <v>3</v>
      </c>
      <c r="N835" s="1">
        <v>3</v>
      </c>
      <c r="O835" s="1" t="s">
        <v>2078</v>
      </c>
      <c r="Q835" s="1"/>
    </row>
    <row r="836" spans="1:20" ht="15.75" hidden="1" customHeight="1">
      <c r="A836" s="1" t="s">
        <v>3229</v>
      </c>
      <c r="B836" s="1">
        <v>373727</v>
      </c>
      <c r="C836" s="1" t="s">
        <v>2074</v>
      </c>
      <c r="D836" s="1" t="s">
        <v>2075</v>
      </c>
      <c r="E836" s="1" t="s">
        <v>2409</v>
      </c>
      <c r="F836" s="1">
        <v>47</v>
      </c>
      <c r="G836" s="1" t="s">
        <v>3070</v>
      </c>
      <c r="H836" s="1" t="s">
        <v>188</v>
      </c>
      <c r="I836" s="1">
        <v>20720010</v>
      </c>
      <c r="J836" s="1">
        <v>21</v>
      </c>
      <c r="K836" s="1">
        <v>999460023</v>
      </c>
      <c r="L836" s="1" t="s">
        <v>19</v>
      </c>
      <c r="M836" s="1" t="s">
        <v>4</v>
      </c>
      <c r="N836" s="1">
        <v>5</v>
      </c>
      <c r="O836" s="1" t="s">
        <v>2078</v>
      </c>
      <c r="Q836" s="1"/>
    </row>
    <row r="837" spans="1:20" ht="15.75" hidden="1" customHeight="1">
      <c r="A837" s="1" t="s">
        <v>3230</v>
      </c>
      <c r="B837" s="1">
        <v>342336</v>
      </c>
      <c r="C837" s="1" t="s">
        <v>2074</v>
      </c>
      <c r="D837" s="1" t="s">
        <v>2075</v>
      </c>
      <c r="E837" s="1" t="s">
        <v>3231</v>
      </c>
      <c r="F837" s="1">
        <v>209</v>
      </c>
      <c r="G837" s="1" t="s">
        <v>2088</v>
      </c>
      <c r="H837" s="1" t="s">
        <v>139</v>
      </c>
      <c r="I837" s="1">
        <v>22710570</v>
      </c>
      <c r="J837" s="1">
        <v>21</v>
      </c>
      <c r="K837" s="1">
        <v>24263184</v>
      </c>
      <c r="L837" s="1" t="s">
        <v>38</v>
      </c>
      <c r="M837" s="1" t="s">
        <v>5</v>
      </c>
      <c r="N837" s="1">
        <v>19</v>
      </c>
      <c r="O837" s="1" t="s">
        <v>2078</v>
      </c>
      <c r="Q837" s="1"/>
      <c r="T837" s="1" t="s">
        <v>5620</v>
      </c>
    </row>
    <row r="838" spans="1:20" ht="15.75" hidden="1" customHeight="1">
      <c r="A838" s="1" t="s">
        <v>3232</v>
      </c>
      <c r="B838" s="1">
        <v>658456</v>
      </c>
      <c r="C838" s="1" t="s">
        <v>2074</v>
      </c>
      <c r="D838" s="1" t="s">
        <v>2075</v>
      </c>
      <c r="E838" s="1" t="s">
        <v>2079</v>
      </c>
      <c r="F838" s="1">
        <v>500</v>
      </c>
      <c r="G838" s="1" t="s">
        <v>3191</v>
      </c>
      <c r="H838" s="1" t="s">
        <v>135</v>
      </c>
      <c r="I838" s="1">
        <v>22640100</v>
      </c>
      <c r="J838" s="1">
        <v>21</v>
      </c>
      <c r="K838" s="1">
        <v>24945896</v>
      </c>
      <c r="L838" s="1" t="s">
        <v>28</v>
      </c>
      <c r="M838" s="1" t="s">
        <v>5</v>
      </c>
      <c r="N838" s="1">
        <v>16</v>
      </c>
      <c r="O838" s="1" t="s">
        <v>2078</v>
      </c>
      <c r="Q838" s="1"/>
      <c r="T838" s="1" t="s">
        <v>5621</v>
      </c>
    </row>
    <row r="839" spans="1:20" ht="15.75" customHeight="1">
      <c r="A839" s="1" t="s">
        <v>5632</v>
      </c>
      <c r="B839" s="1">
        <v>348936</v>
      </c>
      <c r="C839" s="1" t="s">
        <v>2074</v>
      </c>
      <c r="D839" s="1" t="s">
        <v>2075</v>
      </c>
      <c r="E839" s="1" t="s">
        <v>3233</v>
      </c>
      <c r="F839" s="1">
        <v>32</v>
      </c>
      <c r="G839" s="1" t="s">
        <v>3234</v>
      </c>
      <c r="H839" s="1" t="s">
        <v>133</v>
      </c>
      <c r="I839" s="1">
        <v>23050350</v>
      </c>
      <c r="J839" s="1">
        <v>21</v>
      </c>
      <c r="K839" s="1">
        <v>33843204</v>
      </c>
      <c r="L839" s="1" t="s">
        <v>63</v>
      </c>
      <c r="M839" s="1" t="s">
        <v>6</v>
      </c>
      <c r="N839" s="1">
        <v>64</v>
      </c>
      <c r="O839" s="1" t="s">
        <v>2078</v>
      </c>
      <c r="Q839" s="1"/>
    </row>
    <row r="840" spans="1:20" ht="15.75" hidden="1" customHeight="1">
      <c r="A840" s="1" t="s">
        <v>1025</v>
      </c>
      <c r="B840" s="1">
        <v>385021</v>
      </c>
      <c r="C840" s="1" t="s">
        <v>2074</v>
      </c>
      <c r="D840" s="1" t="s">
        <v>2075</v>
      </c>
      <c r="E840" s="1" t="s">
        <v>2144</v>
      </c>
      <c r="F840" s="1">
        <v>370</v>
      </c>
      <c r="G840" s="1" t="s">
        <v>2734</v>
      </c>
      <c r="H840" s="1" t="s">
        <v>664</v>
      </c>
      <c r="I840" s="1">
        <v>20520054</v>
      </c>
      <c r="J840" s="1">
        <v>21</v>
      </c>
      <c r="K840" s="1">
        <v>22545785</v>
      </c>
      <c r="L840" s="1" t="s">
        <v>38</v>
      </c>
      <c r="M840" s="1" t="s">
        <v>3</v>
      </c>
      <c r="N840" s="1">
        <v>33</v>
      </c>
      <c r="O840" s="1" t="s">
        <v>2078</v>
      </c>
      <c r="Q840" s="1"/>
    </row>
    <row r="841" spans="1:20" ht="15.75" hidden="1" customHeight="1">
      <c r="A841" s="1" t="s">
        <v>1364</v>
      </c>
      <c r="B841" s="1">
        <v>400137</v>
      </c>
      <c r="C841" s="1" t="s">
        <v>2074</v>
      </c>
      <c r="D841" s="1" t="s">
        <v>2075</v>
      </c>
      <c r="E841" s="1" t="s">
        <v>2133</v>
      </c>
      <c r="F841" s="1">
        <v>605</v>
      </c>
      <c r="G841" s="1" t="s">
        <v>2134</v>
      </c>
      <c r="H841" s="1" t="s">
        <v>160</v>
      </c>
      <c r="I841" s="1">
        <v>22050902</v>
      </c>
      <c r="J841" s="1">
        <v>21</v>
      </c>
      <c r="K841" s="1">
        <v>25472994</v>
      </c>
      <c r="L841" s="1" t="s">
        <v>59</v>
      </c>
      <c r="M841" s="1" t="s">
        <v>3</v>
      </c>
      <c r="N841" s="1">
        <v>17</v>
      </c>
      <c r="O841" s="1" t="s">
        <v>2078</v>
      </c>
      <c r="Q841" s="1"/>
    </row>
    <row r="842" spans="1:20" ht="15.75" hidden="1" customHeight="1">
      <c r="A842" s="1" t="s">
        <v>3235</v>
      </c>
      <c r="B842" s="1">
        <v>234428</v>
      </c>
      <c r="C842" s="1" t="s">
        <v>2074</v>
      </c>
      <c r="D842" s="1" t="s">
        <v>2075</v>
      </c>
      <c r="E842" s="1" t="s">
        <v>3102</v>
      </c>
      <c r="F842" s="1">
        <v>210</v>
      </c>
      <c r="G842" s="1" t="s">
        <v>3236</v>
      </c>
      <c r="H842" s="1" t="s">
        <v>188</v>
      </c>
      <c r="I842" s="1">
        <v>20780020</v>
      </c>
      <c r="J842" s="1">
        <v>21</v>
      </c>
      <c r="K842" s="1">
        <v>25012893</v>
      </c>
      <c r="L842" s="1" t="s">
        <v>50</v>
      </c>
      <c r="M842" s="1" t="s">
        <v>4</v>
      </c>
      <c r="N842" s="1">
        <v>32</v>
      </c>
      <c r="O842" s="1" t="s">
        <v>2078</v>
      </c>
      <c r="Q842" s="1"/>
    </row>
    <row r="843" spans="1:20" ht="15.75" hidden="1" customHeight="1">
      <c r="A843" s="1" t="s">
        <v>3237</v>
      </c>
      <c r="B843" s="1">
        <v>522932</v>
      </c>
      <c r="C843" s="1" t="s">
        <v>2074</v>
      </c>
      <c r="D843" s="1" t="s">
        <v>2075</v>
      </c>
      <c r="E843" s="1" t="s">
        <v>2082</v>
      </c>
      <c r="F843" s="1">
        <v>1149</v>
      </c>
      <c r="G843" s="1" t="s">
        <v>2088</v>
      </c>
      <c r="H843" s="1" t="s">
        <v>139</v>
      </c>
      <c r="I843" s="1">
        <v>22730001</v>
      </c>
      <c r="J843" s="1">
        <v>21</v>
      </c>
      <c r="K843" s="1">
        <v>24234080</v>
      </c>
      <c r="L843" s="1" t="s">
        <v>26</v>
      </c>
      <c r="M843" s="1" t="s">
        <v>5</v>
      </c>
      <c r="N843" s="1">
        <v>4</v>
      </c>
      <c r="O843" s="1" t="s">
        <v>2078</v>
      </c>
      <c r="Q843" s="1"/>
    </row>
    <row r="844" spans="1:20" ht="15.75" hidden="1" customHeight="1">
      <c r="A844" s="1" t="s">
        <v>3238</v>
      </c>
      <c r="B844" s="1">
        <v>481822</v>
      </c>
      <c r="C844" s="1" t="s">
        <v>2074</v>
      </c>
      <c r="D844" s="1" t="s">
        <v>2075</v>
      </c>
      <c r="E844" s="1" t="s">
        <v>2631</v>
      </c>
      <c r="F844" s="1">
        <v>47</v>
      </c>
      <c r="G844" s="1" t="s">
        <v>2148</v>
      </c>
      <c r="H844" s="1" t="s">
        <v>2632</v>
      </c>
      <c r="I844" s="1">
        <v>21555560</v>
      </c>
      <c r="J844" s="1">
        <v>21</v>
      </c>
      <c r="K844" s="1">
        <v>32738324</v>
      </c>
      <c r="L844" s="1" t="s">
        <v>57</v>
      </c>
      <c r="M844" s="1" t="s">
        <v>4</v>
      </c>
      <c r="N844" s="1">
        <v>8</v>
      </c>
      <c r="O844" s="1" t="s">
        <v>2078</v>
      </c>
      <c r="Q844" s="1"/>
    </row>
    <row r="845" spans="1:20" ht="15.75" hidden="1" customHeight="1">
      <c r="A845" s="1" t="s">
        <v>1773</v>
      </c>
      <c r="B845" s="1">
        <v>239710</v>
      </c>
      <c r="C845" s="1" t="s">
        <v>2074</v>
      </c>
      <c r="D845" s="1" t="s">
        <v>2075</v>
      </c>
      <c r="E845" s="1" t="s">
        <v>2112</v>
      </c>
      <c r="F845" s="1">
        <v>45</v>
      </c>
      <c r="G845" s="1" t="s">
        <v>3239</v>
      </c>
      <c r="H845" s="1" t="s">
        <v>664</v>
      </c>
      <c r="I845" s="1">
        <v>20520090</v>
      </c>
      <c r="J845" s="1">
        <v>21</v>
      </c>
      <c r="K845" s="1">
        <v>25678595</v>
      </c>
      <c r="L845" s="1" t="s">
        <v>41</v>
      </c>
      <c r="M845" s="1" t="s">
        <v>3</v>
      </c>
      <c r="N845" s="1">
        <v>5</v>
      </c>
      <c r="O845" s="1" t="s">
        <v>2078</v>
      </c>
      <c r="Q845" s="1"/>
    </row>
    <row r="846" spans="1:20" ht="15.75" hidden="1" customHeight="1">
      <c r="A846" s="1" t="s">
        <v>3240</v>
      </c>
      <c r="B846" s="1">
        <v>173278</v>
      </c>
      <c r="C846" s="1" t="s">
        <v>2074</v>
      </c>
      <c r="D846" s="1" t="s">
        <v>2075</v>
      </c>
      <c r="E846" s="1" t="s">
        <v>3064</v>
      </c>
      <c r="F846" s="1">
        <v>28</v>
      </c>
      <c r="G846" s="1" t="s">
        <v>2579</v>
      </c>
      <c r="H846" s="1" t="s">
        <v>188</v>
      </c>
      <c r="I846" s="1">
        <v>20735110</v>
      </c>
      <c r="J846" s="1">
        <v>21</v>
      </c>
      <c r="K846" s="1">
        <v>25955222</v>
      </c>
      <c r="L846" s="1" t="s">
        <v>17</v>
      </c>
      <c r="M846" s="1" t="s">
        <v>4</v>
      </c>
      <c r="N846" s="1">
        <v>2</v>
      </c>
      <c r="O846" s="1" t="s">
        <v>2078</v>
      </c>
      <c r="Q846" s="1"/>
    </row>
    <row r="847" spans="1:20" ht="15.75" hidden="1" customHeight="1">
      <c r="A847" s="1" t="s">
        <v>2059</v>
      </c>
      <c r="B847" s="1">
        <v>906930</v>
      </c>
      <c r="C847" s="1" t="s">
        <v>2074</v>
      </c>
      <c r="D847" s="1" t="s">
        <v>2075</v>
      </c>
      <c r="E847" s="1" t="s">
        <v>2082</v>
      </c>
      <c r="F847" s="1">
        <v>1149</v>
      </c>
      <c r="G847" s="1" t="s">
        <v>2118</v>
      </c>
      <c r="H847" s="1" t="s">
        <v>139</v>
      </c>
      <c r="I847" s="1">
        <v>22730001</v>
      </c>
      <c r="J847" s="1">
        <v>21</v>
      </c>
      <c r="K847" s="1">
        <v>21171097</v>
      </c>
      <c r="L847" s="1" t="s">
        <v>53</v>
      </c>
      <c r="M847" s="1" t="s">
        <v>5</v>
      </c>
      <c r="N847" s="1">
        <v>7</v>
      </c>
      <c r="O847" s="1" t="s">
        <v>2078</v>
      </c>
      <c r="Q847" s="1"/>
      <c r="T847" s="1" t="s">
        <v>5620</v>
      </c>
    </row>
    <row r="848" spans="1:20" ht="15.75" customHeight="1">
      <c r="A848" s="1" t="s">
        <v>3241</v>
      </c>
      <c r="B848" s="1">
        <v>699764</v>
      </c>
      <c r="C848" s="1" t="s">
        <v>2074</v>
      </c>
      <c r="D848" s="1" t="s">
        <v>2075</v>
      </c>
      <c r="E848" s="1" t="s">
        <v>2809</v>
      </c>
      <c r="F848" s="1">
        <v>46</v>
      </c>
      <c r="G848" s="1" t="s">
        <v>2099</v>
      </c>
      <c r="H848" s="1" t="s">
        <v>133</v>
      </c>
      <c r="I848" s="1">
        <v>23052010</v>
      </c>
      <c r="J848" s="1">
        <v>21</v>
      </c>
      <c r="K848" s="1">
        <v>24135379</v>
      </c>
      <c r="L848" s="1" t="s">
        <v>28</v>
      </c>
      <c r="M848" s="1" t="s">
        <v>6</v>
      </c>
      <c r="N848" s="1">
        <v>32</v>
      </c>
      <c r="O848" s="1" t="s">
        <v>2078</v>
      </c>
      <c r="Q848" s="1"/>
    </row>
    <row r="849" spans="1:20" ht="15.75" hidden="1" customHeight="1">
      <c r="A849" s="1" t="s">
        <v>1550</v>
      </c>
      <c r="B849" s="1">
        <v>345263</v>
      </c>
      <c r="C849" s="1" t="s">
        <v>2074</v>
      </c>
      <c r="D849" s="1" t="s">
        <v>2075</v>
      </c>
      <c r="E849" s="1" t="s">
        <v>2300</v>
      </c>
      <c r="F849" s="1">
        <v>987</v>
      </c>
      <c r="G849" s="1" t="s">
        <v>3242</v>
      </c>
      <c r="H849" s="1" t="s">
        <v>664</v>
      </c>
      <c r="I849" s="1">
        <v>20511000</v>
      </c>
      <c r="J849" s="1">
        <v>21</v>
      </c>
      <c r="K849" s="1">
        <v>32268008</v>
      </c>
      <c r="L849" s="1" t="s">
        <v>57</v>
      </c>
      <c r="M849" s="1" t="s">
        <v>3</v>
      </c>
      <c r="N849" s="1">
        <v>11</v>
      </c>
      <c r="O849" s="1" t="s">
        <v>2078</v>
      </c>
      <c r="Q849" s="1"/>
    </row>
    <row r="850" spans="1:20" ht="15.75" hidden="1" customHeight="1">
      <c r="A850" s="1" t="s">
        <v>1178</v>
      </c>
      <c r="B850" s="1">
        <v>381431</v>
      </c>
      <c r="C850" s="1" t="s">
        <v>2074</v>
      </c>
      <c r="D850" s="1" t="s">
        <v>2075</v>
      </c>
      <c r="E850" s="1" t="s">
        <v>2322</v>
      </c>
      <c r="F850" s="1">
        <v>66</v>
      </c>
      <c r="G850" s="1" t="s">
        <v>2321</v>
      </c>
      <c r="H850" s="1" t="s">
        <v>168</v>
      </c>
      <c r="I850" s="1">
        <v>22210060</v>
      </c>
      <c r="J850" s="1">
        <v>21</v>
      </c>
      <c r="K850" s="1">
        <v>22251351</v>
      </c>
      <c r="L850" s="1" t="s">
        <v>23</v>
      </c>
      <c r="M850" s="1" t="s">
        <v>3</v>
      </c>
      <c r="N850" s="1">
        <v>24</v>
      </c>
      <c r="O850" s="1" t="s">
        <v>2078</v>
      </c>
      <c r="Q850" s="1"/>
    </row>
    <row r="851" spans="1:20" ht="15.75" hidden="1" customHeight="1">
      <c r="A851" s="1" t="s">
        <v>3243</v>
      </c>
      <c r="B851" s="1">
        <v>342721</v>
      </c>
      <c r="C851" s="1" t="s">
        <v>2074</v>
      </c>
      <c r="D851" s="1" t="s">
        <v>2075</v>
      </c>
      <c r="E851" s="1" t="s">
        <v>2079</v>
      </c>
      <c r="F851" s="1">
        <v>4790</v>
      </c>
      <c r="G851" s="1" t="s">
        <v>3244</v>
      </c>
      <c r="H851" s="1" t="s">
        <v>135</v>
      </c>
      <c r="I851" s="1">
        <v>22640905</v>
      </c>
      <c r="J851" s="1">
        <v>21</v>
      </c>
      <c r="K851" s="1">
        <v>24083151</v>
      </c>
      <c r="L851" s="1" t="s">
        <v>44</v>
      </c>
      <c r="M851" s="1" t="s">
        <v>5</v>
      </c>
      <c r="N851" s="1">
        <v>5</v>
      </c>
      <c r="O851" s="1" t="s">
        <v>2078</v>
      </c>
      <c r="Q851" s="1"/>
    </row>
    <row r="852" spans="1:20" ht="15.75" hidden="1" customHeight="1">
      <c r="A852" s="1" t="s">
        <v>1105</v>
      </c>
      <c r="B852" s="1">
        <v>318556</v>
      </c>
      <c r="C852" s="1" t="s">
        <v>2074</v>
      </c>
      <c r="D852" s="1" t="s">
        <v>2075</v>
      </c>
      <c r="E852" s="1" t="s">
        <v>2144</v>
      </c>
      <c r="F852" s="1">
        <v>255</v>
      </c>
      <c r="G852" s="1" t="s">
        <v>3245</v>
      </c>
      <c r="H852" s="1" t="s">
        <v>664</v>
      </c>
      <c r="I852" s="1">
        <v>20520051</v>
      </c>
      <c r="J852" s="1">
        <v>21</v>
      </c>
      <c r="K852" s="1">
        <v>21960325</v>
      </c>
      <c r="L852" s="1" t="s">
        <v>38</v>
      </c>
      <c r="M852" s="1" t="s">
        <v>3</v>
      </c>
      <c r="N852" s="1">
        <v>28</v>
      </c>
      <c r="O852" s="1" t="s">
        <v>2078</v>
      </c>
      <c r="Q852" s="1"/>
    </row>
    <row r="853" spans="1:20" ht="15.75" hidden="1" customHeight="1">
      <c r="A853" s="1" t="s">
        <v>3246</v>
      </c>
      <c r="B853" s="1">
        <v>741272</v>
      </c>
      <c r="C853" s="1" t="s">
        <v>2074</v>
      </c>
      <c r="D853" s="1" t="s">
        <v>2075</v>
      </c>
      <c r="E853" s="1" t="s">
        <v>3179</v>
      </c>
      <c r="F853" s="1">
        <v>40</v>
      </c>
      <c r="G853" s="1" t="s">
        <v>3247</v>
      </c>
      <c r="H853" s="1" t="s">
        <v>2094</v>
      </c>
      <c r="I853" s="1">
        <v>20011000</v>
      </c>
      <c r="J853" s="1">
        <v>21</v>
      </c>
      <c r="K853" s="1">
        <v>22523540</v>
      </c>
      <c r="L853" s="1" t="s">
        <v>53</v>
      </c>
      <c r="M853" s="1" t="s">
        <v>2</v>
      </c>
      <c r="N853" s="1">
        <v>14</v>
      </c>
      <c r="O853" s="1" t="s">
        <v>2078</v>
      </c>
      <c r="Q853" s="1"/>
    </row>
    <row r="854" spans="1:20" ht="15.75" hidden="1" customHeight="1">
      <c r="A854" s="1" t="s">
        <v>3248</v>
      </c>
      <c r="B854" s="1">
        <v>716324</v>
      </c>
      <c r="C854" s="1" t="s">
        <v>2074</v>
      </c>
      <c r="D854" s="1" t="s">
        <v>2075</v>
      </c>
      <c r="E854" s="1" t="s">
        <v>2676</v>
      </c>
      <c r="F854" s="1">
        <v>550</v>
      </c>
      <c r="G854" s="1" t="s">
        <v>3249</v>
      </c>
      <c r="H854" s="1" t="s">
        <v>135</v>
      </c>
      <c r="I854" s="1">
        <v>22775001</v>
      </c>
      <c r="J854" s="1">
        <v>21</v>
      </c>
      <c r="K854" s="1">
        <v>32591872</v>
      </c>
      <c r="L854" s="1" t="s">
        <v>50</v>
      </c>
      <c r="M854" s="1" t="s">
        <v>5</v>
      </c>
      <c r="N854" s="1">
        <v>31</v>
      </c>
      <c r="O854" s="1" t="s">
        <v>2078</v>
      </c>
      <c r="Q854" s="1"/>
      <c r="T854" s="1" t="s">
        <v>5620</v>
      </c>
    </row>
    <row r="855" spans="1:20" ht="15.75" hidden="1" customHeight="1">
      <c r="A855" s="1" t="s">
        <v>3250</v>
      </c>
      <c r="B855" s="1">
        <v>886505</v>
      </c>
      <c r="C855" s="1" t="s">
        <v>2074</v>
      </c>
      <c r="D855" s="1" t="s">
        <v>2075</v>
      </c>
      <c r="E855" s="1" t="s">
        <v>2384</v>
      </c>
      <c r="F855" s="1">
        <v>5555</v>
      </c>
      <c r="G855" s="1" t="s">
        <v>3251</v>
      </c>
      <c r="H855" s="1" t="s">
        <v>2521</v>
      </c>
      <c r="I855" s="1">
        <v>20770145</v>
      </c>
      <c r="J855" s="1">
        <v>21</v>
      </c>
      <c r="K855" s="1">
        <v>35912501</v>
      </c>
      <c r="L855" s="1" t="s">
        <v>13</v>
      </c>
      <c r="M855" s="1" t="s">
        <v>4</v>
      </c>
      <c r="N855" s="1">
        <v>31</v>
      </c>
      <c r="O855" s="1" t="s">
        <v>2078</v>
      </c>
      <c r="Q855" s="1"/>
    </row>
    <row r="856" spans="1:20" ht="15.75" hidden="1" customHeight="1">
      <c r="A856" s="1" t="s">
        <v>3252</v>
      </c>
      <c r="B856" s="1">
        <v>731943</v>
      </c>
      <c r="C856" s="1" t="s">
        <v>2074</v>
      </c>
      <c r="D856" s="1" t="s">
        <v>2075</v>
      </c>
      <c r="E856" s="1" t="s">
        <v>2696</v>
      </c>
      <c r="F856" s="1">
        <v>65</v>
      </c>
      <c r="G856" s="1" t="s">
        <v>2697</v>
      </c>
      <c r="H856" s="1" t="s">
        <v>135</v>
      </c>
      <c r="I856" s="1">
        <v>22640030</v>
      </c>
      <c r="J856" s="1">
        <v>21</v>
      </c>
      <c r="K856" s="1">
        <v>24910447</v>
      </c>
      <c r="L856" s="1" t="s">
        <v>53</v>
      </c>
      <c r="M856" s="1" t="s">
        <v>5</v>
      </c>
      <c r="N856" s="1">
        <v>20</v>
      </c>
      <c r="O856" s="1" t="s">
        <v>2078</v>
      </c>
      <c r="Q856" s="1"/>
      <c r="T856" s="1" t="s">
        <v>5620</v>
      </c>
    </row>
    <row r="857" spans="1:20" ht="15.75" hidden="1" customHeight="1">
      <c r="A857" s="1" t="s">
        <v>3253</v>
      </c>
      <c r="B857" s="1">
        <v>817708</v>
      </c>
      <c r="C857" s="1" t="s">
        <v>2074</v>
      </c>
      <c r="D857" s="1" t="s">
        <v>2075</v>
      </c>
      <c r="E857" s="1" t="s">
        <v>2355</v>
      </c>
      <c r="F857" s="1">
        <v>7655</v>
      </c>
      <c r="G857" s="1" t="s">
        <v>2517</v>
      </c>
      <c r="H857" s="1" t="s">
        <v>2281</v>
      </c>
      <c r="I857" s="1">
        <v>22755155</v>
      </c>
      <c r="J857" s="1">
        <v>21</v>
      </c>
      <c r="K857" s="1">
        <v>24477796</v>
      </c>
      <c r="L857" s="1" t="s">
        <v>21</v>
      </c>
      <c r="M857" s="1" t="s">
        <v>5</v>
      </c>
      <c r="N857" s="1">
        <v>5</v>
      </c>
      <c r="O857" s="1" t="s">
        <v>2078</v>
      </c>
      <c r="Q857" s="1"/>
    </row>
    <row r="858" spans="1:20" ht="15.75" hidden="1" customHeight="1">
      <c r="A858" s="1" t="s">
        <v>923</v>
      </c>
      <c r="B858" s="1">
        <v>225659</v>
      </c>
      <c r="C858" s="1" t="s">
        <v>2074</v>
      </c>
      <c r="D858" s="1" t="s">
        <v>2075</v>
      </c>
      <c r="E858" s="1" t="s">
        <v>2107</v>
      </c>
      <c r="F858" s="1">
        <v>14</v>
      </c>
      <c r="G858" s="1" t="s">
        <v>2141</v>
      </c>
      <c r="H858" s="1" t="s">
        <v>664</v>
      </c>
      <c r="I858" s="1">
        <v>20520170</v>
      </c>
      <c r="J858" s="1">
        <v>21</v>
      </c>
      <c r="K858" s="1">
        <v>36217777</v>
      </c>
      <c r="L858" s="1" t="s">
        <v>53</v>
      </c>
      <c r="M858" s="1" t="s">
        <v>3</v>
      </c>
      <c r="N858" s="1">
        <v>42</v>
      </c>
      <c r="O858" s="1" t="s">
        <v>2078</v>
      </c>
      <c r="Q858" s="1"/>
    </row>
    <row r="859" spans="1:20" ht="15.75" hidden="1" customHeight="1">
      <c r="A859" s="1" t="s">
        <v>1875</v>
      </c>
      <c r="B859" s="1">
        <v>426728</v>
      </c>
      <c r="C859" s="1" t="s">
        <v>2074</v>
      </c>
      <c r="D859" s="1" t="s">
        <v>2075</v>
      </c>
      <c r="E859" s="1" t="s">
        <v>2764</v>
      </c>
      <c r="F859" s="1">
        <v>706</v>
      </c>
      <c r="G859" s="1" t="s">
        <v>2413</v>
      </c>
      <c r="H859" s="1" t="s">
        <v>672</v>
      </c>
      <c r="I859" s="1">
        <v>22271110</v>
      </c>
      <c r="J859" s="1">
        <v>21</v>
      </c>
      <c r="K859" s="1">
        <v>21031500</v>
      </c>
      <c r="L859" s="1" t="s">
        <v>18</v>
      </c>
      <c r="M859" s="1" t="s">
        <v>3</v>
      </c>
      <c r="N859" s="1">
        <v>3</v>
      </c>
      <c r="O859" s="1" t="s">
        <v>2078</v>
      </c>
      <c r="Q859" s="1"/>
    </row>
    <row r="860" spans="1:20" ht="15.75" hidden="1" customHeight="1">
      <c r="A860" s="1" t="s">
        <v>1423</v>
      </c>
      <c r="B860" s="1">
        <v>307587</v>
      </c>
      <c r="C860" s="1" t="s">
        <v>2074</v>
      </c>
      <c r="D860" s="1" t="s">
        <v>2075</v>
      </c>
      <c r="E860" s="1" t="s">
        <v>2101</v>
      </c>
      <c r="F860" s="1">
        <v>330</v>
      </c>
      <c r="G860" s="1" t="s">
        <v>2224</v>
      </c>
      <c r="H860" s="1" t="s">
        <v>175</v>
      </c>
      <c r="I860" s="1">
        <v>22410000</v>
      </c>
      <c r="J860" s="1">
        <v>21</v>
      </c>
      <c r="K860" s="1">
        <v>25233254</v>
      </c>
      <c r="L860" s="1" t="s">
        <v>75</v>
      </c>
      <c r="M860" s="1" t="s">
        <v>3</v>
      </c>
      <c r="N860" s="1">
        <v>15</v>
      </c>
      <c r="O860" s="1" t="s">
        <v>2078</v>
      </c>
      <c r="Q860" s="1"/>
    </row>
    <row r="861" spans="1:20" ht="15.75" hidden="1" customHeight="1">
      <c r="A861" s="1" t="s">
        <v>3254</v>
      </c>
      <c r="B861" s="1">
        <v>163386</v>
      </c>
      <c r="C861" s="1" t="s">
        <v>2074</v>
      </c>
      <c r="D861" s="1" t="s">
        <v>2075</v>
      </c>
      <c r="E861" s="1" t="s">
        <v>2256</v>
      </c>
      <c r="F861" s="1">
        <v>145</v>
      </c>
      <c r="G861" s="1" t="s">
        <v>2972</v>
      </c>
      <c r="H861" s="1" t="s">
        <v>2203</v>
      </c>
      <c r="I861" s="1">
        <v>21032000</v>
      </c>
      <c r="J861" s="1">
        <v>21</v>
      </c>
      <c r="K861" s="1">
        <v>22707087</v>
      </c>
      <c r="L861" s="1" t="s">
        <v>35</v>
      </c>
      <c r="M861" s="1" t="s">
        <v>4</v>
      </c>
      <c r="N861" s="1">
        <v>6</v>
      </c>
      <c r="O861" s="1" t="s">
        <v>2078</v>
      </c>
      <c r="Q861" s="1"/>
    </row>
    <row r="862" spans="1:20" ht="15.75" hidden="1" customHeight="1">
      <c r="A862" s="1" t="s">
        <v>1874</v>
      </c>
      <c r="B862" s="1">
        <v>385660</v>
      </c>
      <c r="C862" s="1" t="s">
        <v>2074</v>
      </c>
      <c r="D862" s="1" t="s">
        <v>2075</v>
      </c>
      <c r="E862" s="1" t="s">
        <v>2313</v>
      </c>
      <c r="F862" s="1">
        <v>778</v>
      </c>
      <c r="G862" s="1" t="s">
        <v>2986</v>
      </c>
      <c r="H862" s="1" t="s">
        <v>664</v>
      </c>
      <c r="I862" s="1">
        <v>20521071</v>
      </c>
      <c r="J862" s="1">
        <v>21</v>
      </c>
      <c r="K862" s="1">
        <v>22546390</v>
      </c>
      <c r="L862" s="1" t="s">
        <v>16</v>
      </c>
      <c r="M862" s="1" t="s">
        <v>3</v>
      </c>
      <c r="N862" s="1">
        <v>3</v>
      </c>
      <c r="O862" s="1" t="s">
        <v>2078</v>
      </c>
      <c r="Q862" s="1"/>
    </row>
    <row r="863" spans="1:20" ht="15.75" hidden="1" customHeight="1">
      <c r="A863" s="1" t="s">
        <v>839</v>
      </c>
      <c r="B863" s="1">
        <v>282806</v>
      </c>
      <c r="C863" s="1" t="s">
        <v>2074</v>
      </c>
      <c r="D863" s="1" t="s">
        <v>2075</v>
      </c>
      <c r="E863" s="1" t="s">
        <v>2133</v>
      </c>
      <c r="F863" s="1">
        <v>680</v>
      </c>
      <c r="G863" s="1" t="s">
        <v>3255</v>
      </c>
      <c r="H863" s="1" t="s">
        <v>160</v>
      </c>
      <c r="I863" s="1">
        <v>22050001</v>
      </c>
      <c r="J863" s="1">
        <v>21</v>
      </c>
      <c r="K863" s="1">
        <v>22354840</v>
      </c>
      <c r="L863" s="1" t="s">
        <v>28</v>
      </c>
      <c r="M863" s="1" t="s">
        <v>3</v>
      </c>
      <c r="N863" s="1">
        <v>54</v>
      </c>
      <c r="O863" s="1" t="s">
        <v>2078</v>
      </c>
      <c r="Q863" s="1"/>
    </row>
    <row r="864" spans="1:20" ht="15.75" hidden="1" customHeight="1">
      <c r="A864" s="1" t="s">
        <v>718</v>
      </c>
      <c r="B864" s="1">
        <v>527438</v>
      </c>
      <c r="C864" s="1" t="s">
        <v>2074</v>
      </c>
      <c r="D864" s="1" t="s">
        <v>2075</v>
      </c>
      <c r="E864" s="1" t="s">
        <v>2084</v>
      </c>
      <c r="F864" s="1">
        <v>445</v>
      </c>
      <c r="G864" s="1" t="s">
        <v>2251</v>
      </c>
      <c r="H864" s="1" t="s">
        <v>672</v>
      </c>
      <c r="I864" s="1">
        <v>22270005</v>
      </c>
      <c r="J864" s="1">
        <v>21</v>
      </c>
      <c r="K864" s="1">
        <v>997810295</v>
      </c>
      <c r="L864" s="1" t="s">
        <v>13</v>
      </c>
      <c r="M864" s="1" t="s">
        <v>3</v>
      </c>
      <c r="N864" s="1">
        <v>102</v>
      </c>
      <c r="O864" s="1" t="s">
        <v>2078</v>
      </c>
      <c r="Q864" s="1"/>
    </row>
    <row r="865" spans="1:20" ht="15.75" hidden="1" customHeight="1">
      <c r="A865" s="1" t="s">
        <v>3256</v>
      </c>
      <c r="B865" s="1">
        <v>457261</v>
      </c>
      <c r="C865" s="1" t="s">
        <v>2074</v>
      </c>
      <c r="D865" s="1" t="s">
        <v>2075</v>
      </c>
      <c r="E865" s="1" t="s">
        <v>2409</v>
      </c>
      <c r="F865" s="1">
        <v>215</v>
      </c>
      <c r="G865" s="1" t="s">
        <v>2449</v>
      </c>
      <c r="H865" s="1" t="s">
        <v>188</v>
      </c>
      <c r="I865" s="1">
        <v>20720010</v>
      </c>
      <c r="J865" s="1">
        <v>21</v>
      </c>
      <c r="K865" s="1">
        <v>25934686</v>
      </c>
      <c r="L865" s="1" t="s">
        <v>38</v>
      </c>
      <c r="M865" s="1" t="s">
        <v>4</v>
      </c>
      <c r="N865" s="1">
        <v>10</v>
      </c>
      <c r="O865" s="1" t="s">
        <v>2078</v>
      </c>
      <c r="Q865" s="1"/>
    </row>
    <row r="866" spans="1:20" ht="15.75" hidden="1" customHeight="1">
      <c r="A866" s="1" t="s">
        <v>801</v>
      </c>
      <c r="B866" s="1">
        <v>248904</v>
      </c>
      <c r="C866" s="1" t="s">
        <v>2074</v>
      </c>
      <c r="D866" s="1" t="s">
        <v>2075</v>
      </c>
      <c r="E866" s="1" t="s">
        <v>2322</v>
      </c>
      <c r="F866" s="1">
        <v>66</v>
      </c>
      <c r="G866" s="1" t="s">
        <v>3257</v>
      </c>
      <c r="H866" s="1" t="s">
        <v>168</v>
      </c>
      <c r="I866" s="1">
        <v>22210060</v>
      </c>
      <c r="J866" s="1">
        <v>21</v>
      </c>
      <c r="K866" s="1">
        <v>22658654</v>
      </c>
      <c r="L866" s="1" t="s">
        <v>35</v>
      </c>
      <c r="M866" s="1" t="s">
        <v>3</v>
      </c>
      <c r="N866" s="1">
        <v>61</v>
      </c>
      <c r="O866" s="1" t="s">
        <v>2078</v>
      </c>
      <c r="Q866" s="1"/>
    </row>
    <row r="867" spans="1:20" ht="15.75" customHeight="1">
      <c r="A867" s="1" t="s">
        <v>3258</v>
      </c>
      <c r="B867" s="1">
        <v>398087</v>
      </c>
      <c r="C867" s="1" t="s">
        <v>2074</v>
      </c>
      <c r="D867" s="1" t="s">
        <v>2075</v>
      </c>
      <c r="E867" s="1" t="s">
        <v>3082</v>
      </c>
      <c r="F867" s="1">
        <v>30</v>
      </c>
      <c r="G867" s="1" t="s">
        <v>2258</v>
      </c>
      <c r="H867" s="1" t="s">
        <v>172</v>
      </c>
      <c r="I867" s="1">
        <v>21810011</v>
      </c>
      <c r="J867" s="1">
        <v>21</v>
      </c>
      <c r="K867" s="1">
        <v>33310840</v>
      </c>
      <c r="L867" s="1" t="s">
        <v>35</v>
      </c>
      <c r="M867" s="1" t="s">
        <v>6</v>
      </c>
      <c r="N867" s="1">
        <v>52</v>
      </c>
      <c r="O867" s="1" t="s">
        <v>2078</v>
      </c>
      <c r="Q867" s="1"/>
    </row>
    <row r="868" spans="1:20" ht="15.75" hidden="1" customHeight="1">
      <c r="A868" s="1" t="s">
        <v>1246</v>
      </c>
      <c r="B868" s="1">
        <v>362793</v>
      </c>
      <c r="C868" s="1" t="s">
        <v>2074</v>
      </c>
      <c r="D868" s="1" t="s">
        <v>2075</v>
      </c>
      <c r="E868" s="1" t="s">
        <v>2144</v>
      </c>
      <c r="F868" s="1">
        <v>297</v>
      </c>
      <c r="G868" s="1" t="s">
        <v>2120</v>
      </c>
      <c r="H868" s="1" t="s">
        <v>664</v>
      </c>
      <c r="I868" s="1">
        <v>20520051</v>
      </c>
      <c r="J868" s="1">
        <v>21</v>
      </c>
      <c r="K868" s="1">
        <v>22342679</v>
      </c>
      <c r="L868" s="1" t="s">
        <v>57</v>
      </c>
      <c r="M868" s="1" t="s">
        <v>3</v>
      </c>
      <c r="N868" s="1">
        <v>21</v>
      </c>
      <c r="O868" s="1" t="s">
        <v>2078</v>
      </c>
      <c r="Q868" s="1"/>
    </row>
    <row r="869" spans="1:20" ht="15.75" hidden="1" customHeight="1">
      <c r="A869" s="1" t="s">
        <v>3259</v>
      </c>
      <c r="B869" s="1">
        <v>360370</v>
      </c>
      <c r="C869" s="1" t="s">
        <v>2074</v>
      </c>
      <c r="D869" s="1" t="s">
        <v>2075</v>
      </c>
      <c r="E869" s="1" t="s">
        <v>2573</v>
      </c>
      <c r="F869" s="1">
        <v>244</v>
      </c>
      <c r="G869" s="1" t="s">
        <v>3260</v>
      </c>
      <c r="H869" s="1" t="s">
        <v>152</v>
      </c>
      <c r="I869" s="1">
        <v>21360200</v>
      </c>
      <c r="J869" s="1">
        <v>21</v>
      </c>
      <c r="K869" s="1">
        <v>24501200</v>
      </c>
      <c r="L869" s="1" t="s">
        <v>38</v>
      </c>
      <c r="M869" s="1" t="s">
        <v>4</v>
      </c>
      <c r="N869" s="1">
        <v>5</v>
      </c>
      <c r="O869" s="1" t="s">
        <v>2078</v>
      </c>
      <c r="Q869" s="1"/>
    </row>
    <row r="870" spans="1:20" ht="15.75" customHeight="1">
      <c r="A870" s="1" t="s">
        <v>3261</v>
      </c>
      <c r="B870" s="1">
        <v>329809</v>
      </c>
      <c r="C870" s="1" t="s">
        <v>2074</v>
      </c>
      <c r="D870" s="1" t="s">
        <v>2075</v>
      </c>
      <c r="E870" s="1" t="s">
        <v>2253</v>
      </c>
      <c r="F870" s="1">
        <v>166</v>
      </c>
      <c r="G870" s="1" t="s">
        <v>2148</v>
      </c>
      <c r="H870" s="1" t="s">
        <v>153</v>
      </c>
      <c r="I870" s="1">
        <v>23515000</v>
      </c>
      <c r="J870" s="1">
        <v>21</v>
      </c>
      <c r="K870" s="1">
        <v>33951433</v>
      </c>
      <c r="L870" s="1" t="s">
        <v>38</v>
      </c>
      <c r="M870" s="1" t="s">
        <v>6</v>
      </c>
      <c r="N870" s="1">
        <v>58</v>
      </c>
      <c r="O870" s="1" t="s">
        <v>2078</v>
      </c>
      <c r="Q870" s="1"/>
    </row>
    <row r="871" spans="1:20" ht="15.75" hidden="1" customHeight="1">
      <c r="A871" s="1" t="s">
        <v>3262</v>
      </c>
      <c r="B871" s="1">
        <v>847585</v>
      </c>
      <c r="C871" s="1" t="s">
        <v>2074</v>
      </c>
      <c r="D871" s="1" t="s">
        <v>2075</v>
      </c>
      <c r="E871" s="1" t="s">
        <v>2079</v>
      </c>
      <c r="F871" s="1">
        <v>15700</v>
      </c>
      <c r="G871" s="1" t="s">
        <v>3263</v>
      </c>
      <c r="H871" s="1" t="s">
        <v>2153</v>
      </c>
      <c r="I871" s="1">
        <v>22790704</v>
      </c>
      <c r="J871" s="1">
        <v>21</v>
      </c>
      <c r="K871" s="1">
        <v>24376551</v>
      </c>
      <c r="L871" s="1" t="s">
        <v>17</v>
      </c>
      <c r="M871" s="1" t="s">
        <v>5</v>
      </c>
      <c r="N871" s="1">
        <v>7</v>
      </c>
      <c r="O871" s="1" t="s">
        <v>2078</v>
      </c>
      <c r="Q871" s="1"/>
    </row>
    <row r="872" spans="1:20" ht="15.75" hidden="1" customHeight="1">
      <c r="A872" s="1" t="s">
        <v>2007</v>
      </c>
      <c r="B872" s="1">
        <v>616777</v>
      </c>
      <c r="C872" s="1" t="s">
        <v>2074</v>
      </c>
      <c r="D872" s="1" t="s">
        <v>2075</v>
      </c>
      <c r="E872" s="1" t="s">
        <v>2679</v>
      </c>
      <c r="F872" s="1">
        <v>248</v>
      </c>
      <c r="G872" s="1" t="s">
        <v>3264</v>
      </c>
      <c r="H872" s="1" t="s">
        <v>152</v>
      </c>
      <c r="I872" s="1">
        <v>21351060</v>
      </c>
      <c r="J872" s="1">
        <v>21</v>
      </c>
      <c r="K872" s="1">
        <v>33698600</v>
      </c>
      <c r="L872" s="1" t="s">
        <v>45</v>
      </c>
      <c r="M872" s="1" t="s">
        <v>4</v>
      </c>
      <c r="N872" s="1">
        <v>23</v>
      </c>
      <c r="O872" s="1" t="s">
        <v>2078</v>
      </c>
      <c r="Q872" s="1"/>
    </row>
    <row r="873" spans="1:20" ht="15.75" hidden="1" customHeight="1">
      <c r="A873" s="1" t="s">
        <v>5633</v>
      </c>
      <c r="B873" s="1">
        <v>560269</v>
      </c>
      <c r="C873" s="1" t="s">
        <v>2074</v>
      </c>
      <c r="D873" s="1" t="s">
        <v>2075</v>
      </c>
      <c r="E873" s="1" t="s">
        <v>2457</v>
      </c>
      <c r="F873" s="1">
        <v>633</v>
      </c>
      <c r="G873" s="1" t="s">
        <v>3376</v>
      </c>
      <c r="H873" s="1" t="s">
        <v>135</v>
      </c>
      <c r="I873" s="1">
        <v>22640020</v>
      </c>
      <c r="J873" s="1">
        <v>21</v>
      </c>
      <c r="K873" s="1">
        <v>24914906</v>
      </c>
      <c r="L873" s="1" t="s">
        <v>53</v>
      </c>
      <c r="M873" s="1" t="s">
        <v>5</v>
      </c>
      <c r="N873" s="1">
        <v>26</v>
      </c>
      <c r="O873" s="1" t="s">
        <v>2078</v>
      </c>
      <c r="Q873" s="1"/>
      <c r="T873" s="1" t="s">
        <v>5620</v>
      </c>
    </row>
    <row r="874" spans="1:20" ht="15.75" hidden="1" customHeight="1">
      <c r="A874" s="1" t="s">
        <v>3265</v>
      </c>
      <c r="B874" s="1">
        <v>444590</v>
      </c>
      <c r="C874" s="1" t="s">
        <v>2074</v>
      </c>
      <c r="D874" s="1" t="s">
        <v>2075</v>
      </c>
      <c r="E874" s="1" t="s">
        <v>2454</v>
      </c>
      <c r="F874" s="1">
        <v>11</v>
      </c>
      <c r="G874" s="1" t="s">
        <v>2455</v>
      </c>
      <c r="H874" s="1" t="s">
        <v>152</v>
      </c>
      <c r="I874" s="1">
        <v>21310030</v>
      </c>
      <c r="J874" s="1">
        <v>21</v>
      </c>
      <c r="K874" s="1">
        <v>33908330</v>
      </c>
      <c r="L874" s="1" t="s">
        <v>13</v>
      </c>
      <c r="M874" s="1" t="s">
        <v>4</v>
      </c>
      <c r="N874" s="1">
        <v>4</v>
      </c>
      <c r="O874" s="1" t="s">
        <v>2078</v>
      </c>
      <c r="Q874" s="1"/>
    </row>
    <row r="875" spans="1:20" ht="15.75" hidden="1" customHeight="1">
      <c r="A875" s="1" t="s">
        <v>2014</v>
      </c>
      <c r="B875" s="1">
        <v>491476</v>
      </c>
      <c r="C875" s="1" t="s">
        <v>2074</v>
      </c>
      <c r="D875" s="1" t="s">
        <v>2075</v>
      </c>
      <c r="E875" s="1" t="s">
        <v>2429</v>
      </c>
      <c r="F875" s="1">
        <v>99</v>
      </c>
      <c r="G875" s="1" t="s">
        <v>3070</v>
      </c>
      <c r="H875" s="1" t="s">
        <v>152</v>
      </c>
      <c r="I875" s="1">
        <v>21351901</v>
      </c>
      <c r="J875" s="1">
        <v>21</v>
      </c>
      <c r="K875" s="1">
        <v>33904764</v>
      </c>
      <c r="L875" s="1" t="s">
        <v>55</v>
      </c>
      <c r="M875" s="1" t="s">
        <v>4</v>
      </c>
      <c r="N875" s="1">
        <v>47</v>
      </c>
      <c r="O875" s="1" t="s">
        <v>2078</v>
      </c>
      <c r="Q875" s="1"/>
    </row>
    <row r="876" spans="1:20" ht="15.75" hidden="1" customHeight="1">
      <c r="A876" s="1" t="s">
        <v>1196</v>
      </c>
      <c r="B876" s="1">
        <v>487658</v>
      </c>
      <c r="C876" s="1" t="s">
        <v>2074</v>
      </c>
      <c r="D876" s="1" t="s">
        <v>2075</v>
      </c>
      <c r="E876" s="1" t="s">
        <v>2142</v>
      </c>
      <c r="F876" s="1">
        <v>66</v>
      </c>
      <c r="G876" s="1" t="s">
        <v>3266</v>
      </c>
      <c r="H876" s="1" t="s">
        <v>168</v>
      </c>
      <c r="I876" s="1">
        <v>22210903</v>
      </c>
      <c r="J876" s="1">
        <v>21</v>
      </c>
      <c r="K876" s="1">
        <v>22052014</v>
      </c>
      <c r="L876" s="1" t="s">
        <v>19</v>
      </c>
      <c r="M876" s="1" t="s">
        <v>3</v>
      </c>
      <c r="N876" s="1">
        <v>23</v>
      </c>
      <c r="O876" s="1" t="s">
        <v>2078</v>
      </c>
      <c r="Q876" s="1"/>
    </row>
    <row r="877" spans="1:20" ht="15.75" hidden="1" customHeight="1">
      <c r="A877" s="1" t="s">
        <v>1220</v>
      </c>
      <c r="B877" s="1">
        <v>401929</v>
      </c>
      <c r="C877" s="1" t="s">
        <v>2074</v>
      </c>
      <c r="D877" s="1" t="s">
        <v>2075</v>
      </c>
      <c r="E877" s="1" t="s">
        <v>2406</v>
      </c>
      <c r="F877" s="1">
        <v>45</v>
      </c>
      <c r="G877" s="1" t="s">
        <v>3267</v>
      </c>
      <c r="H877" s="1" t="s">
        <v>160</v>
      </c>
      <c r="I877" s="1">
        <v>22061010</v>
      </c>
      <c r="J877" s="1">
        <v>21</v>
      </c>
      <c r="K877" s="1">
        <v>25217844</v>
      </c>
      <c r="L877" s="1" t="s">
        <v>50</v>
      </c>
      <c r="M877" s="1" t="s">
        <v>3</v>
      </c>
      <c r="N877" s="1">
        <v>22</v>
      </c>
      <c r="O877" s="1" t="s">
        <v>2078</v>
      </c>
      <c r="Q877" s="1"/>
    </row>
    <row r="878" spans="1:20" ht="15.75" hidden="1" customHeight="1">
      <c r="A878" s="1" t="s">
        <v>3268</v>
      </c>
      <c r="B878" s="1">
        <v>590810</v>
      </c>
      <c r="C878" s="1" t="s">
        <v>2074</v>
      </c>
      <c r="D878" s="1" t="s">
        <v>2075</v>
      </c>
      <c r="E878" s="1" t="s">
        <v>3269</v>
      </c>
      <c r="F878" s="1">
        <v>850</v>
      </c>
      <c r="G878" s="1" t="s">
        <v>3270</v>
      </c>
      <c r="H878" s="1" t="s">
        <v>135</v>
      </c>
      <c r="I878" s="1">
        <v>22775057</v>
      </c>
      <c r="J878" s="1">
        <v>21</v>
      </c>
      <c r="K878" s="1">
        <v>40420774</v>
      </c>
      <c r="L878" s="1" t="s">
        <v>16</v>
      </c>
      <c r="M878" s="1" t="s">
        <v>5</v>
      </c>
      <c r="N878" s="1">
        <v>7</v>
      </c>
      <c r="O878" s="1" t="s">
        <v>2078</v>
      </c>
      <c r="Q878" s="1"/>
    </row>
    <row r="879" spans="1:20" ht="15.75" hidden="1" customHeight="1">
      <c r="A879" s="1" t="s">
        <v>3271</v>
      </c>
      <c r="B879" s="1">
        <v>369795</v>
      </c>
      <c r="C879" s="1" t="s">
        <v>2074</v>
      </c>
      <c r="D879" s="1" t="s">
        <v>2075</v>
      </c>
      <c r="E879" s="1" t="s">
        <v>2429</v>
      </c>
      <c r="F879" s="1">
        <v>99</v>
      </c>
      <c r="G879" s="1" t="s">
        <v>2682</v>
      </c>
      <c r="H879" s="1" t="s">
        <v>152</v>
      </c>
      <c r="I879" s="1">
        <v>21351901</v>
      </c>
      <c r="J879" s="1">
        <v>21</v>
      </c>
      <c r="K879" s="1">
        <v>32592042</v>
      </c>
      <c r="L879" s="1" t="s">
        <v>16</v>
      </c>
      <c r="M879" s="1" t="s">
        <v>4</v>
      </c>
      <c r="N879" s="1">
        <v>10</v>
      </c>
      <c r="O879" s="1" t="s">
        <v>2078</v>
      </c>
      <c r="Q879" s="1"/>
    </row>
    <row r="880" spans="1:20" ht="15.75" hidden="1" customHeight="1">
      <c r="A880" s="1" t="s">
        <v>1873</v>
      </c>
      <c r="B880" s="1">
        <v>354026</v>
      </c>
      <c r="C880" s="1" t="s">
        <v>2074</v>
      </c>
      <c r="D880" s="1" t="s">
        <v>2075</v>
      </c>
      <c r="E880" s="1" t="s">
        <v>2101</v>
      </c>
      <c r="F880" s="1">
        <v>547</v>
      </c>
      <c r="G880" s="1" t="s">
        <v>2660</v>
      </c>
      <c r="H880" s="1" t="s">
        <v>175</v>
      </c>
      <c r="I880" s="1">
        <v>22410003</v>
      </c>
      <c r="J880" s="1">
        <v>21</v>
      </c>
      <c r="K880" s="1">
        <v>25129915</v>
      </c>
      <c r="L880" s="1" t="s">
        <v>50</v>
      </c>
      <c r="M880" s="1" t="s">
        <v>3</v>
      </c>
      <c r="N880" s="1">
        <v>3</v>
      </c>
      <c r="O880" s="1" t="s">
        <v>2078</v>
      </c>
      <c r="Q880" s="1"/>
    </row>
    <row r="881" spans="1:21" ht="15.75" hidden="1" customHeight="1">
      <c r="A881" s="1" t="s">
        <v>834</v>
      </c>
      <c r="B881" s="1">
        <v>343896</v>
      </c>
      <c r="C881" s="1" t="s">
        <v>2074</v>
      </c>
      <c r="D881" s="1" t="s">
        <v>2075</v>
      </c>
      <c r="E881" s="1" t="s">
        <v>2112</v>
      </c>
      <c r="F881" s="1">
        <v>45</v>
      </c>
      <c r="G881" s="1" t="s">
        <v>3272</v>
      </c>
      <c r="H881" s="1" t="s">
        <v>664</v>
      </c>
      <c r="I881" s="1">
        <v>20520901</v>
      </c>
      <c r="J881" s="1">
        <v>21</v>
      </c>
      <c r="K881" s="1">
        <v>968107925</v>
      </c>
      <c r="L881" s="1" t="s">
        <v>75</v>
      </c>
      <c r="M881" s="1" t="s">
        <v>3</v>
      </c>
      <c r="N881" s="1">
        <v>55</v>
      </c>
      <c r="O881" s="1" t="s">
        <v>2078</v>
      </c>
      <c r="Q881" s="1"/>
    </row>
    <row r="882" spans="1:21" ht="15.75" hidden="1" customHeight="1">
      <c r="A882" s="1" t="s">
        <v>3273</v>
      </c>
      <c r="B882" s="1">
        <v>841838</v>
      </c>
      <c r="C882" s="1" t="s">
        <v>2074</v>
      </c>
      <c r="D882" s="1" t="s">
        <v>2075</v>
      </c>
      <c r="E882" s="1" t="s">
        <v>2436</v>
      </c>
      <c r="F882" s="1">
        <v>95</v>
      </c>
      <c r="G882" s="1" t="s">
        <v>2413</v>
      </c>
      <c r="H882" s="1" t="s">
        <v>2138</v>
      </c>
      <c r="I882" s="1">
        <v>21330680</v>
      </c>
      <c r="J882" s="1">
        <v>21</v>
      </c>
      <c r="K882" s="1">
        <v>21469764</v>
      </c>
      <c r="L882" s="1" t="s">
        <v>35</v>
      </c>
      <c r="M882" s="1" t="s">
        <v>5</v>
      </c>
      <c r="N882" s="1">
        <v>39</v>
      </c>
      <c r="O882" s="1" t="s">
        <v>2078</v>
      </c>
      <c r="Q882" s="1"/>
    </row>
    <row r="883" spans="1:21" ht="15.75" hidden="1" customHeight="1">
      <c r="A883" s="1" t="s">
        <v>3274</v>
      </c>
      <c r="B883" s="1">
        <v>577560</v>
      </c>
      <c r="C883" s="1" t="s">
        <v>2074</v>
      </c>
      <c r="D883" s="1" t="s">
        <v>2075</v>
      </c>
      <c r="E883" s="1" t="s">
        <v>3275</v>
      </c>
      <c r="F883" s="1">
        <v>244</v>
      </c>
      <c r="G883" s="1" t="s">
        <v>2077</v>
      </c>
      <c r="H883" s="1" t="s">
        <v>2632</v>
      </c>
      <c r="I883" s="1">
        <v>21610425</v>
      </c>
      <c r="J883" s="1">
        <v>21</v>
      </c>
      <c r="K883" s="1">
        <v>22015837</v>
      </c>
      <c r="L883" s="1" t="s">
        <v>68</v>
      </c>
      <c r="M883" s="1" t="s">
        <v>4</v>
      </c>
      <c r="N883" s="1">
        <v>43</v>
      </c>
      <c r="O883" s="1" t="s">
        <v>2078</v>
      </c>
      <c r="Q883" s="1"/>
    </row>
    <row r="884" spans="1:21" ht="15.75" hidden="1" customHeight="1">
      <c r="A884" s="1" t="s">
        <v>3276</v>
      </c>
      <c r="B884" s="1">
        <v>320955</v>
      </c>
      <c r="C884" s="1" t="s">
        <v>2074</v>
      </c>
      <c r="D884" s="1" t="s">
        <v>2075</v>
      </c>
      <c r="E884" s="1" t="s">
        <v>2092</v>
      </c>
      <c r="F884" s="1">
        <v>10</v>
      </c>
      <c r="G884" s="1" t="s">
        <v>3277</v>
      </c>
      <c r="H884" s="1" t="s">
        <v>2094</v>
      </c>
      <c r="I884" s="1">
        <v>20050090</v>
      </c>
      <c r="J884" s="1">
        <v>21</v>
      </c>
      <c r="K884" s="1">
        <v>22208546</v>
      </c>
      <c r="L884" s="1" t="s">
        <v>75</v>
      </c>
      <c r="M884" s="1" t="s">
        <v>2</v>
      </c>
      <c r="N884" s="1">
        <v>24</v>
      </c>
      <c r="O884" s="1" t="s">
        <v>2078</v>
      </c>
      <c r="Q884" s="1"/>
    </row>
    <row r="885" spans="1:21" ht="15.75" customHeight="1">
      <c r="A885" s="1" t="s">
        <v>3278</v>
      </c>
      <c r="B885" s="1">
        <v>408713</v>
      </c>
      <c r="C885" s="1" t="s">
        <v>2074</v>
      </c>
      <c r="D885" s="1" t="s">
        <v>2075</v>
      </c>
      <c r="E885" s="1" t="s">
        <v>3279</v>
      </c>
      <c r="F885" s="1">
        <v>1786</v>
      </c>
      <c r="G885" s="1" t="s">
        <v>2148</v>
      </c>
      <c r="H885" s="1" t="s">
        <v>3280</v>
      </c>
      <c r="I885" s="1">
        <v>21715321</v>
      </c>
      <c r="J885" s="1">
        <v>21</v>
      </c>
      <c r="K885" s="1">
        <v>33327137</v>
      </c>
      <c r="L885" s="1" t="s">
        <v>57</v>
      </c>
      <c r="M885" s="1" t="s">
        <v>6</v>
      </c>
      <c r="N885" s="1">
        <v>57</v>
      </c>
      <c r="O885" s="1" t="s">
        <v>2078</v>
      </c>
      <c r="Q885" s="1"/>
    </row>
    <row r="886" spans="1:21" ht="15.75" hidden="1" customHeight="1">
      <c r="A886" s="1" t="s">
        <v>3281</v>
      </c>
      <c r="B886" s="1">
        <v>430782</v>
      </c>
      <c r="C886" s="1" t="s">
        <v>2074</v>
      </c>
      <c r="D886" s="1" t="s">
        <v>2075</v>
      </c>
      <c r="E886" s="1" t="s">
        <v>2429</v>
      </c>
      <c r="F886" s="1">
        <v>99</v>
      </c>
      <c r="G886" s="1" t="s">
        <v>2357</v>
      </c>
      <c r="H886" s="1" t="s">
        <v>152</v>
      </c>
      <c r="I886" s="1">
        <v>21351901</v>
      </c>
      <c r="J886" s="1">
        <v>21</v>
      </c>
      <c r="K886" s="1">
        <v>24895254</v>
      </c>
      <c r="L886" s="1" t="s">
        <v>13</v>
      </c>
      <c r="M886" s="1" t="s">
        <v>4</v>
      </c>
      <c r="N886" s="1">
        <v>26</v>
      </c>
      <c r="O886" s="1" t="s">
        <v>2078</v>
      </c>
      <c r="Q886" s="1"/>
    </row>
    <row r="887" spans="1:21" ht="15.75" hidden="1" customHeight="1">
      <c r="A887" s="67" t="s">
        <v>668</v>
      </c>
      <c r="B887" s="67">
        <v>421599</v>
      </c>
      <c r="C887" s="67" t="s">
        <v>2074</v>
      </c>
      <c r="D887" s="67" t="s">
        <v>2075</v>
      </c>
      <c r="E887" s="67" t="s">
        <v>2692</v>
      </c>
      <c r="F887" s="67">
        <v>40</v>
      </c>
      <c r="G887" s="67" t="s">
        <v>2232</v>
      </c>
      <c r="H887" s="67" t="s">
        <v>664</v>
      </c>
      <c r="I887" s="67">
        <v>20520140</v>
      </c>
      <c r="J887" s="67">
        <v>21</v>
      </c>
      <c r="K887" s="67">
        <v>25704949</v>
      </c>
      <c r="L887" s="67" t="s">
        <v>55</v>
      </c>
      <c r="M887" s="67" t="s">
        <v>3</v>
      </c>
      <c r="N887" s="67">
        <v>280</v>
      </c>
      <c r="O887" s="67" t="s">
        <v>2078</v>
      </c>
      <c r="P887" s="67"/>
      <c r="Q887" s="67"/>
      <c r="R887" s="67"/>
      <c r="S887" s="67"/>
      <c r="T887" s="67"/>
      <c r="U887" s="67"/>
    </row>
    <row r="888" spans="1:21" ht="15.75" hidden="1" customHeight="1">
      <c r="A888" s="1" t="s">
        <v>3282</v>
      </c>
      <c r="B888" s="1">
        <v>455463</v>
      </c>
      <c r="C888" s="1" t="s">
        <v>2074</v>
      </c>
      <c r="D888" s="1" t="s">
        <v>2075</v>
      </c>
      <c r="E888" s="1" t="s">
        <v>2082</v>
      </c>
      <c r="F888" s="1">
        <v>1149</v>
      </c>
      <c r="G888" s="1" t="s">
        <v>3283</v>
      </c>
      <c r="H888" s="1" t="s">
        <v>139</v>
      </c>
      <c r="I888" s="1">
        <v>22730001</v>
      </c>
      <c r="J888" s="1">
        <v>21</v>
      </c>
      <c r="K888" s="1">
        <v>24236079</v>
      </c>
      <c r="L888" s="1" t="s">
        <v>55</v>
      </c>
      <c r="M888" s="1" t="s">
        <v>5</v>
      </c>
      <c r="N888" s="1">
        <v>83</v>
      </c>
      <c r="O888" s="1" t="s">
        <v>2078</v>
      </c>
      <c r="Q888" s="1"/>
      <c r="T888" s="1" t="s">
        <v>5621</v>
      </c>
    </row>
    <row r="889" spans="1:21" ht="15.75" hidden="1" customHeight="1">
      <c r="A889" s="1" t="s">
        <v>1623</v>
      </c>
      <c r="B889" s="1">
        <v>675806</v>
      </c>
      <c r="C889" s="1" t="s">
        <v>2074</v>
      </c>
      <c r="D889" s="1" t="s">
        <v>2075</v>
      </c>
      <c r="E889" s="1" t="s">
        <v>2313</v>
      </c>
      <c r="F889" s="1">
        <v>935</v>
      </c>
      <c r="G889" s="1" t="s">
        <v>2227</v>
      </c>
      <c r="H889" s="1" t="s">
        <v>664</v>
      </c>
      <c r="I889" s="1">
        <v>20521071</v>
      </c>
      <c r="J889" s="1">
        <v>21</v>
      </c>
      <c r="K889" s="1">
        <v>25671643</v>
      </c>
      <c r="L889" s="1" t="s">
        <v>16</v>
      </c>
      <c r="M889" s="1" t="s">
        <v>3</v>
      </c>
      <c r="N889" s="1">
        <v>9</v>
      </c>
      <c r="O889" s="1" t="s">
        <v>2078</v>
      </c>
      <c r="Q889" s="1"/>
    </row>
    <row r="890" spans="1:21" ht="15.75" hidden="1" customHeight="1">
      <c r="A890" s="1" t="s">
        <v>3284</v>
      </c>
      <c r="B890" s="1">
        <v>183526</v>
      </c>
      <c r="C890" s="1" t="s">
        <v>2074</v>
      </c>
      <c r="D890" s="1" t="s">
        <v>2075</v>
      </c>
      <c r="E890" s="1" t="s">
        <v>2109</v>
      </c>
      <c r="F890" s="1">
        <v>2150</v>
      </c>
      <c r="G890" s="1" t="s">
        <v>3285</v>
      </c>
      <c r="H890" s="1" t="s">
        <v>135</v>
      </c>
      <c r="I890" s="1">
        <v>22775003</v>
      </c>
      <c r="J890" s="1">
        <v>21</v>
      </c>
      <c r="K890" s="1">
        <v>24311084</v>
      </c>
      <c r="L890" s="1" t="s">
        <v>75</v>
      </c>
      <c r="M890" s="1" t="s">
        <v>5</v>
      </c>
      <c r="N890" s="1">
        <v>14</v>
      </c>
      <c r="O890" s="1" t="s">
        <v>2078</v>
      </c>
      <c r="Q890" s="1"/>
    </row>
    <row r="891" spans="1:21" ht="15.75" hidden="1" customHeight="1">
      <c r="A891" s="1" t="s">
        <v>3286</v>
      </c>
      <c r="B891" s="1">
        <v>482394</v>
      </c>
      <c r="C891" s="1" t="s">
        <v>2074</v>
      </c>
      <c r="D891" s="1" t="s">
        <v>2075</v>
      </c>
      <c r="E891" s="1" t="s">
        <v>2202</v>
      </c>
      <c r="F891" s="1">
        <v>134</v>
      </c>
      <c r="G891" s="1" t="s">
        <v>2579</v>
      </c>
      <c r="H891" s="1" t="s">
        <v>2203</v>
      </c>
      <c r="I891" s="1">
        <v>21041000</v>
      </c>
      <c r="J891" s="1">
        <v>21</v>
      </c>
      <c r="K891" s="1">
        <v>22705202</v>
      </c>
      <c r="L891" s="1" t="s">
        <v>28</v>
      </c>
      <c r="M891" s="1" t="s">
        <v>4</v>
      </c>
      <c r="N891" s="1">
        <v>32</v>
      </c>
      <c r="O891" s="1" t="s">
        <v>2078</v>
      </c>
      <c r="Q891" s="1"/>
    </row>
    <row r="892" spans="1:21" ht="15.75" hidden="1" customHeight="1">
      <c r="A892" s="1" t="s">
        <v>3287</v>
      </c>
      <c r="B892" s="1">
        <v>255784</v>
      </c>
      <c r="C892" s="1" t="s">
        <v>2074</v>
      </c>
      <c r="D892" s="1" t="s">
        <v>2075</v>
      </c>
      <c r="E892" s="1" t="s">
        <v>2429</v>
      </c>
      <c r="F892" s="1">
        <v>99</v>
      </c>
      <c r="G892" s="1" t="s">
        <v>3288</v>
      </c>
      <c r="H892" s="1" t="s">
        <v>152</v>
      </c>
      <c r="I892" s="1">
        <v>21351901</v>
      </c>
      <c r="J892" s="1">
        <v>21</v>
      </c>
      <c r="K892" s="1">
        <v>33901301</v>
      </c>
      <c r="L892" s="1" t="s">
        <v>38</v>
      </c>
      <c r="M892" s="1" t="s">
        <v>4</v>
      </c>
      <c r="N892" s="1">
        <v>1</v>
      </c>
      <c r="O892" s="1" t="s">
        <v>2078</v>
      </c>
      <c r="Q892" s="1"/>
    </row>
    <row r="893" spans="1:21" ht="15.75" hidden="1" customHeight="1">
      <c r="A893" s="1" t="s">
        <v>1584</v>
      </c>
      <c r="B893" s="1">
        <v>836877</v>
      </c>
      <c r="C893" s="1" t="s">
        <v>2074</v>
      </c>
      <c r="D893" s="1" t="s">
        <v>2075</v>
      </c>
      <c r="E893" s="1" t="s">
        <v>2101</v>
      </c>
      <c r="F893" s="1">
        <v>330</v>
      </c>
      <c r="G893" s="1" t="s">
        <v>2316</v>
      </c>
      <c r="H893" s="1" t="s">
        <v>175</v>
      </c>
      <c r="I893" s="1">
        <v>22410000</v>
      </c>
      <c r="J893" s="1">
        <v>21</v>
      </c>
      <c r="K893" s="1">
        <v>25120543</v>
      </c>
      <c r="L893" s="1" t="s">
        <v>21</v>
      </c>
      <c r="M893" s="1" t="s">
        <v>3</v>
      </c>
      <c r="N893" s="1">
        <v>10</v>
      </c>
      <c r="O893" s="1" t="s">
        <v>2078</v>
      </c>
      <c r="Q893" s="1"/>
    </row>
    <row r="894" spans="1:21" ht="15.75" hidden="1" customHeight="1">
      <c r="A894" s="1" t="s">
        <v>1549</v>
      </c>
      <c r="B894" s="1">
        <v>464858</v>
      </c>
      <c r="C894" s="1" t="s">
        <v>2074</v>
      </c>
      <c r="D894" s="1" t="s">
        <v>2075</v>
      </c>
      <c r="E894" s="1" t="s">
        <v>2133</v>
      </c>
      <c r="F894" s="1">
        <v>680</v>
      </c>
      <c r="G894" s="1" t="s">
        <v>2200</v>
      </c>
      <c r="H894" s="1" t="s">
        <v>160</v>
      </c>
      <c r="I894" s="1">
        <v>22050001</v>
      </c>
      <c r="J894" s="1">
        <v>21</v>
      </c>
      <c r="K894" s="1">
        <v>22353917</v>
      </c>
      <c r="L894" s="1" t="s">
        <v>21</v>
      </c>
      <c r="M894" s="1" t="s">
        <v>3</v>
      </c>
      <c r="N894" s="1">
        <v>11</v>
      </c>
      <c r="O894" s="1" t="s">
        <v>2078</v>
      </c>
      <c r="Q894" s="1"/>
    </row>
    <row r="895" spans="1:21" ht="15.75" hidden="1" customHeight="1">
      <c r="A895" s="1" t="s">
        <v>3289</v>
      </c>
      <c r="B895" s="1">
        <v>698105</v>
      </c>
      <c r="C895" s="1" t="s">
        <v>2074</v>
      </c>
      <c r="D895" s="1" t="s">
        <v>2075</v>
      </c>
      <c r="E895" s="1" t="s">
        <v>2160</v>
      </c>
      <c r="F895" s="1">
        <v>133</v>
      </c>
      <c r="G895" s="1" t="s">
        <v>3290</v>
      </c>
      <c r="H895" s="1" t="s">
        <v>2094</v>
      </c>
      <c r="I895" s="1">
        <v>20040006</v>
      </c>
      <c r="J895" s="1">
        <v>21</v>
      </c>
      <c r="K895" s="1">
        <v>25092241</v>
      </c>
      <c r="L895" s="1" t="s">
        <v>50</v>
      </c>
      <c r="M895" s="1" t="s">
        <v>2</v>
      </c>
      <c r="N895" s="1">
        <v>93</v>
      </c>
      <c r="O895" s="1" t="s">
        <v>2078</v>
      </c>
      <c r="Q895" s="1"/>
    </row>
    <row r="896" spans="1:21" ht="15.75" hidden="1" customHeight="1">
      <c r="A896" s="1" t="s">
        <v>2043</v>
      </c>
      <c r="B896" s="1">
        <v>378877</v>
      </c>
      <c r="C896" s="1" t="s">
        <v>2074</v>
      </c>
      <c r="D896" s="1" t="s">
        <v>2075</v>
      </c>
      <c r="E896" s="1" t="s">
        <v>2679</v>
      </c>
      <c r="F896" s="1">
        <v>248</v>
      </c>
      <c r="G896" s="1" t="s">
        <v>3291</v>
      </c>
      <c r="H896" s="1" t="s">
        <v>152</v>
      </c>
      <c r="I896" s="1">
        <v>21351060</v>
      </c>
      <c r="J896" s="1">
        <v>21</v>
      </c>
      <c r="K896" s="1">
        <v>33698600</v>
      </c>
      <c r="L896" s="1" t="s">
        <v>45</v>
      </c>
      <c r="M896" s="1" t="s">
        <v>4</v>
      </c>
      <c r="N896" s="1">
        <v>31</v>
      </c>
      <c r="O896" s="1" t="s">
        <v>2078</v>
      </c>
      <c r="Q896" s="1"/>
    </row>
    <row r="897" spans="1:20" ht="15.75" hidden="1" customHeight="1">
      <c r="A897" s="1" t="s">
        <v>3292</v>
      </c>
      <c r="B897" s="1">
        <v>439642</v>
      </c>
      <c r="C897" s="1" t="s">
        <v>2074</v>
      </c>
      <c r="D897" s="1" t="s">
        <v>2075</v>
      </c>
      <c r="E897" s="1" t="s">
        <v>2079</v>
      </c>
      <c r="F897" s="1">
        <v>1155</v>
      </c>
      <c r="G897" s="1" t="s">
        <v>3293</v>
      </c>
      <c r="H897" s="1" t="s">
        <v>135</v>
      </c>
      <c r="I897" s="1">
        <v>22631903</v>
      </c>
      <c r="J897" s="1">
        <v>21</v>
      </c>
      <c r="K897" s="1">
        <v>39361146</v>
      </c>
      <c r="L897" s="1" t="s">
        <v>8</v>
      </c>
      <c r="M897" s="1" t="s">
        <v>5</v>
      </c>
      <c r="N897" s="1">
        <v>3</v>
      </c>
      <c r="O897" s="1" t="s">
        <v>2078</v>
      </c>
      <c r="Q897" s="1"/>
    </row>
    <row r="898" spans="1:20" ht="15.75" hidden="1" customHeight="1">
      <c r="A898" s="1" t="s">
        <v>3294</v>
      </c>
      <c r="B898" s="1">
        <v>663719</v>
      </c>
      <c r="C898" s="1" t="s">
        <v>2074</v>
      </c>
      <c r="D898" s="1" t="s">
        <v>2075</v>
      </c>
      <c r="E898" s="1" t="s">
        <v>2355</v>
      </c>
      <c r="F898" s="1">
        <v>7655</v>
      </c>
      <c r="G898" s="1" t="s">
        <v>3295</v>
      </c>
      <c r="H898" s="1" t="s">
        <v>2281</v>
      </c>
      <c r="I898" s="1">
        <v>22755155</v>
      </c>
      <c r="J898" s="1">
        <v>21</v>
      </c>
      <c r="K898" s="1">
        <v>24360312</v>
      </c>
      <c r="L898" s="1" t="s">
        <v>63</v>
      </c>
      <c r="M898" s="1" t="s">
        <v>5</v>
      </c>
      <c r="N898" s="1">
        <v>98</v>
      </c>
      <c r="O898" s="1" t="s">
        <v>2078</v>
      </c>
      <c r="Q898" s="1"/>
    </row>
    <row r="899" spans="1:20" ht="15.75" hidden="1" customHeight="1">
      <c r="A899" s="1" t="s">
        <v>1872</v>
      </c>
      <c r="B899" s="1">
        <v>341549</v>
      </c>
      <c r="C899" s="1" t="s">
        <v>2074</v>
      </c>
      <c r="D899" s="1" t="s">
        <v>2075</v>
      </c>
      <c r="E899" s="1" t="s">
        <v>2101</v>
      </c>
      <c r="F899" s="1">
        <v>550</v>
      </c>
      <c r="G899" s="1" t="s">
        <v>3296</v>
      </c>
      <c r="H899" s="1" t="s">
        <v>175</v>
      </c>
      <c r="I899" s="1">
        <v>22410901</v>
      </c>
      <c r="J899" s="1">
        <v>21</v>
      </c>
      <c r="K899" s="1">
        <v>25125314</v>
      </c>
      <c r="L899" s="1" t="s">
        <v>45</v>
      </c>
      <c r="M899" s="1" t="s">
        <v>3</v>
      </c>
      <c r="N899" s="1">
        <v>3</v>
      </c>
      <c r="O899" s="1" t="s">
        <v>2078</v>
      </c>
      <c r="Q899" s="1"/>
    </row>
    <row r="900" spans="1:20" ht="15.75" hidden="1" customHeight="1">
      <c r="A900" s="1" t="s">
        <v>1916</v>
      </c>
      <c r="B900" s="1">
        <v>471692</v>
      </c>
      <c r="C900" s="1" t="s">
        <v>2074</v>
      </c>
      <c r="D900" s="1" t="s">
        <v>2075</v>
      </c>
      <c r="E900" s="1" t="s">
        <v>2144</v>
      </c>
      <c r="F900" s="1">
        <v>211</v>
      </c>
      <c r="G900" s="1" t="s">
        <v>2341</v>
      </c>
      <c r="H900" s="1" t="s">
        <v>664</v>
      </c>
      <c r="I900" s="1">
        <v>20520050</v>
      </c>
      <c r="J900" s="1">
        <v>21</v>
      </c>
      <c r="K900" s="1">
        <v>25687728</v>
      </c>
      <c r="L900" s="1" t="s">
        <v>50</v>
      </c>
      <c r="M900" s="1" t="s">
        <v>3</v>
      </c>
      <c r="N900" s="1">
        <v>2</v>
      </c>
      <c r="O900" s="1" t="s">
        <v>2078</v>
      </c>
      <c r="Q900" s="1"/>
    </row>
    <row r="901" spans="1:20" ht="15.75" hidden="1" customHeight="1">
      <c r="A901" s="1" t="s">
        <v>1871</v>
      </c>
      <c r="B901" s="1">
        <v>435510</v>
      </c>
      <c r="C901" s="1" t="s">
        <v>2074</v>
      </c>
      <c r="D901" s="1" t="s">
        <v>2075</v>
      </c>
      <c r="E901" s="1" t="s">
        <v>2084</v>
      </c>
      <c r="F901" s="1">
        <v>190</v>
      </c>
      <c r="G901" s="1" t="s">
        <v>2601</v>
      </c>
      <c r="H901" s="1" t="s">
        <v>672</v>
      </c>
      <c r="I901" s="1">
        <v>22270010</v>
      </c>
      <c r="J901" s="1">
        <v>21</v>
      </c>
      <c r="K901" s="1">
        <v>25272898</v>
      </c>
      <c r="L901" s="1" t="s">
        <v>57</v>
      </c>
      <c r="M901" s="1" t="s">
        <v>3</v>
      </c>
      <c r="N901" s="1">
        <v>3</v>
      </c>
      <c r="O901" s="1" t="s">
        <v>2078</v>
      </c>
      <c r="Q901" s="1"/>
    </row>
    <row r="902" spans="1:20" ht="15.75" customHeight="1">
      <c r="A902" s="1" t="s">
        <v>3297</v>
      </c>
      <c r="B902" s="1">
        <v>936103</v>
      </c>
      <c r="C902" s="1" t="s">
        <v>2074</v>
      </c>
      <c r="D902" s="1" t="s">
        <v>2075</v>
      </c>
      <c r="E902" s="1" t="s">
        <v>2777</v>
      </c>
      <c r="F902" s="1">
        <v>76</v>
      </c>
      <c r="G902" s="1" t="s">
        <v>3298</v>
      </c>
      <c r="H902" s="1" t="s">
        <v>133</v>
      </c>
      <c r="I902" s="1">
        <v>23045160</v>
      </c>
      <c r="J902" s="1">
        <v>21</v>
      </c>
      <c r="K902" s="1">
        <v>24167753</v>
      </c>
      <c r="L902" s="1" t="s">
        <v>53</v>
      </c>
      <c r="M902" s="1" t="s">
        <v>6</v>
      </c>
      <c r="N902" s="1">
        <v>96</v>
      </c>
      <c r="O902" s="1" t="s">
        <v>2078</v>
      </c>
      <c r="Q902" s="1"/>
    </row>
    <row r="903" spans="1:20" ht="15.75" hidden="1" customHeight="1">
      <c r="A903" s="1" t="s">
        <v>420</v>
      </c>
      <c r="B903" s="1">
        <v>716340</v>
      </c>
      <c r="C903" s="1" t="s">
        <v>2074</v>
      </c>
      <c r="D903" s="1" t="s">
        <v>2075</v>
      </c>
      <c r="E903" s="1" t="s">
        <v>2441</v>
      </c>
      <c r="F903" s="1">
        <v>774</v>
      </c>
      <c r="G903" s="1" t="s">
        <v>2389</v>
      </c>
      <c r="H903" s="1" t="s">
        <v>160</v>
      </c>
      <c r="I903" s="1">
        <v>22051002</v>
      </c>
      <c r="J903" s="1">
        <v>21</v>
      </c>
      <c r="K903" s="1">
        <v>22350033</v>
      </c>
      <c r="L903" s="1" t="s">
        <v>53</v>
      </c>
      <c r="M903" s="1" t="s">
        <v>3</v>
      </c>
      <c r="N903" s="1">
        <v>37</v>
      </c>
      <c r="O903" s="1" t="s">
        <v>2078</v>
      </c>
      <c r="Q903" s="1"/>
    </row>
    <row r="904" spans="1:20" ht="15.75" hidden="1" customHeight="1">
      <c r="A904" s="1" t="s">
        <v>1583</v>
      </c>
      <c r="B904" s="1">
        <v>491140</v>
      </c>
      <c r="C904" s="1" t="s">
        <v>2074</v>
      </c>
      <c r="D904" s="1" t="s">
        <v>2075</v>
      </c>
      <c r="E904" s="1" t="s">
        <v>3299</v>
      </c>
      <c r="F904" s="1">
        <v>56</v>
      </c>
      <c r="G904" s="1" t="s">
        <v>3300</v>
      </c>
      <c r="H904" s="1" t="s">
        <v>672</v>
      </c>
      <c r="I904" s="1">
        <v>22251050</v>
      </c>
      <c r="J904" s="1">
        <v>21</v>
      </c>
      <c r="K904" s="1">
        <v>22861058</v>
      </c>
      <c r="L904" s="1" t="s">
        <v>38</v>
      </c>
      <c r="M904" s="1" t="s">
        <v>3</v>
      </c>
      <c r="N904" s="1">
        <v>10</v>
      </c>
      <c r="O904" s="1" t="s">
        <v>2078</v>
      </c>
      <c r="Q904" s="1"/>
    </row>
    <row r="905" spans="1:20" ht="15.75" hidden="1" customHeight="1">
      <c r="A905" s="1" t="s">
        <v>1870</v>
      </c>
      <c r="B905" s="1">
        <v>505750</v>
      </c>
      <c r="C905" s="1" t="s">
        <v>2074</v>
      </c>
      <c r="D905" s="1" t="s">
        <v>2075</v>
      </c>
      <c r="E905" s="1" t="s">
        <v>2315</v>
      </c>
      <c r="F905" s="1">
        <v>44</v>
      </c>
      <c r="G905" s="1" t="s">
        <v>2333</v>
      </c>
      <c r="H905" s="1" t="s">
        <v>667</v>
      </c>
      <c r="I905" s="1">
        <v>20551031</v>
      </c>
      <c r="J905" s="1">
        <v>21</v>
      </c>
      <c r="K905" s="1">
        <v>22648649</v>
      </c>
      <c r="L905" s="1" t="s">
        <v>111</v>
      </c>
      <c r="M905" s="1" t="s">
        <v>3</v>
      </c>
      <c r="N905" s="1">
        <v>3</v>
      </c>
      <c r="O905" s="1" t="s">
        <v>2078</v>
      </c>
      <c r="Q905" s="1"/>
    </row>
    <row r="906" spans="1:20" ht="15.75" hidden="1" customHeight="1">
      <c r="A906" s="1" t="s">
        <v>1815</v>
      </c>
      <c r="B906" s="1">
        <v>559579</v>
      </c>
      <c r="C906" s="1" t="s">
        <v>2074</v>
      </c>
      <c r="D906" s="1" t="s">
        <v>2075</v>
      </c>
      <c r="E906" s="1" t="s">
        <v>2783</v>
      </c>
      <c r="F906" s="1">
        <v>105</v>
      </c>
      <c r="G906" s="1" t="s">
        <v>2145</v>
      </c>
      <c r="H906" s="1" t="s">
        <v>664</v>
      </c>
      <c r="I906" s="1">
        <v>20540106</v>
      </c>
      <c r="J906" s="1">
        <v>21</v>
      </c>
      <c r="K906" s="1">
        <v>21832000</v>
      </c>
      <c r="L906" s="1" t="s">
        <v>110</v>
      </c>
      <c r="M906" s="1" t="s">
        <v>3</v>
      </c>
      <c r="N906" s="1">
        <v>4</v>
      </c>
      <c r="O906" s="1" t="s">
        <v>2078</v>
      </c>
      <c r="Q906" s="1"/>
    </row>
    <row r="907" spans="1:20" ht="15.75" hidden="1" customHeight="1">
      <c r="A907" s="1" t="s">
        <v>3301</v>
      </c>
      <c r="B907" s="1">
        <v>320560</v>
      </c>
      <c r="C907" s="1" t="s">
        <v>2074</v>
      </c>
      <c r="D907" s="1" t="s">
        <v>2075</v>
      </c>
      <c r="E907" s="1" t="s">
        <v>3033</v>
      </c>
      <c r="F907" s="1">
        <v>280</v>
      </c>
      <c r="G907" s="1" t="s">
        <v>2077</v>
      </c>
      <c r="H907" s="1" t="s">
        <v>2281</v>
      </c>
      <c r="I907" s="1">
        <v>22750013</v>
      </c>
      <c r="J907" s="1">
        <v>21</v>
      </c>
      <c r="K907" s="1">
        <v>33275025</v>
      </c>
      <c r="L907" s="1" t="s">
        <v>50</v>
      </c>
      <c r="M907" s="1" t="s">
        <v>5</v>
      </c>
      <c r="N907" s="1">
        <v>36</v>
      </c>
      <c r="O907" s="1" t="s">
        <v>2078</v>
      </c>
      <c r="Q907" s="1"/>
      <c r="T907" s="1" t="s">
        <v>5620</v>
      </c>
    </row>
    <row r="908" spans="1:20" ht="15.75" hidden="1" customHeight="1">
      <c r="A908" s="1" t="s">
        <v>1490</v>
      </c>
      <c r="B908" s="1">
        <v>797243</v>
      </c>
      <c r="C908" s="1" t="s">
        <v>2074</v>
      </c>
      <c r="D908" s="1" t="s">
        <v>2075</v>
      </c>
      <c r="E908" s="1" t="s">
        <v>3302</v>
      </c>
      <c r="F908" s="1">
        <v>106</v>
      </c>
      <c r="G908" s="1" t="s">
        <v>2088</v>
      </c>
      <c r="H908" s="1" t="s">
        <v>160</v>
      </c>
      <c r="I908" s="1">
        <v>22020040</v>
      </c>
      <c r="J908" s="1">
        <v>21</v>
      </c>
      <c r="K908" s="1">
        <v>25416848</v>
      </c>
      <c r="L908" s="1" t="s">
        <v>55</v>
      </c>
      <c r="M908" s="1" t="s">
        <v>3</v>
      </c>
      <c r="N908" s="1">
        <v>13</v>
      </c>
      <c r="O908" s="1" t="s">
        <v>2078</v>
      </c>
      <c r="Q908" s="1"/>
    </row>
    <row r="909" spans="1:20" ht="15.75" hidden="1" customHeight="1">
      <c r="A909" s="1" t="s">
        <v>1048</v>
      </c>
      <c r="B909" s="1">
        <v>471172</v>
      </c>
      <c r="C909" s="1" t="s">
        <v>2074</v>
      </c>
      <c r="D909" s="1" t="s">
        <v>2075</v>
      </c>
      <c r="E909" s="1" t="s">
        <v>2476</v>
      </c>
      <c r="F909" s="1">
        <v>674</v>
      </c>
      <c r="G909" s="1" t="s">
        <v>3303</v>
      </c>
      <c r="H909" s="1" t="s">
        <v>677</v>
      </c>
      <c r="I909" s="1">
        <v>22461002</v>
      </c>
      <c r="J909" s="1">
        <v>21</v>
      </c>
      <c r="K909" s="1">
        <v>22597777</v>
      </c>
      <c r="L909" s="1" t="s">
        <v>55</v>
      </c>
      <c r="M909" s="1" t="s">
        <v>3</v>
      </c>
      <c r="N909" s="1">
        <v>32</v>
      </c>
      <c r="O909" s="1" t="s">
        <v>2078</v>
      </c>
      <c r="Q909" s="1"/>
    </row>
    <row r="910" spans="1:20" ht="15.75" hidden="1" customHeight="1">
      <c r="A910" s="1" t="s">
        <v>1140</v>
      </c>
      <c r="B910" s="1">
        <v>399566</v>
      </c>
      <c r="C910" s="1" t="s">
        <v>2074</v>
      </c>
      <c r="D910" s="1" t="s">
        <v>2075</v>
      </c>
      <c r="E910" s="1" t="s">
        <v>2462</v>
      </c>
      <c r="F910" s="1">
        <v>139</v>
      </c>
      <c r="G910" s="1" t="s">
        <v>2120</v>
      </c>
      <c r="H910" s="1" t="s">
        <v>672</v>
      </c>
      <c r="I910" s="1">
        <v>22281033</v>
      </c>
      <c r="J910" s="1">
        <v>21</v>
      </c>
      <c r="K910" s="1">
        <v>22663165</v>
      </c>
      <c r="L910" s="1" t="s">
        <v>13</v>
      </c>
      <c r="M910" s="1" t="s">
        <v>3</v>
      </c>
      <c r="N910" s="1">
        <v>26</v>
      </c>
      <c r="O910" s="1" t="s">
        <v>2078</v>
      </c>
      <c r="Q910" s="1"/>
    </row>
    <row r="911" spans="1:20" ht="15.75" hidden="1" customHeight="1">
      <c r="A911" s="1" t="s">
        <v>1278</v>
      </c>
      <c r="B911" s="1">
        <v>668303</v>
      </c>
      <c r="C911" s="1" t="s">
        <v>2074</v>
      </c>
      <c r="D911" s="1" t="s">
        <v>2075</v>
      </c>
      <c r="E911" s="1" t="s">
        <v>2133</v>
      </c>
      <c r="F911" s="1">
        <v>807</v>
      </c>
      <c r="G911" s="1" t="s">
        <v>2167</v>
      </c>
      <c r="H911" s="1" t="s">
        <v>160</v>
      </c>
      <c r="I911" s="1">
        <v>22050002</v>
      </c>
      <c r="J911" s="1">
        <v>21</v>
      </c>
      <c r="K911" s="1">
        <v>22353918</v>
      </c>
      <c r="L911" s="1" t="s">
        <v>35</v>
      </c>
      <c r="M911" s="1" t="s">
        <v>3</v>
      </c>
      <c r="N911" s="1">
        <v>20</v>
      </c>
      <c r="O911" s="1" t="s">
        <v>2078</v>
      </c>
      <c r="Q911" s="1"/>
    </row>
    <row r="912" spans="1:20" ht="15.75" customHeight="1">
      <c r="A912" s="1" t="s">
        <v>3304</v>
      </c>
      <c r="B912" s="1">
        <v>402426</v>
      </c>
      <c r="C912" s="1" t="s">
        <v>2074</v>
      </c>
      <c r="D912" s="1" t="s">
        <v>2075</v>
      </c>
      <c r="E912" s="1" t="s">
        <v>2263</v>
      </c>
      <c r="F912" s="1">
        <v>1950</v>
      </c>
      <c r="G912" s="1" t="s">
        <v>2211</v>
      </c>
      <c r="H912" s="1" t="s">
        <v>172</v>
      </c>
      <c r="I912" s="1">
        <v>21810042</v>
      </c>
      <c r="J912" s="1">
        <v>21</v>
      </c>
      <c r="K912" s="1">
        <v>34627964</v>
      </c>
      <c r="L912" s="1" t="s">
        <v>55</v>
      </c>
      <c r="M912" s="1" t="s">
        <v>6</v>
      </c>
      <c r="N912" s="1">
        <v>5</v>
      </c>
      <c r="O912" s="1" t="s">
        <v>2078</v>
      </c>
      <c r="Q912" s="1"/>
    </row>
    <row r="913" spans="1:20" ht="15.75" hidden="1" customHeight="1">
      <c r="A913" s="1" t="s">
        <v>1089</v>
      </c>
      <c r="B913" s="1">
        <v>567969</v>
      </c>
      <c r="C913" s="1" t="s">
        <v>2074</v>
      </c>
      <c r="D913" s="1" t="s">
        <v>2075</v>
      </c>
      <c r="E913" s="1" t="s">
        <v>2313</v>
      </c>
      <c r="F913" s="1">
        <v>826</v>
      </c>
      <c r="G913" s="1" t="s">
        <v>3028</v>
      </c>
      <c r="H913" s="1" t="s">
        <v>664</v>
      </c>
      <c r="I913" s="1">
        <v>20521071</v>
      </c>
      <c r="J913" s="1">
        <v>21</v>
      </c>
      <c r="K913" s="1">
        <v>22547585</v>
      </c>
      <c r="L913" s="1" t="s">
        <v>50</v>
      </c>
      <c r="M913" s="1" t="s">
        <v>3</v>
      </c>
      <c r="N913" s="1">
        <v>29</v>
      </c>
      <c r="O913" s="1" t="s">
        <v>2078</v>
      </c>
      <c r="Q913" s="1"/>
    </row>
    <row r="914" spans="1:20" ht="15.75" hidden="1" customHeight="1">
      <c r="A914" s="1" t="s">
        <v>1047</v>
      </c>
      <c r="B914" s="1">
        <v>806889</v>
      </c>
      <c r="C914" s="1" t="s">
        <v>2074</v>
      </c>
      <c r="D914" s="1" t="s">
        <v>2075</v>
      </c>
      <c r="E914" s="1" t="s">
        <v>2220</v>
      </c>
      <c r="F914" s="1">
        <v>29</v>
      </c>
      <c r="G914" s="1" t="s">
        <v>3305</v>
      </c>
      <c r="H914" s="1" t="s">
        <v>669</v>
      </c>
      <c r="I914" s="1">
        <v>22221901</v>
      </c>
      <c r="J914" s="1">
        <v>21</v>
      </c>
      <c r="K914" s="1">
        <v>22858126</v>
      </c>
      <c r="L914" s="1" t="s">
        <v>53</v>
      </c>
      <c r="M914" s="1" t="s">
        <v>3</v>
      </c>
      <c r="N914" s="1">
        <v>32</v>
      </c>
      <c r="O914" s="1" t="s">
        <v>2078</v>
      </c>
      <c r="Q914" s="1"/>
    </row>
    <row r="915" spans="1:20" ht="15.75" hidden="1" customHeight="1">
      <c r="A915" s="1" t="s">
        <v>5634</v>
      </c>
      <c r="B915" s="1">
        <v>608654</v>
      </c>
      <c r="C915" s="1" t="s">
        <v>2074</v>
      </c>
      <c r="D915" s="1" t="s">
        <v>2075</v>
      </c>
      <c r="E915" s="1" t="s">
        <v>2270</v>
      </c>
      <c r="F915" s="1">
        <v>72</v>
      </c>
      <c r="G915" s="1" t="s">
        <v>3066</v>
      </c>
      <c r="H915" s="1" t="s">
        <v>4672</v>
      </c>
      <c r="I915" s="1">
        <v>20260132</v>
      </c>
      <c r="J915" s="1">
        <v>21</v>
      </c>
      <c r="K915" s="1">
        <v>38137645</v>
      </c>
      <c r="L915" s="1" t="s">
        <v>53</v>
      </c>
      <c r="M915" s="1" t="s">
        <v>2</v>
      </c>
      <c r="N915" s="1">
        <v>1</v>
      </c>
      <c r="O915" s="1" t="s">
        <v>2078</v>
      </c>
      <c r="Q915" s="1"/>
    </row>
    <row r="916" spans="1:20" ht="15.75" hidden="1" customHeight="1">
      <c r="A916" s="1" t="s">
        <v>1869</v>
      </c>
      <c r="B916" s="1">
        <v>407300</v>
      </c>
      <c r="C916" s="1" t="s">
        <v>2074</v>
      </c>
      <c r="D916" s="1" t="s">
        <v>2075</v>
      </c>
      <c r="E916" s="1" t="s">
        <v>2084</v>
      </c>
      <c r="F916" s="1">
        <v>408</v>
      </c>
      <c r="G916" s="1" t="s">
        <v>2166</v>
      </c>
      <c r="H916" s="1" t="s">
        <v>672</v>
      </c>
      <c r="I916" s="1">
        <v>22270016</v>
      </c>
      <c r="J916" s="1">
        <v>21</v>
      </c>
      <c r="K916" s="1">
        <v>22666633</v>
      </c>
      <c r="L916" s="1" t="s">
        <v>68</v>
      </c>
      <c r="M916" s="1" t="s">
        <v>3</v>
      </c>
      <c r="N916" s="1">
        <v>3</v>
      </c>
      <c r="O916" s="1" t="s">
        <v>2078</v>
      </c>
      <c r="Q916" s="1"/>
    </row>
    <row r="917" spans="1:20" ht="15.75" hidden="1" customHeight="1">
      <c r="A917" s="1" t="s">
        <v>1622</v>
      </c>
      <c r="B917" s="1">
        <v>531300</v>
      </c>
      <c r="C917" s="1" t="s">
        <v>2074</v>
      </c>
      <c r="D917" s="1" t="s">
        <v>2075</v>
      </c>
      <c r="E917" s="1" t="s">
        <v>2133</v>
      </c>
      <c r="F917" s="1">
        <v>749</v>
      </c>
      <c r="G917" s="1" t="s">
        <v>2451</v>
      </c>
      <c r="H917" s="1" t="s">
        <v>160</v>
      </c>
      <c r="I917" s="1">
        <v>22050002</v>
      </c>
      <c r="J917" s="1">
        <v>21</v>
      </c>
      <c r="K917" s="1">
        <v>32082074</v>
      </c>
      <c r="L917" s="1" t="s">
        <v>53</v>
      </c>
      <c r="M917" s="1" t="s">
        <v>3</v>
      </c>
      <c r="N917" s="1">
        <v>9</v>
      </c>
      <c r="O917" s="1" t="s">
        <v>2078</v>
      </c>
      <c r="Q917" s="1"/>
    </row>
    <row r="918" spans="1:20" ht="15.75" hidden="1" customHeight="1">
      <c r="A918" s="1" t="s">
        <v>1024</v>
      </c>
      <c r="B918" s="1">
        <v>605621</v>
      </c>
      <c r="C918" s="1" t="s">
        <v>2074</v>
      </c>
      <c r="D918" s="1" t="s">
        <v>2075</v>
      </c>
      <c r="E918" s="1" t="s">
        <v>2101</v>
      </c>
      <c r="F918" s="1">
        <v>259</v>
      </c>
      <c r="G918" s="1" t="s">
        <v>2579</v>
      </c>
      <c r="H918" s="1" t="s">
        <v>175</v>
      </c>
      <c r="I918" s="1">
        <v>22410001</v>
      </c>
      <c r="J918" s="1">
        <v>21</v>
      </c>
      <c r="K918" s="1">
        <v>22871149</v>
      </c>
      <c r="L918" s="1" t="s">
        <v>50</v>
      </c>
      <c r="M918" s="1" t="s">
        <v>3</v>
      </c>
      <c r="N918" s="1">
        <v>33</v>
      </c>
      <c r="O918" s="1" t="s">
        <v>2078</v>
      </c>
      <c r="Q918" s="1"/>
    </row>
    <row r="919" spans="1:20" ht="15.75" hidden="1" customHeight="1">
      <c r="A919" s="1" t="s">
        <v>982</v>
      </c>
      <c r="B919" s="1">
        <v>290243</v>
      </c>
      <c r="C919" s="1" t="s">
        <v>2074</v>
      </c>
      <c r="D919" s="1" t="s">
        <v>2075</v>
      </c>
      <c r="E919" s="1" t="s">
        <v>2176</v>
      </c>
      <c r="F919" s="1">
        <v>50</v>
      </c>
      <c r="G919" s="1" t="s">
        <v>3306</v>
      </c>
      <c r="H919" s="1" t="s">
        <v>160</v>
      </c>
      <c r="I919" s="1">
        <v>22041012</v>
      </c>
      <c r="J919" s="1">
        <v>21</v>
      </c>
      <c r="K919" s="1">
        <v>22352996</v>
      </c>
      <c r="L919" s="1" t="s">
        <v>50</v>
      </c>
      <c r="M919" s="1" t="s">
        <v>3</v>
      </c>
      <c r="N919" s="1">
        <v>36</v>
      </c>
      <c r="O919" s="1" t="s">
        <v>2078</v>
      </c>
      <c r="Q919" s="1"/>
    </row>
    <row r="920" spans="1:20" ht="15.75" hidden="1" customHeight="1">
      <c r="A920" s="1" t="s">
        <v>1023</v>
      </c>
      <c r="B920" s="1">
        <v>795569</v>
      </c>
      <c r="C920" s="1" t="s">
        <v>2074</v>
      </c>
      <c r="D920" s="1" t="s">
        <v>2075</v>
      </c>
      <c r="E920" s="1" t="s">
        <v>2133</v>
      </c>
      <c r="F920" s="1">
        <v>500</v>
      </c>
      <c r="G920" s="1" t="s">
        <v>2150</v>
      </c>
      <c r="H920" s="1" t="s">
        <v>160</v>
      </c>
      <c r="I920" s="1">
        <v>22020001</v>
      </c>
      <c r="J920" s="1">
        <v>21</v>
      </c>
      <c r="K920" s="1">
        <v>25497820</v>
      </c>
      <c r="L920" s="1" t="s">
        <v>38</v>
      </c>
      <c r="M920" s="1" t="s">
        <v>3</v>
      </c>
      <c r="N920" s="1">
        <v>33</v>
      </c>
      <c r="O920" s="1" t="s">
        <v>2078</v>
      </c>
      <c r="Q920" s="1"/>
    </row>
    <row r="921" spans="1:20" ht="15.75" hidden="1" customHeight="1">
      <c r="A921" s="1" t="s">
        <v>1667</v>
      </c>
      <c r="B921" s="1">
        <v>325830</v>
      </c>
      <c r="C921" s="1" t="s">
        <v>2074</v>
      </c>
      <c r="D921" s="1" t="s">
        <v>2075</v>
      </c>
      <c r="E921" s="1" t="s">
        <v>3307</v>
      </c>
      <c r="F921" s="1">
        <v>67</v>
      </c>
      <c r="G921" s="1" t="s">
        <v>2579</v>
      </c>
      <c r="H921" s="1" t="s">
        <v>664</v>
      </c>
      <c r="I921" s="1">
        <v>20520100</v>
      </c>
      <c r="J921" s="1">
        <v>21</v>
      </c>
      <c r="K921" s="1">
        <v>22218699</v>
      </c>
      <c r="L921" s="1" t="s">
        <v>21</v>
      </c>
      <c r="M921" s="1" t="s">
        <v>3</v>
      </c>
      <c r="N921" s="1">
        <v>8</v>
      </c>
      <c r="O921" s="1" t="s">
        <v>2078</v>
      </c>
      <c r="Q921" s="1"/>
    </row>
    <row r="922" spans="1:20" ht="15.75" hidden="1" customHeight="1">
      <c r="A922" s="1" t="s">
        <v>3308</v>
      </c>
      <c r="B922" s="1">
        <v>198485</v>
      </c>
      <c r="C922" s="1" t="s">
        <v>2074</v>
      </c>
      <c r="D922" s="1" t="s">
        <v>2075</v>
      </c>
      <c r="E922" s="1" t="s">
        <v>3309</v>
      </c>
      <c r="F922" s="1">
        <v>269</v>
      </c>
      <c r="G922" s="1" t="s">
        <v>2077</v>
      </c>
      <c r="H922" s="1" t="s">
        <v>2424</v>
      </c>
      <c r="I922" s="1">
        <v>20730420</v>
      </c>
      <c r="J922" s="1">
        <v>21</v>
      </c>
      <c r="K922" s="1">
        <v>22894098</v>
      </c>
      <c r="L922" s="1" t="s">
        <v>23</v>
      </c>
      <c r="M922" s="1" t="s">
        <v>4</v>
      </c>
      <c r="N922" s="1">
        <v>8</v>
      </c>
      <c r="O922" s="1" t="s">
        <v>2078</v>
      </c>
      <c r="Q922" s="1"/>
    </row>
    <row r="923" spans="1:20" ht="15.75" customHeight="1">
      <c r="A923" s="1" t="s">
        <v>3310</v>
      </c>
      <c r="B923" s="1">
        <v>586406</v>
      </c>
      <c r="C923" s="1" t="s">
        <v>2074</v>
      </c>
      <c r="D923" s="1" t="s">
        <v>2075</v>
      </c>
      <c r="E923" s="1" t="s">
        <v>3311</v>
      </c>
      <c r="F923" s="1">
        <v>557</v>
      </c>
      <c r="G923" s="1" t="s">
        <v>2849</v>
      </c>
      <c r="H923" s="1" t="s">
        <v>133</v>
      </c>
      <c r="I923" s="1">
        <v>23052102</v>
      </c>
      <c r="J923" s="1">
        <v>21</v>
      </c>
      <c r="K923" s="1">
        <v>24139063</v>
      </c>
      <c r="L923" s="1" t="s">
        <v>45</v>
      </c>
      <c r="M923" s="1" t="s">
        <v>6</v>
      </c>
      <c r="N923" s="1">
        <v>9</v>
      </c>
      <c r="O923" s="1" t="s">
        <v>2078</v>
      </c>
      <c r="Q923" s="1"/>
    </row>
    <row r="924" spans="1:20" ht="15.75" hidden="1" customHeight="1">
      <c r="A924" s="1" t="s">
        <v>1195</v>
      </c>
      <c r="B924" s="1">
        <v>570888</v>
      </c>
      <c r="C924" s="1" t="s">
        <v>2074</v>
      </c>
      <c r="D924" s="1" t="s">
        <v>2075</v>
      </c>
      <c r="E924" s="1" t="s">
        <v>2220</v>
      </c>
      <c r="F924" s="1">
        <v>54</v>
      </c>
      <c r="G924" s="1" t="s">
        <v>2372</v>
      </c>
      <c r="H924" s="1" t="s">
        <v>669</v>
      </c>
      <c r="I924" s="1">
        <v>22221020</v>
      </c>
      <c r="J924" s="1">
        <v>21</v>
      </c>
      <c r="K924" s="1">
        <v>22851563</v>
      </c>
      <c r="L924" s="1" t="s">
        <v>75</v>
      </c>
      <c r="M924" s="1" t="s">
        <v>3</v>
      </c>
      <c r="N924" s="1">
        <v>23</v>
      </c>
      <c r="O924" s="1" t="s">
        <v>2078</v>
      </c>
      <c r="Q924" s="1"/>
    </row>
    <row r="925" spans="1:20" ht="15.75" hidden="1" customHeight="1">
      <c r="A925" s="1" t="s">
        <v>3312</v>
      </c>
      <c r="B925" s="1">
        <v>582450</v>
      </c>
      <c r="C925" s="1" t="s">
        <v>2074</v>
      </c>
      <c r="D925" s="1" t="s">
        <v>2075</v>
      </c>
      <c r="E925" s="1" t="s">
        <v>2147</v>
      </c>
      <c r="F925" s="1">
        <v>1795</v>
      </c>
      <c r="G925" s="1" t="s">
        <v>2099</v>
      </c>
      <c r="H925" s="1" t="s">
        <v>2149</v>
      </c>
      <c r="I925" s="1">
        <v>21211007</v>
      </c>
      <c r="J925" s="1">
        <v>21</v>
      </c>
      <c r="K925" s="1">
        <v>34572884</v>
      </c>
      <c r="L925" s="1" t="s">
        <v>13</v>
      </c>
      <c r="M925" s="1" t="s">
        <v>4</v>
      </c>
      <c r="N925" s="1">
        <v>17</v>
      </c>
      <c r="O925" s="1" t="s">
        <v>2078</v>
      </c>
      <c r="Q925" s="1"/>
    </row>
    <row r="926" spans="1:20" ht="15.75" hidden="1" customHeight="1">
      <c r="A926" s="1" t="s">
        <v>2052</v>
      </c>
      <c r="B926" s="1">
        <v>636908</v>
      </c>
      <c r="C926" s="1" t="s">
        <v>2074</v>
      </c>
      <c r="D926" s="1" t="s">
        <v>2075</v>
      </c>
      <c r="E926" s="1" t="s">
        <v>2079</v>
      </c>
      <c r="F926" s="1">
        <v>500</v>
      </c>
      <c r="G926" s="1" t="s">
        <v>2229</v>
      </c>
      <c r="H926" s="1" t="s">
        <v>135</v>
      </c>
      <c r="I926" s="1">
        <v>22640100</v>
      </c>
      <c r="J926" s="1">
        <v>21</v>
      </c>
      <c r="K926" s="1">
        <v>31713171</v>
      </c>
      <c r="L926" s="1" t="s">
        <v>53</v>
      </c>
      <c r="M926" s="1" t="s">
        <v>5</v>
      </c>
      <c r="N926" s="1">
        <v>49</v>
      </c>
      <c r="O926" s="1" t="s">
        <v>2078</v>
      </c>
      <c r="Q926" s="1"/>
      <c r="T926" s="1" t="s">
        <v>5620</v>
      </c>
    </row>
    <row r="927" spans="1:20" ht="15.75" hidden="1" customHeight="1">
      <c r="A927" s="1" t="s">
        <v>766</v>
      </c>
      <c r="B927" s="1">
        <v>358136</v>
      </c>
      <c r="C927" s="1" t="s">
        <v>2074</v>
      </c>
      <c r="D927" s="1" t="s">
        <v>2075</v>
      </c>
      <c r="E927" s="1" t="s">
        <v>2112</v>
      </c>
      <c r="F927" s="1">
        <v>45</v>
      </c>
      <c r="G927" s="1" t="s">
        <v>3313</v>
      </c>
      <c r="H927" s="1" t="s">
        <v>664</v>
      </c>
      <c r="I927" s="1">
        <v>20520901</v>
      </c>
      <c r="J927" s="1">
        <v>21</v>
      </c>
      <c r="K927" s="1">
        <v>21468300</v>
      </c>
      <c r="L927" s="1" t="s">
        <v>35</v>
      </c>
      <c r="M927" s="1" t="s">
        <v>3</v>
      </c>
      <c r="N927" s="1">
        <v>70</v>
      </c>
      <c r="O927" s="1" t="s">
        <v>2078</v>
      </c>
      <c r="Q927" s="1"/>
    </row>
    <row r="928" spans="1:20" ht="15.75" hidden="1" customHeight="1">
      <c r="A928" s="1" t="s">
        <v>3314</v>
      </c>
      <c r="B928" s="1">
        <v>460530</v>
      </c>
      <c r="C928" s="1" t="s">
        <v>2074</v>
      </c>
      <c r="D928" s="1" t="s">
        <v>2075</v>
      </c>
      <c r="E928" s="1" t="s">
        <v>2355</v>
      </c>
      <c r="F928" s="1">
        <v>7655</v>
      </c>
      <c r="G928" s="1" t="s">
        <v>2625</v>
      </c>
      <c r="H928" s="1" t="s">
        <v>2281</v>
      </c>
      <c r="I928" s="1">
        <v>22755155</v>
      </c>
      <c r="J928" s="1">
        <v>21</v>
      </c>
      <c r="K928" s="1">
        <v>24471520</v>
      </c>
      <c r="L928" s="1" t="s">
        <v>13</v>
      </c>
      <c r="M928" s="1" t="s">
        <v>5</v>
      </c>
      <c r="N928" s="1">
        <v>37</v>
      </c>
      <c r="O928" s="1" t="s">
        <v>2078</v>
      </c>
      <c r="Q928" s="1"/>
      <c r="T928" s="1" t="s">
        <v>5621</v>
      </c>
    </row>
    <row r="929" spans="1:20" ht="15.75" hidden="1" customHeight="1">
      <c r="A929" s="1" t="s">
        <v>3315</v>
      </c>
      <c r="B929" s="1">
        <v>574231</v>
      </c>
      <c r="C929" s="1" t="s">
        <v>2074</v>
      </c>
      <c r="D929" s="1" t="s">
        <v>2075</v>
      </c>
      <c r="E929" s="1" t="s">
        <v>2423</v>
      </c>
      <c r="F929" s="1">
        <v>96</v>
      </c>
      <c r="G929" s="1" t="s">
        <v>2077</v>
      </c>
      <c r="H929" s="1" t="s">
        <v>2424</v>
      </c>
      <c r="I929" s="1">
        <v>20730470</v>
      </c>
      <c r="J929" s="1">
        <v>21</v>
      </c>
      <c r="K929" s="1">
        <v>25930048</v>
      </c>
      <c r="L929" s="1" t="s">
        <v>38</v>
      </c>
      <c r="M929" s="1" t="s">
        <v>4</v>
      </c>
      <c r="N929" s="1">
        <v>35</v>
      </c>
      <c r="O929" s="1" t="s">
        <v>2078</v>
      </c>
      <c r="Q929" s="1"/>
    </row>
    <row r="930" spans="1:20" ht="15.75" hidden="1" customHeight="1">
      <c r="A930" s="1" t="s">
        <v>3316</v>
      </c>
      <c r="B930" s="1">
        <v>481970</v>
      </c>
      <c r="C930" s="1" t="s">
        <v>2074</v>
      </c>
      <c r="D930" s="1" t="s">
        <v>2075</v>
      </c>
      <c r="E930" s="1" t="s">
        <v>3064</v>
      </c>
      <c r="F930" s="1">
        <v>28</v>
      </c>
      <c r="G930" s="1" t="s">
        <v>2260</v>
      </c>
      <c r="H930" s="1" t="s">
        <v>188</v>
      </c>
      <c r="I930" s="1">
        <v>20735110</v>
      </c>
      <c r="J930" s="1">
        <v>21</v>
      </c>
      <c r="K930" s="1">
        <v>25917923</v>
      </c>
      <c r="L930" s="1" t="s">
        <v>38</v>
      </c>
      <c r="M930" s="1" t="s">
        <v>4</v>
      </c>
      <c r="N930" s="1">
        <v>37</v>
      </c>
      <c r="O930" s="1" t="s">
        <v>2078</v>
      </c>
      <c r="Q930" s="1"/>
    </row>
    <row r="931" spans="1:20" ht="15.75" hidden="1" customHeight="1">
      <c r="A931" s="1" t="s">
        <v>3317</v>
      </c>
      <c r="B931" s="1">
        <v>640581</v>
      </c>
      <c r="C931" s="1" t="s">
        <v>2074</v>
      </c>
      <c r="D931" s="1" t="s">
        <v>2075</v>
      </c>
      <c r="E931" s="1" t="s">
        <v>2109</v>
      </c>
      <c r="F931" s="1">
        <v>1850</v>
      </c>
      <c r="G931" s="1" t="s">
        <v>2328</v>
      </c>
      <c r="H931" s="1" t="s">
        <v>135</v>
      </c>
      <c r="I931" s="1">
        <v>22775003</v>
      </c>
      <c r="J931" s="1">
        <v>21</v>
      </c>
      <c r="K931" s="1">
        <v>24303340</v>
      </c>
      <c r="L931" s="1" t="s">
        <v>38</v>
      </c>
      <c r="M931" s="1" t="s">
        <v>5</v>
      </c>
      <c r="N931" s="1">
        <v>1</v>
      </c>
      <c r="O931" s="1" t="s">
        <v>2078</v>
      </c>
      <c r="Q931" s="1"/>
      <c r="T931" s="1" t="s">
        <v>5620</v>
      </c>
    </row>
    <row r="932" spans="1:20" ht="15.75" hidden="1" customHeight="1">
      <c r="A932" s="1" t="s">
        <v>3318</v>
      </c>
      <c r="B932" s="1">
        <v>285667</v>
      </c>
      <c r="C932" s="1" t="s">
        <v>2074</v>
      </c>
      <c r="D932" s="1" t="s">
        <v>2075</v>
      </c>
      <c r="E932" s="1" t="s">
        <v>3319</v>
      </c>
      <c r="F932" s="1">
        <v>682</v>
      </c>
      <c r="G932" s="1" t="s">
        <v>2169</v>
      </c>
      <c r="H932" s="1" t="s">
        <v>3320</v>
      </c>
      <c r="I932" s="1">
        <v>20756121</v>
      </c>
      <c r="J932" s="1">
        <v>21</v>
      </c>
      <c r="K932" s="1">
        <v>21796334</v>
      </c>
      <c r="L932" s="1" t="s">
        <v>57</v>
      </c>
      <c r="M932" s="1" t="s">
        <v>4</v>
      </c>
      <c r="N932" s="1">
        <v>16</v>
      </c>
      <c r="O932" s="1" t="s">
        <v>2078</v>
      </c>
      <c r="Q932" s="1"/>
    </row>
    <row r="933" spans="1:20" ht="15.75" hidden="1" customHeight="1">
      <c r="A933" s="1" t="s">
        <v>3321</v>
      </c>
      <c r="B933" s="1">
        <v>282485</v>
      </c>
      <c r="C933" s="1" t="s">
        <v>2074</v>
      </c>
      <c r="D933" s="1" t="s">
        <v>2075</v>
      </c>
      <c r="E933" s="1" t="s">
        <v>3064</v>
      </c>
      <c r="F933" s="1">
        <v>1</v>
      </c>
      <c r="G933" s="1" t="s">
        <v>2099</v>
      </c>
      <c r="H933" s="1" t="s">
        <v>188</v>
      </c>
      <c r="I933" s="1">
        <v>20735110</v>
      </c>
      <c r="J933" s="1">
        <v>21</v>
      </c>
      <c r="K933" s="1">
        <v>25913445</v>
      </c>
      <c r="L933" s="1" t="s">
        <v>55</v>
      </c>
      <c r="M933" s="1" t="s">
        <v>4</v>
      </c>
      <c r="N933" s="1">
        <v>19</v>
      </c>
      <c r="O933" s="1" t="s">
        <v>2078</v>
      </c>
      <c r="Q933" s="1"/>
    </row>
    <row r="934" spans="1:20" ht="15.75" hidden="1" customHeight="1">
      <c r="A934" s="1" t="s">
        <v>3322</v>
      </c>
      <c r="B934" s="1">
        <v>340231</v>
      </c>
      <c r="C934" s="1" t="s">
        <v>2074</v>
      </c>
      <c r="D934" s="1" t="s">
        <v>2075</v>
      </c>
      <c r="E934" s="1" t="s">
        <v>2082</v>
      </c>
      <c r="F934" s="1">
        <v>905</v>
      </c>
      <c r="G934" s="1" t="s">
        <v>2205</v>
      </c>
      <c r="H934" s="1" t="s">
        <v>139</v>
      </c>
      <c r="I934" s="1">
        <v>22730001</v>
      </c>
      <c r="J934" s="1">
        <v>21</v>
      </c>
      <c r="K934" s="1">
        <v>24233734</v>
      </c>
      <c r="L934" s="1" t="s">
        <v>23</v>
      </c>
      <c r="M934" s="1" t="s">
        <v>5</v>
      </c>
      <c r="N934" s="1">
        <v>13</v>
      </c>
      <c r="O934" s="1" t="s">
        <v>2078</v>
      </c>
      <c r="Q934" s="1"/>
      <c r="T934" s="1" t="s">
        <v>5621</v>
      </c>
    </row>
    <row r="935" spans="1:20" ht="15.75" hidden="1" customHeight="1">
      <c r="A935" s="1" t="s">
        <v>3323</v>
      </c>
      <c r="B935" s="1">
        <v>747564</v>
      </c>
      <c r="C935" s="1" t="s">
        <v>2074</v>
      </c>
      <c r="D935" s="1" t="s">
        <v>2075</v>
      </c>
      <c r="E935" s="1" t="s">
        <v>3324</v>
      </c>
      <c r="F935" s="1">
        <v>222</v>
      </c>
      <c r="G935" s="1" t="s">
        <v>3325</v>
      </c>
      <c r="H935" s="1" t="s">
        <v>135</v>
      </c>
      <c r="I935" s="1">
        <v>22631455</v>
      </c>
      <c r="J935" s="1">
        <v>21</v>
      </c>
      <c r="K935" s="1">
        <v>999074119</v>
      </c>
      <c r="L935" s="1" t="s">
        <v>38</v>
      </c>
      <c r="M935" s="1" t="s">
        <v>5</v>
      </c>
      <c r="N935" s="1">
        <v>49</v>
      </c>
      <c r="O935" s="1" t="s">
        <v>2078</v>
      </c>
      <c r="Q935" s="1"/>
      <c r="T935" s="1" t="s">
        <v>5620</v>
      </c>
    </row>
    <row r="936" spans="1:20" ht="15.75" hidden="1" customHeight="1">
      <c r="A936" s="1" t="s">
        <v>795</v>
      </c>
      <c r="B936" s="1">
        <v>321848</v>
      </c>
      <c r="C936" s="1" t="s">
        <v>2074</v>
      </c>
      <c r="D936" s="1" t="s">
        <v>2075</v>
      </c>
      <c r="E936" s="1" t="s">
        <v>2133</v>
      </c>
      <c r="F936" s="1">
        <v>664</v>
      </c>
      <c r="G936" s="1" t="s">
        <v>2666</v>
      </c>
      <c r="H936" s="1" t="s">
        <v>160</v>
      </c>
      <c r="I936" s="1">
        <v>22050903</v>
      </c>
      <c r="J936" s="1">
        <v>21</v>
      </c>
      <c r="K936" s="1">
        <v>32692186</v>
      </c>
      <c r="L936" s="1" t="s">
        <v>38</v>
      </c>
      <c r="M936" s="1" t="s">
        <v>3</v>
      </c>
      <c r="N936" s="1">
        <v>62</v>
      </c>
      <c r="O936" s="1" t="s">
        <v>2078</v>
      </c>
      <c r="Q936" s="1"/>
    </row>
    <row r="937" spans="1:20" ht="15.75" hidden="1" customHeight="1">
      <c r="A937" s="1" t="s">
        <v>3326</v>
      </c>
      <c r="B937" s="1">
        <v>640484</v>
      </c>
      <c r="C937" s="1" t="s">
        <v>2074</v>
      </c>
      <c r="D937" s="1" t="s">
        <v>2075</v>
      </c>
      <c r="E937" s="1" t="s">
        <v>2104</v>
      </c>
      <c r="F937" s="1">
        <v>2500</v>
      </c>
      <c r="G937" s="1" t="s">
        <v>3327</v>
      </c>
      <c r="H937" s="1" t="s">
        <v>2392</v>
      </c>
      <c r="I937" s="1">
        <v>21931582</v>
      </c>
      <c r="J937" s="1">
        <v>21</v>
      </c>
      <c r="K937" s="1">
        <v>33938975</v>
      </c>
      <c r="L937" s="1" t="s">
        <v>38</v>
      </c>
      <c r="M937" s="1" t="s">
        <v>4</v>
      </c>
      <c r="N937" s="1">
        <v>10</v>
      </c>
      <c r="O937" s="1" t="s">
        <v>2078</v>
      </c>
      <c r="Q937" s="1"/>
    </row>
    <row r="938" spans="1:20" ht="15.75" hidden="1" customHeight="1">
      <c r="A938" s="1" t="s">
        <v>3328</v>
      </c>
      <c r="B938" s="1">
        <v>331479</v>
      </c>
      <c r="C938" s="1" t="s">
        <v>2074</v>
      </c>
      <c r="D938" s="1" t="s">
        <v>2075</v>
      </c>
      <c r="E938" s="1" t="s">
        <v>2104</v>
      </c>
      <c r="F938" s="1">
        <v>1294</v>
      </c>
      <c r="G938" s="1" t="s">
        <v>2099</v>
      </c>
      <c r="H938" s="1" t="s">
        <v>2106</v>
      </c>
      <c r="I938" s="1">
        <v>21931522</v>
      </c>
      <c r="J938" s="1">
        <v>21</v>
      </c>
      <c r="K938" s="1">
        <v>35856499</v>
      </c>
      <c r="L938" s="1" t="s">
        <v>50</v>
      </c>
      <c r="M938" s="1" t="s">
        <v>4</v>
      </c>
      <c r="N938" s="1">
        <v>5</v>
      </c>
      <c r="O938" s="1" t="s">
        <v>2078</v>
      </c>
      <c r="Q938" s="1"/>
    </row>
    <row r="939" spans="1:20" ht="15.75" hidden="1" customHeight="1">
      <c r="A939" s="1" t="s">
        <v>3329</v>
      </c>
      <c r="B939" s="1">
        <v>358930</v>
      </c>
      <c r="C939" s="1" t="s">
        <v>2074</v>
      </c>
      <c r="D939" s="1" t="s">
        <v>2075</v>
      </c>
      <c r="E939" s="1" t="s">
        <v>2955</v>
      </c>
      <c r="F939" s="1">
        <v>157</v>
      </c>
      <c r="G939" s="1" t="s">
        <v>2308</v>
      </c>
      <c r="H939" s="1" t="s">
        <v>2956</v>
      </c>
      <c r="I939" s="1">
        <v>21380320</v>
      </c>
      <c r="J939" s="1">
        <v>21</v>
      </c>
      <c r="K939" s="1">
        <v>25942782</v>
      </c>
      <c r="L939" s="1" t="s">
        <v>13</v>
      </c>
      <c r="M939" s="1" t="s">
        <v>4</v>
      </c>
      <c r="N939" s="1">
        <v>33</v>
      </c>
      <c r="O939" s="1" t="s">
        <v>2078</v>
      </c>
      <c r="Q939" s="1"/>
    </row>
    <row r="940" spans="1:20" ht="15.75" hidden="1" customHeight="1">
      <c r="A940" s="1" t="s">
        <v>3330</v>
      </c>
      <c r="B940" s="1">
        <v>339914</v>
      </c>
      <c r="C940" s="1" t="s">
        <v>2074</v>
      </c>
      <c r="D940" s="1" t="s">
        <v>2075</v>
      </c>
      <c r="E940" s="1" t="s">
        <v>2516</v>
      </c>
      <c r="F940" s="1">
        <v>98</v>
      </c>
      <c r="G940" s="1" t="s">
        <v>2141</v>
      </c>
      <c r="H940" s="1" t="s">
        <v>2094</v>
      </c>
      <c r="I940" s="1">
        <v>20050002</v>
      </c>
      <c r="J940" s="1">
        <v>21</v>
      </c>
      <c r="K940" s="1">
        <v>22529618</v>
      </c>
      <c r="L940" s="1" t="s">
        <v>55</v>
      </c>
      <c r="M940" s="1" t="s">
        <v>2</v>
      </c>
      <c r="N940" s="1">
        <v>32</v>
      </c>
      <c r="O940" s="1" t="s">
        <v>2078</v>
      </c>
      <c r="Q940" s="1"/>
    </row>
    <row r="941" spans="1:20" ht="15.75" hidden="1" customHeight="1">
      <c r="A941" s="1" t="s">
        <v>996</v>
      </c>
      <c r="B941" s="1">
        <v>317700</v>
      </c>
      <c r="C941" s="1" t="s">
        <v>2074</v>
      </c>
      <c r="D941" s="1" t="s">
        <v>2075</v>
      </c>
      <c r="E941" s="1" t="s">
        <v>2270</v>
      </c>
      <c r="F941" s="1">
        <v>369</v>
      </c>
      <c r="G941" s="1" t="s">
        <v>2372</v>
      </c>
      <c r="H941" s="1" t="s">
        <v>664</v>
      </c>
      <c r="I941" s="1">
        <v>20260141</v>
      </c>
      <c r="J941" s="1">
        <v>21</v>
      </c>
      <c r="K941" s="1">
        <v>25697621</v>
      </c>
      <c r="L941" s="1" t="s">
        <v>23</v>
      </c>
      <c r="M941" s="1" t="s">
        <v>3</v>
      </c>
      <c r="N941" s="1">
        <v>35</v>
      </c>
      <c r="O941" s="1" t="s">
        <v>2078</v>
      </c>
      <c r="Q941" s="1"/>
    </row>
    <row r="942" spans="1:20" ht="15.75" hidden="1" customHeight="1">
      <c r="A942" s="1" t="s">
        <v>1104</v>
      </c>
      <c r="B942" s="1">
        <v>324692</v>
      </c>
      <c r="C942" s="1" t="s">
        <v>2074</v>
      </c>
      <c r="D942" s="1" t="s">
        <v>2075</v>
      </c>
      <c r="E942" s="1" t="s">
        <v>2133</v>
      </c>
      <c r="F942" s="1">
        <v>749</v>
      </c>
      <c r="G942" s="1" t="s">
        <v>3331</v>
      </c>
      <c r="H942" s="1" t="s">
        <v>160</v>
      </c>
      <c r="I942" s="1">
        <v>22050002</v>
      </c>
      <c r="J942" s="1">
        <v>21</v>
      </c>
      <c r="K942" s="1">
        <v>22365452</v>
      </c>
      <c r="L942" s="1" t="s">
        <v>64</v>
      </c>
      <c r="M942" s="1" t="s">
        <v>3</v>
      </c>
      <c r="N942" s="1">
        <v>28</v>
      </c>
      <c r="O942" s="1" t="s">
        <v>2078</v>
      </c>
      <c r="Q942" s="1"/>
    </row>
    <row r="943" spans="1:20" ht="15.75" hidden="1" customHeight="1">
      <c r="A943" s="1" t="s">
        <v>3332</v>
      </c>
      <c r="B943" s="1">
        <v>573763</v>
      </c>
      <c r="C943" s="1" t="s">
        <v>2074</v>
      </c>
      <c r="D943" s="1" t="s">
        <v>2075</v>
      </c>
      <c r="E943" s="1" t="s">
        <v>2436</v>
      </c>
      <c r="F943" s="1">
        <v>96</v>
      </c>
      <c r="G943" s="1" t="s">
        <v>2599</v>
      </c>
      <c r="H943" s="1" t="s">
        <v>2138</v>
      </c>
      <c r="I943" s="1">
        <v>21330680</v>
      </c>
      <c r="J943" s="1">
        <v>21</v>
      </c>
      <c r="K943" s="1">
        <v>24533695</v>
      </c>
      <c r="L943" s="1" t="s">
        <v>38</v>
      </c>
      <c r="M943" s="1" t="s">
        <v>5</v>
      </c>
      <c r="N943" s="1">
        <v>42</v>
      </c>
      <c r="O943" s="1" t="s">
        <v>2078</v>
      </c>
      <c r="Q943" s="1"/>
      <c r="T943" s="1" t="s">
        <v>5620</v>
      </c>
    </row>
    <row r="944" spans="1:20" ht="15.75" customHeight="1">
      <c r="A944" s="1" t="s">
        <v>3333</v>
      </c>
      <c r="B944" s="1">
        <v>415937</v>
      </c>
      <c r="C944" s="1" t="s">
        <v>2074</v>
      </c>
      <c r="D944" s="1" t="s">
        <v>2075</v>
      </c>
      <c r="E944" s="1" t="s">
        <v>2733</v>
      </c>
      <c r="F944" s="1">
        <v>98</v>
      </c>
      <c r="G944" s="1" t="s">
        <v>2099</v>
      </c>
      <c r="H944" s="1" t="s">
        <v>133</v>
      </c>
      <c r="I944" s="1">
        <v>23050260</v>
      </c>
      <c r="J944" s="1">
        <v>21</v>
      </c>
      <c r="K944" s="1">
        <v>24157920</v>
      </c>
      <c r="L944" s="1" t="s">
        <v>38</v>
      </c>
      <c r="M944" s="1" t="s">
        <v>6</v>
      </c>
      <c r="N944" s="1">
        <v>31</v>
      </c>
      <c r="O944" s="1" t="s">
        <v>2078</v>
      </c>
      <c r="Q944" s="1"/>
    </row>
    <row r="945" spans="1:20" ht="15.75" hidden="1" customHeight="1">
      <c r="A945" s="1" t="s">
        <v>891</v>
      </c>
      <c r="B945" s="1">
        <v>398644</v>
      </c>
      <c r="C945" s="1" t="s">
        <v>2074</v>
      </c>
      <c r="D945" s="1" t="s">
        <v>2075</v>
      </c>
      <c r="E945" s="1" t="s">
        <v>2315</v>
      </c>
      <c r="F945" s="1">
        <v>44</v>
      </c>
      <c r="G945" s="1" t="s">
        <v>2126</v>
      </c>
      <c r="H945" s="1" t="s">
        <v>667</v>
      </c>
      <c r="I945" s="1">
        <v>20551031</v>
      </c>
      <c r="J945" s="1">
        <v>21</v>
      </c>
      <c r="K945" s="1">
        <v>25688492</v>
      </c>
      <c r="L945" s="1" t="s">
        <v>38</v>
      </c>
      <c r="M945" s="1" t="s">
        <v>3</v>
      </c>
      <c r="N945" s="1">
        <v>45</v>
      </c>
      <c r="O945" s="1" t="s">
        <v>2078</v>
      </c>
      <c r="Q945" s="1"/>
    </row>
    <row r="946" spans="1:20" ht="15.75" hidden="1" customHeight="1">
      <c r="A946" s="1" t="s">
        <v>3334</v>
      </c>
      <c r="B946" s="1">
        <v>361150</v>
      </c>
      <c r="C946" s="1" t="s">
        <v>2074</v>
      </c>
      <c r="D946" s="1" t="s">
        <v>2075</v>
      </c>
      <c r="E946" s="1" t="s">
        <v>2157</v>
      </c>
      <c r="F946" s="1">
        <v>126</v>
      </c>
      <c r="G946" s="1" t="s">
        <v>3335</v>
      </c>
      <c r="H946" s="1" t="s">
        <v>187</v>
      </c>
      <c r="I946" s="1">
        <v>20765000</v>
      </c>
      <c r="J946" s="1">
        <v>21</v>
      </c>
      <c r="K946" s="1">
        <v>30831533</v>
      </c>
      <c r="L946" s="1" t="s">
        <v>57</v>
      </c>
      <c r="M946" s="1" t="s">
        <v>4</v>
      </c>
      <c r="N946" s="1">
        <v>4</v>
      </c>
      <c r="O946" s="1" t="s">
        <v>2078</v>
      </c>
      <c r="Q946" s="1"/>
    </row>
    <row r="947" spans="1:20" ht="15.75" hidden="1" customHeight="1">
      <c r="A947" s="1" t="s">
        <v>1814</v>
      </c>
      <c r="B947" s="1">
        <v>668346</v>
      </c>
      <c r="C947" s="1" t="s">
        <v>2074</v>
      </c>
      <c r="D947" s="1" t="s">
        <v>2075</v>
      </c>
      <c r="E947" s="1" t="s">
        <v>2133</v>
      </c>
      <c r="F947" s="1">
        <v>647</v>
      </c>
      <c r="G947" s="1" t="s">
        <v>3336</v>
      </c>
      <c r="H947" s="1" t="s">
        <v>160</v>
      </c>
      <c r="I947" s="1">
        <v>22050002</v>
      </c>
      <c r="J947" s="1">
        <v>21</v>
      </c>
      <c r="K947" s="1">
        <v>25475356</v>
      </c>
      <c r="L947" s="1" t="s">
        <v>23</v>
      </c>
      <c r="M947" s="1" t="s">
        <v>3</v>
      </c>
      <c r="N947" s="1">
        <v>4</v>
      </c>
      <c r="O947" s="1" t="s">
        <v>2078</v>
      </c>
      <c r="Q947" s="1"/>
    </row>
    <row r="948" spans="1:20" ht="15.75" hidden="1" customHeight="1">
      <c r="A948" s="1" t="s">
        <v>1740</v>
      </c>
      <c r="B948" s="1">
        <v>230844</v>
      </c>
      <c r="C948" s="1" t="s">
        <v>2074</v>
      </c>
      <c r="D948" s="1" t="s">
        <v>2075</v>
      </c>
      <c r="E948" s="1" t="s">
        <v>2764</v>
      </c>
      <c r="F948" s="1">
        <v>477</v>
      </c>
      <c r="G948" s="1" t="s">
        <v>2296</v>
      </c>
      <c r="H948" s="1" t="s">
        <v>672</v>
      </c>
      <c r="I948" s="1">
        <v>22271110</v>
      </c>
      <c r="J948" s="1">
        <v>21</v>
      </c>
      <c r="K948" s="1">
        <v>22864917</v>
      </c>
      <c r="L948" s="1" t="s">
        <v>50</v>
      </c>
      <c r="M948" s="1" t="s">
        <v>3</v>
      </c>
      <c r="N948" s="1">
        <v>6</v>
      </c>
      <c r="O948" s="1" t="s">
        <v>2078</v>
      </c>
      <c r="Q948" s="1"/>
    </row>
    <row r="949" spans="1:20" ht="15.75" customHeight="1">
      <c r="A949" s="1" t="s">
        <v>3337</v>
      </c>
      <c r="B949" s="1">
        <v>586694</v>
      </c>
      <c r="C949" s="1" t="s">
        <v>2074</v>
      </c>
      <c r="D949" s="1" t="s">
        <v>2075</v>
      </c>
      <c r="E949" s="1" t="s">
        <v>2439</v>
      </c>
      <c r="F949" s="1">
        <v>76</v>
      </c>
      <c r="G949" s="1" t="s">
        <v>2747</v>
      </c>
      <c r="H949" s="1" t="s">
        <v>133</v>
      </c>
      <c r="I949" s="1">
        <v>23050360</v>
      </c>
      <c r="J949" s="1">
        <v>21</v>
      </c>
      <c r="K949" s="1">
        <v>24131953</v>
      </c>
      <c r="L949" s="1" t="s">
        <v>21</v>
      </c>
      <c r="M949" s="1" t="s">
        <v>6</v>
      </c>
      <c r="N949" s="1">
        <v>24</v>
      </c>
      <c r="O949" s="1" t="s">
        <v>2078</v>
      </c>
      <c r="Q949" s="1"/>
    </row>
    <row r="950" spans="1:20" ht="15.75" hidden="1" customHeight="1">
      <c r="A950" s="1" t="s">
        <v>1621</v>
      </c>
      <c r="B950" s="1">
        <v>376341</v>
      </c>
      <c r="C950" s="1" t="s">
        <v>2074</v>
      </c>
      <c r="D950" s="1" t="s">
        <v>2075</v>
      </c>
      <c r="E950" s="1" t="s">
        <v>2220</v>
      </c>
      <c r="F950" s="1">
        <v>29</v>
      </c>
      <c r="G950" s="1" t="s">
        <v>3338</v>
      </c>
      <c r="H950" s="1" t="s">
        <v>669</v>
      </c>
      <c r="I950" s="1">
        <v>22221020</v>
      </c>
      <c r="J950" s="1">
        <v>21</v>
      </c>
      <c r="K950" s="1">
        <v>22855508</v>
      </c>
      <c r="L950" s="1" t="s">
        <v>57</v>
      </c>
      <c r="M950" s="1" t="s">
        <v>3</v>
      </c>
      <c r="N950" s="1">
        <v>9</v>
      </c>
      <c r="O950" s="1" t="s">
        <v>2078</v>
      </c>
      <c r="Q950" s="1"/>
    </row>
    <row r="951" spans="1:20" ht="15.75" hidden="1" customHeight="1">
      <c r="A951" s="1" t="s">
        <v>3339</v>
      </c>
      <c r="B951" s="1">
        <v>233989</v>
      </c>
      <c r="C951" s="1" t="s">
        <v>2074</v>
      </c>
      <c r="D951" s="1" t="s">
        <v>2075</v>
      </c>
      <c r="E951" s="1" t="s">
        <v>2173</v>
      </c>
      <c r="F951" s="1">
        <v>41</v>
      </c>
      <c r="G951" s="1" t="s">
        <v>2958</v>
      </c>
      <c r="H951" s="1" t="s">
        <v>152</v>
      </c>
      <c r="I951" s="1">
        <v>21351120</v>
      </c>
      <c r="J951" s="1">
        <v>21</v>
      </c>
      <c r="K951" s="1">
        <v>33900710</v>
      </c>
      <c r="L951" s="1" t="s">
        <v>57</v>
      </c>
      <c r="M951" s="1" t="s">
        <v>4</v>
      </c>
      <c r="N951" s="1">
        <v>21</v>
      </c>
      <c r="O951" s="1" t="s">
        <v>2078</v>
      </c>
      <c r="Q951" s="1"/>
    </row>
    <row r="952" spans="1:20" ht="15.75" hidden="1" customHeight="1">
      <c r="A952" s="1" t="s">
        <v>1582</v>
      </c>
      <c r="B952" s="1">
        <v>322500</v>
      </c>
      <c r="C952" s="1" t="s">
        <v>2074</v>
      </c>
      <c r="D952" s="1" t="s">
        <v>2075</v>
      </c>
      <c r="E952" s="1" t="s">
        <v>2220</v>
      </c>
      <c r="F952" s="1">
        <v>29</v>
      </c>
      <c r="G952" s="1" t="s">
        <v>3340</v>
      </c>
      <c r="H952" s="1" t="s">
        <v>669</v>
      </c>
      <c r="I952" s="1">
        <v>22221901</v>
      </c>
      <c r="J952" s="1">
        <v>21</v>
      </c>
      <c r="K952" s="1">
        <v>22256003</v>
      </c>
      <c r="L952" s="1" t="s">
        <v>57</v>
      </c>
      <c r="M952" s="1" t="s">
        <v>3</v>
      </c>
      <c r="N952" s="1">
        <v>10</v>
      </c>
      <c r="O952" s="1" t="s">
        <v>2078</v>
      </c>
      <c r="Q952" s="1"/>
    </row>
    <row r="953" spans="1:20" ht="15.75" hidden="1" customHeight="1">
      <c r="A953" s="1" t="s">
        <v>1548</v>
      </c>
      <c r="B953" s="1">
        <v>301604</v>
      </c>
      <c r="C953" s="1" t="s">
        <v>2074</v>
      </c>
      <c r="D953" s="1" t="s">
        <v>2075</v>
      </c>
      <c r="E953" s="1" t="s">
        <v>2684</v>
      </c>
      <c r="F953" s="1">
        <v>20</v>
      </c>
      <c r="G953" s="1" t="s">
        <v>2323</v>
      </c>
      <c r="H953" s="1" t="s">
        <v>667</v>
      </c>
      <c r="I953" s="1">
        <v>20560120</v>
      </c>
      <c r="J953" s="1">
        <v>21</v>
      </c>
      <c r="K953" s="1">
        <v>25764283</v>
      </c>
      <c r="L953" s="1" t="s">
        <v>46</v>
      </c>
      <c r="M953" s="1" t="s">
        <v>3</v>
      </c>
      <c r="N953" s="1">
        <v>11</v>
      </c>
      <c r="O953" s="1" t="s">
        <v>2078</v>
      </c>
      <c r="Q953" s="1"/>
    </row>
    <row r="954" spans="1:20" ht="15.75" hidden="1" customHeight="1">
      <c r="A954" s="1" t="s">
        <v>3341</v>
      </c>
      <c r="B954" s="1">
        <v>289820</v>
      </c>
      <c r="C954" s="1" t="s">
        <v>2074</v>
      </c>
      <c r="D954" s="1" t="s">
        <v>2075</v>
      </c>
      <c r="E954" s="1" t="s">
        <v>2335</v>
      </c>
      <c r="F954" s="1">
        <v>47</v>
      </c>
      <c r="G954" s="1" t="s">
        <v>3342</v>
      </c>
      <c r="H954" s="1" t="s">
        <v>2094</v>
      </c>
      <c r="I954" s="1">
        <v>20031921</v>
      </c>
      <c r="J954" s="1">
        <v>21</v>
      </c>
      <c r="K954" s="1">
        <v>35572347</v>
      </c>
      <c r="L954" s="1" t="s">
        <v>13</v>
      </c>
      <c r="M954" s="1" t="s">
        <v>2</v>
      </c>
      <c r="N954" s="1">
        <v>49</v>
      </c>
      <c r="O954" s="1" t="s">
        <v>2078</v>
      </c>
      <c r="Q954" s="1"/>
    </row>
    <row r="955" spans="1:20" ht="15.75" hidden="1" customHeight="1">
      <c r="A955" s="1" t="s">
        <v>3343</v>
      </c>
      <c r="B955" s="1">
        <v>339357</v>
      </c>
      <c r="C955" s="1" t="s">
        <v>2074</v>
      </c>
      <c r="D955" s="1" t="s">
        <v>2075</v>
      </c>
      <c r="E955" s="1" t="s">
        <v>2079</v>
      </c>
      <c r="F955" s="1">
        <v>500</v>
      </c>
      <c r="G955" s="1" t="s">
        <v>2229</v>
      </c>
      <c r="H955" s="1" t="s">
        <v>135</v>
      </c>
      <c r="I955" s="1">
        <v>22640100</v>
      </c>
      <c r="J955" s="1">
        <v>21</v>
      </c>
      <c r="K955" s="1">
        <v>23234141</v>
      </c>
      <c r="L955" s="1" t="s">
        <v>8</v>
      </c>
      <c r="M955" s="1" t="s">
        <v>5</v>
      </c>
      <c r="N955" s="1">
        <v>4</v>
      </c>
      <c r="O955" s="1" t="s">
        <v>2078</v>
      </c>
      <c r="Q955" s="1"/>
    </row>
    <row r="956" spans="1:20" ht="15.75" hidden="1" customHeight="1">
      <c r="A956" s="1" t="s">
        <v>3344</v>
      </c>
      <c r="B956" s="1">
        <v>594653</v>
      </c>
      <c r="C956" s="1" t="s">
        <v>2074</v>
      </c>
      <c r="D956" s="1" t="s">
        <v>2075</v>
      </c>
      <c r="E956" s="1" t="s">
        <v>2831</v>
      </c>
      <c r="F956" s="1">
        <v>55</v>
      </c>
      <c r="G956" s="1" t="s">
        <v>3345</v>
      </c>
      <c r="H956" s="1" t="s">
        <v>135</v>
      </c>
      <c r="I956" s="1">
        <v>22631020</v>
      </c>
      <c r="J956" s="1">
        <v>21</v>
      </c>
      <c r="K956" s="1">
        <v>988845504</v>
      </c>
      <c r="L956" s="1" t="s">
        <v>28</v>
      </c>
      <c r="M956" s="1" t="s">
        <v>5</v>
      </c>
      <c r="N956" s="1">
        <v>26</v>
      </c>
      <c r="O956" s="1" t="s">
        <v>2078</v>
      </c>
      <c r="Q956" s="1"/>
      <c r="T956" s="1" t="s">
        <v>5621</v>
      </c>
    </row>
    <row r="957" spans="1:20" ht="15.75" hidden="1" customHeight="1">
      <c r="A957" s="1" t="s">
        <v>3347</v>
      </c>
      <c r="B957" s="1">
        <v>576342</v>
      </c>
      <c r="C957" s="1" t="s">
        <v>2074</v>
      </c>
      <c r="D957" s="1" t="s">
        <v>2075</v>
      </c>
      <c r="E957" s="1" t="s">
        <v>3348</v>
      </c>
      <c r="F957" s="1">
        <v>480</v>
      </c>
      <c r="G957" s="1" t="s">
        <v>2413</v>
      </c>
      <c r="H957" s="1" t="s">
        <v>135</v>
      </c>
      <c r="I957" s="1">
        <v>22620110</v>
      </c>
      <c r="J957" s="1">
        <v>21</v>
      </c>
      <c r="K957" s="1">
        <v>24956916</v>
      </c>
      <c r="L957" s="1" t="s">
        <v>46</v>
      </c>
      <c r="M957" s="1" t="s">
        <v>5</v>
      </c>
      <c r="N957" s="1">
        <v>6</v>
      </c>
      <c r="O957" s="1" t="s">
        <v>2078</v>
      </c>
      <c r="Q957" s="1"/>
    </row>
    <row r="958" spans="1:20" ht="15.75" hidden="1" customHeight="1">
      <c r="A958" s="1" t="s">
        <v>3349</v>
      </c>
      <c r="B958" s="1">
        <v>617340</v>
      </c>
      <c r="C958" s="1" t="s">
        <v>2074</v>
      </c>
      <c r="D958" s="1" t="s">
        <v>2075</v>
      </c>
      <c r="E958" s="1" t="s">
        <v>2715</v>
      </c>
      <c r="F958" s="1">
        <v>840</v>
      </c>
      <c r="G958" s="1" t="s">
        <v>3350</v>
      </c>
      <c r="H958" s="1" t="s">
        <v>135</v>
      </c>
      <c r="I958" s="1">
        <v>22631470</v>
      </c>
      <c r="J958" s="1">
        <v>21</v>
      </c>
      <c r="K958" s="1">
        <v>33160171</v>
      </c>
      <c r="L958" s="1" t="s">
        <v>13</v>
      </c>
      <c r="M958" s="1" t="s">
        <v>5</v>
      </c>
      <c r="N958" s="1">
        <v>59</v>
      </c>
      <c r="O958" s="1" t="s">
        <v>2078</v>
      </c>
      <c r="Q958" s="1"/>
      <c r="T958" s="1" t="s">
        <v>5621</v>
      </c>
    </row>
    <row r="959" spans="1:20" ht="15.75" hidden="1" customHeight="1">
      <c r="A959" s="1" t="s">
        <v>3351</v>
      </c>
      <c r="B959" s="1">
        <v>551023</v>
      </c>
      <c r="C959" s="1" t="s">
        <v>2074</v>
      </c>
      <c r="D959" s="1" t="s">
        <v>2075</v>
      </c>
      <c r="E959" s="1" t="s">
        <v>3026</v>
      </c>
      <c r="F959" s="1">
        <v>312</v>
      </c>
      <c r="G959" s="1" t="s">
        <v>2903</v>
      </c>
      <c r="H959" s="1" t="s">
        <v>188</v>
      </c>
      <c r="I959" s="1">
        <v>20735180</v>
      </c>
      <c r="J959" s="1">
        <v>21</v>
      </c>
      <c r="K959" s="1">
        <v>25956473</v>
      </c>
      <c r="L959" s="1" t="s">
        <v>44</v>
      </c>
      <c r="M959" s="1" t="s">
        <v>4</v>
      </c>
      <c r="N959" s="1">
        <v>6</v>
      </c>
      <c r="O959" s="1" t="s">
        <v>2078</v>
      </c>
      <c r="Q959" s="1"/>
    </row>
    <row r="960" spans="1:20" ht="15.75" hidden="1" customHeight="1">
      <c r="A960" s="1" t="s">
        <v>684</v>
      </c>
      <c r="B960" s="1">
        <v>454021</v>
      </c>
      <c r="C960" s="1" t="s">
        <v>2074</v>
      </c>
      <c r="D960" s="1" t="s">
        <v>2075</v>
      </c>
      <c r="E960" s="1" t="s">
        <v>2233</v>
      </c>
      <c r="F960" s="1">
        <v>135</v>
      </c>
      <c r="G960" s="1" t="s">
        <v>2102</v>
      </c>
      <c r="H960" s="1" t="s">
        <v>674</v>
      </c>
      <c r="I960" s="1">
        <v>22440901</v>
      </c>
      <c r="J960" s="1">
        <v>21</v>
      </c>
      <c r="K960" s="1">
        <v>25128790</v>
      </c>
      <c r="L960" s="1" t="s">
        <v>57</v>
      </c>
      <c r="M960" s="1" t="s">
        <v>3</v>
      </c>
      <c r="N960" s="1">
        <v>173</v>
      </c>
      <c r="O960" s="1" t="s">
        <v>2078</v>
      </c>
      <c r="Q960" s="1"/>
    </row>
    <row r="961" spans="1:20" ht="15.75" customHeight="1">
      <c r="A961" s="1" t="s">
        <v>3352</v>
      </c>
      <c r="B961" s="1">
        <v>457380</v>
      </c>
      <c r="C961" s="1" t="s">
        <v>2074</v>
      </c>
      <c r="D961" s="1" t="s">
        <v>2075</v>
      </c>
      <c r="E961" s="1" t="s">
        <v>3353</v>
      </c>
      <c r="F961" s="1">
        <v>1717</v>
      </c>
      <c r="G961" s="1" t="s">
        <v>3028</v>
      </c>
      <c r="H961" s="1" t="s">
        <v>172</v>
      </c>
      <c r="I961" s="1">
        <v>22730001</v>
      </c>
      <c r="J961" s="1">
        <v>21</v>
      </c>
      <c r="K961" s="1">
        <v>971543436</v>
      </c>
      <c r="L961" s="1" t="s">
        <v>38</v>
      </c>
      <c r="M961" s="1" t="s">
        <v>6</v>
      </c>
      <c r="N961" s="1">
        <v>39</v>
      </c>
      <c r="O961" s="1" t="s">
        <v>2078</v>
      </c>
      <c r="Q961" s="1"/>
    </row>
    <row r="962" spans="1:20" ht="15.75" hidden="1" customHeight="1">
      <c r="A962" s="1" t="s">
        <v>964</v>
      </c>
      <c r="B962" s="1">
        <v>290421</v>
      </c>
      <c r="C962" s="1" t="s">
        <v>2074</v>
      </c>
      <c r="D962" s="1" t="s">
        <v>2075</v>
      </c>
      <c r="E962" s="1" t="s">
        <v>2084</v>
      </c>
      <c r="F962" s="1">
        <v>190</v>
      </c>
      <c r="G962" s="1" t="s">
        <v>3354</v>
      </c>
      <c r="H962" s="1" t="s">
        <v>672</v>
      </c>
      <c r="I962" s="1">
        <v>22270902</v>
      </c>
      <c r="J962" s="1">
        <v>21</v>
      </c>
      <c r="K962" s="1">
        <v>24391107</v>
      </c>
      <c r="L962" s="1" t="s">
        <v>38</v>
      </c>
      <c r="M962" s="1" t="s">
        <v>3</v>
      </c>
      <c r="N962" s="1">
        <v>38</v>
      </c>
      <c r="O962" s="1" t="s">
        <v>2078</v>
      </c>
      <c r="Q962" s="1"/>
    </row>
    <row r="963" spans="1:20" ht="15.75" hidden="1" customHeight="1">
      <c r="A963" s="1" t="s">
        <v>3355</v>
      </c>
      <c r="B963" s="1">
        <v>368070</v>
      </c>
      <c r="C963" s="1" t="s">
        <v>2074</v>
      </c>
      <c r="D963" s="1" t="s">
        <v>2075</v>
      </c>
      <c r="E963" s="1" t="s">
        <v>2079</v>
      </c>
      <c r="F963" s="1">
        <v>3333</v>
      </c>
      <c r="G963" s="1" t="s">
        <v>2271</v>
      </c>
      <c r="H963" s="1" t="s">
        <v>135</v>
      </c>
      <c r="I963" s="1">
        <v>22631003</v>
      </c>
      <c r="J963" s="1">
        <v>21</v>
      </c>
      <c r="K963" s="1">
        <v>33250788</v>
      </c>
      <c r="L963" s="1" t="s">
        <v>23</v>
      </c>
      <c r="M963" s="1" t="s">
        <v>5</v>
      </c>
      <c r="N963" s="1">
        <v>1</v>
      </c>
      <c r="O963" s="1" t="s">
        <v>2078</v>
      </c>
      <c r="Q963" s="1"/>
      <c r="T963" s="1" t="s">
        <v>5621</v>
      </c>
    </row>
    <row r="964" spans="1:20" ht="15.75" hidden="1" customHeight="1">
      <c r="A964" s="1" t="s">
        <v>3356</v>
      </c>
      <c r="B964" s="1">
        <v>378618</v>
      </c>
      <c r="C964" s="1" t="s">
        <v>2074</v>
      </c>
      <c r="D964" s="1" t="s">
        <v>2075</v>
      </c>
      <c r="E964" s="1" t="s">
        <v>2457</v>
      </c>
      <c r="F964" s="1">
        <v>1000</v>
      </c>
      <c r="G964" s="1" t="s">
        <v>3357</v>
      </c>
      <c r="H964" s="1" t="s">
        <v>135</v>
      </c>
      <c r="I964" s="1">
        <v>22640000</v>
      </c>
      <c r="J964" s="1">
        <v>21</v>
      </c>
      <c r="K964" s="1">
        <v>22549701</v>
      </c>
      <c r="L964" s="1" t="s">
        <v>23</v>
      </c>
      <c r="M964" s="1" t="s">
        <v>5</v>
      </c>
      <c r="N964" s="1">
        <v>56</v>
      </c>
      <c r="O964" s="1" t="s">
        <v>2078</v>
      </c>
      <c r="Q964" s="1"/>
      <c r="T964" s="1" t="s">
        <v>5621</v>
      </c>
    </row>
    <row r="965" spans="1:20" ht="15.75" hidden="1" customHeight="1">
      <c r="A965" s="1" t="s">
        <v>1008</v>
      </c>
      <c r="B965" s="1">
        <v>287494</v>
      </c>
      <c r="C965" s="1" t="s">
        <v>2074</v>
      </c>
      <c r="D965" s="1" t="s">
        <v>2075</v>
      </c>
      <c r="E965" s="1" t="s">
        <v>3042</v>
      </c>
      <c r="F965" s="1">
        <v>49</v>
      </c>
      <c r="G965" s="1" t="s">
        <v>3358</v>
      </c>
      <c r="H965" s="1" t="s">
        <v>667</v>
      </c>
      <c r="I965" s="1">
        <v>20551902</v>
      </c>
      <c r="J965" s="1">
        <v>21</v>
      </c>
      <c r="K965" s="1">
        <v>25763448</v>
      </c>
      <c r="L965" s="1" t="s">
        <v>23</v>
      </c>
      <c r="M965" s="1" t="s">
        <v>3</v>
      </c>
      <c r="N965" s="1">
        <v>34</v>
      </c>
      <c r="O965" s="1" t="s">
        <v>2078</v>
      </c>
      <c r="Q965" s="1"/>
    </row>
    <row r="966" spans="1:20" ht="15.75" hidden="1" customHeight="1">
      <c r="A966" s="1" t="s">
        <v>3359</v>
      </c>
      <c r="B966" s="1">
        <v>551661</v>
      </c>
      <c r="C966" s="1" t="s">
        <v>2074</v>
      </c>
      <c r="D966" s="1" t="s">
        <v>2075</v>
      </c>
      <c r="E966" s="1" t="s">
        <v>2178</v>
      </c>
      <c r="F966" s="1">
        <v>200</v>
      </c>
      <c r="G966" s="1" t="s">
        <v>3360</v>
      </c>
      <c r="H966" s="1" t="s">
        <v>2281</v>
      </c>
      <c r="I966" s="1">
        <v>22755002</v>
      </c>
      <c r="J966" s="1">
        <v>21</v>
      </c>
      <c r="K966" s="1">
        <v>24438380</v>
      </c>
      <c r="L966" s="1" t="s">
        <v>50</v>
      </c>
      <c r="M966" s="1" t="s">
        <v>5</v>
      </c>
      <c r="N966" s="1">
        <v>14</v>
      </c>
      <c r="O966" s="1" t="s">
        <v>2078</v>
      </c>
      <c r="Q966" s="1"/>
      <c r="T966" s="1" t="s">
        <v>5620</v>
      </c>
    </row>
    <row r="967" spans="1:20" ht="15.75" hidden="1" customHeight="1">
      <c r="A967" s="1" t="s">
        <v>1103</v>
      </c>
      <c r="B967" s="1">
        <v>351329</v>
      </c>
      <c r="C967" s="1" t="s">
        <v>2074</v>
      </c>
      <c r="D967" s="1" t="s">
        <v>2075</v>
      </c>
      <c r="E967" s="1" t="s">
        <v>2322</v>
      </c>
      <c r="F967" s="1">
        <v>66</v>
      </c>
      <c r="G967" s="1" t="s">
        <v>3361</v>
      </c>
      <c r="H967" s="1" t="s">
        <v>168</v>
      </c>
      <c r="I967" s="1">
        <v>22210905</v>
      </c>
      <c r="J967" s="1">
        <v>21</v>
      </c>
      <c r="K967" s="1">
        <v>25564409</v>
      </c>
      <c r="L967" s="1" t="s">
        <v>57</v>
      </c>
      <c r="M967" s="1" t="s">
        <v>3</v>
      </c>
      <c r="N967" s="1">
        <v>28</v>
      </c>
      <c r="O967" s="1" t="s">
        <v>2078</v>
      </c>
      <c r="Q967" s="1"/>
    </row>
    <row r="968" spans="1:20" ht="15.75" hidden="1" customHeight="1">
      <c r="A968" s="1" t="s">
        <v>1363</v>
      </c>
      <c r="B968" s="1">
        <v>270720</v>
      </c>
      <c r="C968" s="1" t="s">
        <v>2074</v>
      </c>
      <c r="D968" s="1" t="s">
        <v>2075</v>
      </c>
      <c r="E968" s="1" t="s">
        <v>2144</v>
      </c>
      <c r="F968" s="1">
        <v>344</v>
      </c>
      <c r="G968" s="1" t="s">
        <v>3362</v>
      </c>
      <c r="H968" s="1" t="s">
        <v>664</v>
      </c>
      <c r="I968" s="1">
        <v>20520054</v>
      </c>
      <c r="J968" s="1">
        <v>21</v>
      </c>
      <c r="K968" s="1">
        <v>25693425</v>
      </c>
      <c r="L968" s="1" t="s">
        <v>38</v>
      </c>
      <c r="M968" s="1" t="s">
        <v>3</v>
      </c>
      <c r="N968" s="1">
        <v>17</v>
      </c>
      <c r="O968" s="1" t="s">
        <v>2078</v>
      </c>
      <c r="Q968" s="1"/>
    </row>
    <row r="969" spans="1:20" ht="15.75" hidden="1" customHeight="1">
      <c r="A969" s="1" t="s">
        <v>3363</v>
      </c>
      <c r="B969" s="1">
        <v>363841</v>
      </c>
      <c r="C969" s="1" t="s">
        <v>2074</v>
      </c>
      <c r="D969" s="1" t="s">
        <v>2075</v>
      </c>
      <c r="E969" s="1" t="s">
        <v>3102</v>
      </c>
      <c r="F969" s="1">
        <v>91</v>
      </c>
      <c r="G969" s="1" t="s">
        <v>2088</v>
      </c>
      <c r="H969" s="1" t="s">
        <v>188</v>
      </c>
      <c r="I969" s="1">
        <v>20780020</v>
      </c>
      <c r="J969" s="1">
        <v>21</v>
      </c>
      <c r="K969" s="1">
        <v>22010682</v>
      </c>
      <c r="L969" s="1" t="s">
        <v>23</v>
      </c>
      <c r="M969" s="1" t="s">
        <v>4</v>
      </c>
      <c r="N969" s="1">
        <v>7</v>
      </c>
      <c r="O969" s="1" t="s">
        <v>2078</v>
      </c>
      <c r="Q969" s="1"/>
    </row>
    <row r="970" spans="1:20" ht="15.75" hidden="1" customHeight="1">
      <c r="A970" s="1" t="s">
        <v>3364</v>
      </c>
      <c r="B970" s="1">
        <v>355882</v>
      </c>
      <c r="C970" s="1" t="s">
        <v>2074</v>
      </c>
      <c r="D970" s="1" t="s">
        <v>2075</v>
      </c>
      <c r="E970" s="1" t="s">
        <v>2562</v>
      </c>
      <c r="F970" s="1">
        <v>2031</v>
      </c>
      <c r="G970" s="1" t="s">
        <v>2986</v>
      </c>
      <c r="H970" s="1" t="s">
        <v>3365</v>
      </c>
      <c r="I970" s="1">
        <v>21235602</v>
      </c>
      <c r="J970" s="1">
        <v>21</v>
      </c>
      <c r="K970" s="1">
        <v>24892958</v>
      </c>
      <c r="L970" s="1" t="s">
        <v>38</v>
      </c>
      <c r="M970" s="1" t="s">
        <v>4</v>
      </c>
      <c r="N970" s="1">
        <v>11</v>
      </c>
      <c r="O970" s="1" t="s">
        <v>2078</v>
      </c>
      <c r="Q970" s="1"/>
    </row>
    <row r="971" spans="1:20" ht="15.75" hidden="1" customHeight="1">
      <c r="A971" s="1" t="s">
        <v>3366</v>
      </c>
      <c r="B971" s="1">
        <v>311608</v>
      </c>
      <c r="C971" s="1" t="s">
        <v>2074</v>
      </c>
      <c r="D971" s="1" t="s">
        <v>2075</v>
      </c>
      <c r="E971" s="1" t="s">
        <v>2147</v>
      </c>
      <c r="F971" s="1">
        <v>2445</v>
      </c>
      <c r="G971" s="1" t="s">
        <v>2340</v>
      </c>
      <c r="H971" s="1" t="s">
        <v>2149</v>
      </c>
      <c r="I971" s="1">
        <v>21211007</v>
      </c>
      <c r="J971" s="1">
        <v>21</v>
      </c>
      <c r="K971" s="1">
        <v>33512837</v>
      </c>
      <c r="L971" s="1" t="s">
        <v>13</v>
      </c>
      <c r="M971" s="1" t="s">
        <v>4</v>
      </c>
      <c r="N971" s="1">
        <v>3</v>
      </c>
      <c r="O971" s="1" t="s">
        <v>2078</v>
      </c>
      <c r="Q971" s="1"/>
    </row>
    <row r="972" spans="1:20" ht="15.75" hidden="1" customHeight="1">
      <c r="A972" s="1" t="s">
        <v>3367</v>
      </c>
      <c r="B972" s="1">
        <v>487405</v>
      </c>
      <c r="C972" s="1" t="s">
        <v>2074</v>
      </c>
      <c r="D972" s="1" t="s">
        <v>2075</v>
      </c>
      <c r="E972" s="1" t="s">
        <v>2079</v>
      </c>
      <c r="F972" s="1">
        <v>500</v>
      </c>
      <c r="G972" s="1" t="s">
        <v>3368</v>
      </c>
      <c r="H972" s="1" t="s">
        <v>135</v>
      </c>
      <c r="I972" s="1">
        <v>22640100</v>
      </c>
      <c r="J972" s="1">
        <v>21</v>
      </c>
      <c r="K972" s="1">
        <v>34337555</v>
      </c>
      <c r="L972" s="1" t="s">
        <v>38</v>
      </c>
      <c r="M972" s="1" t="s">
        <v>5</v>
      </c>
      <c r="N972" s="1">
        <v>3</v>
      </c>
      <c r="O972" s="1" t="s">
        <v>2078</v>
      </c>
      <c r="Q972" s="1"/>
      <c r="T972" s="1" t="s">
        <v>5620</v>
      </c>
    </row>
    <row r="973" spans="1:20" ht="15.75" hidden="1" customHeight="1">
      <c r="A973" s="1" t="s">
        <v>1277</v>
      </c>
      <c r="B973" s="1">
        <v>751022</v>
      </c>
      <c r="C973" s="1" t="s">
        <v>2074</v>
      </c>
      <c r="D973" s="1" t="s">
        <v>2075</v>
      </c>
      <c r="E973" s="1" t="s">
        <v>2220</v>
      </c>
      <c r="F973" s="1">
        <v>54</v>
      </c>
      <c r="G973" s="1" t="s">
        <v>2252</v>
      </c>
      <c r="H973" s="1" t="s">
        <v>669</v>
      </c>
      <c r="I973" s="1">
        <v>22221020</v>
      </c>
      <c r="J973" s="1">
        <v>21</v>
      </c>
      <c r="K973" s="1">
        <v>22059196</v>
      </c>
      <c r="L973" s="1" t="s">
        <v>21</v>
      </c>
      <c r="M973" s="1" t="s">
        <v>3</v>
      </c>
      <c r="N973" s="1">
        <v>20</v>
      </c>
      <c r="O973" s="1" t="s">
        <v>2078</v>
      </c>
      <c r="Q973" s="1"/>
    </row>
    <row r="974" spans="1:20" ht="15.75" hidden="1" customHeight="1">
      <c r="A974" s="1" t="s">
        <v>752</v>
      </c>
      <c r="B974" s="1">
        <v>373383</v>
      </c>
      <c r="C974" s="1" t="s">
        <v>2074</v>
      </c>
      <c r="D974" s="1" t="s">
        <v>2075</v>
      </c>
      <c r="E974" s="1" t="s">
        <v>3369</v>
      </c>
      <c r="F974" s="1">
        <v>1001</v>
      </c>
      <c r="G974" s="1" t="s">
        <v>2517</v>
      </c>
      <c r="H974" s="1" t="s">
        <v>753</v>
      </c>
      <c r="I974" s="1">
        <v>20270004</v>
      </c>
      <c r="J974" s="1">
        <v>21</v>
      </c>
      <c r="K974" s="1">
        <v>36831237</v>
      </c>
      <c r="L974" s="1" t="s">
        <v>28</v>
      </c>
      <c r="M974" s="1" t="s">
        <v>3</v>
      </c>
      <c r="N974" s="1">
        <v>78</v>
      </c>
      <c r="O974" s="1" t="s">
        <v>2078</v>
      </c>
      <c r="Q974" s="1"/>
    </row>
    <row r="975" spans="1:20" ht="15.75" hidden="1" customHeight="1">
      <c r="A975" s="1" t="s">
        <v>3370</v>
      </c>
      <c r="B975" s="1">
        <v>510685</v>
      </c>
      <c r="C975" s="1" t="s">
        <v>2074</v>
      </c>
      <c r="D975" s="1" t="s">
        <v>2075</v>
      </c>
      <c r="E975" s="1" t="s">
        <v>2079</v>
      </c>
      <c r="F975" s="1">
        <v>4200</v>
      </c>
      <c r="G975" s="1" t="s">
        <v>3371</v>
      </c>
      <c r="H975" s="1" t="s">
        <v>135</v>
      </c>
      <c r="I975" s="1">
        <v>22631004</v>
      </c>
      <c r="J975" s="1">
        <v>21</v>
      </c>
      <c r="K975" s="1">
        <v>965000238</v>
      </c>
      <c r="L975" s="1" t="s">
        <v>38</v>
      </c>
      <c r="M975" s="1" t="s">
        <v>5</v>
      </c>
      <c r="N975" s="1">
        <v>16</v>
      </c>
      <c r="O975" s="1" t="s">
        <v>2078</v>
      </c>
      <c r="Q975" s="1"/>
      <c r="T975" s="1" t="s">
        <v>5620</v>
      </c>
    </row>
    <row r="976" spans="1:20" ht="15.75" hidden="1" customHeight="1">
      <c r="A976" s="1" t="s">
        <v>729</v>
      </c>
      <c r="B976" s="1">
        <v>315530</v>
      </c>
      <c r="C976" s="1" t="s">
        <v>2074</v>
      </c>
      <c r="D976" s="1" t="s">
        <v>2075</v>
      </c>
      <c r="E976" s="1" t="s">
        <v>2112</v>
      </c>
      <c r="F976" s="1">
        <v>45</v>
      </c>
      <c r="G976" s="1" t="s">
        <v>2473</v>
      </c>
      <c r="H976" s="1" t="s">
        <v>664</v>
      </c>
      <c r="I976" s="1">
        <v>20520901</v>
      </c>
      <c r="J976" s="1">
        <v>21</v>
      </c>
      <c r="K976" s="1">
        <v>25684323</v>
      </c>
      <c r="L976" s="1" t="s">
        <v>13</v>
      </c>
      <c r="M976" s="1" t="s">
        <v>3</v>
      </c>
      <c r="N976" s="1">
        <v>89</v>
      </c>
      <c r="O976" s="1" t="s">
        <v>2078</v>
      </c>
      <c r="Q976" s="1"/>
    </row>
    <row r="977" spans="1:20" ht="15.75" hidden="1" customHeight="1">
      <c r="A977" s="1" t="s">
        <v>1489</v>
      </c>
      <c r="B977" s="1">
        <v>444399</v>
      </c>
      <c r="C977" s="1" t="s">
        <v>2074</v>
      </c>
      <c r="D977" s="1" t="s">
        <v>2075</v>
      </c>
      <c r="E977" s="1" t="s">
        <v>2476</v>
      </c>
      <c r="F977" s="1">
        <v>674</v>
      </c>
      <c r="G977" s="1" t="s">
        <v>2340</v>
      </c>
      <c r="H977" s="1" t="s">
        <v>677</v>
      </c>
      <c r="I977" s="1">
        <v>22461002</v>
      </c>
      <c r="J977" s="1">
        <v>21</v>
      </c>
      <c r="K977" s="1">
        <v>25122463</v>
      </c>
      <c r="L977" s="1" t="s">
        <v>75</v>
      </c>
      <c r="M977" s="1" t="s">
        <v>3</v>
      </c>
      <c r="N977" s="1">
        <v>13</v>
      </c>
      <c r="O977" s="1" t="s">
        <v>2078</v>
      </c>
      <c r="Q977" s="1"/>
    </row>
    <row r="978" spans="1:20" ht="15.75" hidden="1" customHeight="1">
      <c r="A978" s="1" t="s">
        <v>3372</v>
      </c>
      <c r="B978" s="1">
        <v>661279</v>
      </c>
      <c r="C978" s="1" t="s">
        <v>2074</v>
      </c>
      <c r="D978" s="1" t="s">
        <v>2075</v>
      </c>
      <c r="E978" s="1" t="s">
        <v>2109</v>
      </c>
      <c r="F978" s="1">
        <v>2600</v>
      </c>
      <c r="G978" s="1" t="s">
        <v>3373</v>
      </c>
      <c r="H978" s="1" t="s">
        <v>135</v>
      </c>
      <c r="I978" s="1">
        <v>22775003</v>
      </c>
      <c r="J978" s="1">
        <v>21</v>
      </c>
      <c r="K978" s="1">
        <v>30900764</v>
      </c>
      <c r="L978" s="1" t="s">
        <v>28</v>
      </c>
      <c r="M978" s="1" t="s">
        <v>5</v>
      </c>
      <c r="N978" s="1">
        <v>15</v>
      </c>
      <c r="O978" s="1" t="s">
        <v>2078</v>
      </c>
      <c r="Q978" s="1"/>
      <c r="T978" s="1" t="s">
        <v>5621</v>
      </c>
    </row>
    <row r="979" spans="1:20" ht="15.75" hidden="1" customHeight="1">
      <c r="A979" s="1" t="s">
        <v>1155</v>
      </c>
      <c r="B979" s="1">
        <v>315210</v>
      </c>
      <c r="C979" s="1" t="s">
        <v>2074</v>
      </c>
      <c r="D979" s="1" t="s">
        <v>2075</v>
      </c>
      <c r="E979" s="1" t="s">
        <v>2133</v>
      </c>
      <c r="F979" s="1">
        <v>807</v>
      </c>
      <c r="G979" s="1" t="s">
        <v>2232</v>
      </c>
      <c r="H979" s="1" t="s">
        <v>160</v>
      </c>
      <c r="I979" s="1">
        <v>22050002</v>
      </c>
      <c r="J979" s="1">
        <v>21</v>
      </c>
      <c r="K979" s="1">
        <v>994927442</v>
      </c>
      <c r="L979" s="1" t="s">
        <v>37</v>
      </c>
      <c r="M979" s="1" t="s">
        <v>3</v>
      </c>
      <c r="N979" s="1">
        <v>25</v>
      </c>
      <c r="O979" s="1" t="s">
        <v>2078</v>
      </c>
      <c r="Q979" s="1"/>
    </row>
    <row r="980" spans="1:20" ht="15.75" hidden="1" customHeight="1">
      <c r="A980" s="1" t="s">
        <v>3374</v>
      </c>
      <c r="B980" s="1">
        <v>459449</v>
      </c>
      <c r="C980" s="1" t="s">
        <v>2074</v>
      </c>
      <c r="D980" s="1" t="s">
        <v>2075</v>
      </c>
      <c r="E980" s="1" t="s">
        <v>2087</v>
      </c>
      <c r="F980" s="1">
        <v>60</v>
      </c>
      <c r="G980" s="1" t="s">
        <v>2609</v>
      </c>
      <c r="H980" s="1" t="s">
        <v>188</v>
      </c>
      <c r="I980" s="1">
        <v>20710010</v>
      </c>
      <c r="J980" s="1">
        <v>21</v>
      </c>
      <c r="K980" s="1">
        <v>32723121</v>
      </c>
      <c r="L980" s="1" t="s">
        <v>38</v>
      </c>
      <c r="M980" s="1" t="s">
        <v>4</v>
      </c>
      <c r="N980" s="1">
        <v>3</v>
      </c>
      <c r="O980" s="1" t="s">
        <v>2078</v>
      </c>
      <c r="Q980" s="1"/>
    </row>
    <row r="981" spans="1:20" ht="15.75" hidden="1" customHeight="1">
      <c r="A981" s="1" t="s">
        <v>3375</v>
      </c>
      <c r="B981" s="1">
        <v>437241</v>
      </c>
      <c r="C981" s="1" t="s">
        <v>2074</v>
      </c>
      <c r="D981" s="1" t="s">
        <v>2075</v>
      </c>
      <c r="E981" s="1" t="s">
        <v>2079</v>
      </c>
      <c r="F981" s="1">
        <v>4801</v>
      </c>
      <c r="G981" s="1" t="s">
        <v>3376</v>
      </c>
      <c r="H981" s="1" t="s">
        <v>135</v>
      </c>
      <c r="I981" s="1">
        <v>22631004</v>
      </c>
      <c r="J981" s="1">
        <v>21</v>
      </c>
      <c r="K981" s="1">
        <v>24301583</v>
      </c>
      <c r="L981" s="1" t="s">
        <v>28</v>
      </c>
      <c r="M981" s="1" t="s">
        <v>5</v>
      </c>
      <c r="N981" s="1">
        <v>8</v>
      </c>
      <c r="O981" s="1" t="s">
        <v>2078</v>
      </c>
      <c r="Q981" s="1"/>
      <c r="T981" s="1" t="s">
        <v>5621</v>
      </c>
    </row>
    <row r="982" spans="1:20" ht="15.75" hidden="1" customHeight="1">
      <c r="A982" s="1" t="s">
        <v>3377</v>
      </c>
      <c r="B982" s="1">
        <v>348741</v>
      </c>
      <c r="C982" s="1" t="s">
        <v>2074</v>
      </c>
      <c r="D982" s="1" t="s">
        <v>2075</v>
      </c>
      <c r="E982" s="1" t="s">
        <v>2409</v>
      </c>
      <c r="F982" s="1">
        <v>215</v>
      </c>
      <c r="G982" s="1" t="s">
        <v>2607</v>
      </c>
      <c r="H982" s="1" t="s">
        <v>188</v>
      </c>
      <c r="I982" s="1">
        <v>20720010</v>
      </c>
      <c r="J982" s="1">
        <v>21</v>
      </c>
      <c r="K982" s="1">
        <v>32839597</v>
      </c>
      <c r="L982" s="1" t="s">
        <v>21</v>
      </c>
      <c r="M982" s="1" t="s">
        <v>4</v>
      </c>
      <c r="N982" s="1">
        <v>2</v>
      </c>
      <c r="O982" s="1" t="s">
        <v>2078</v>
      </c>
      <c r="Q982" s="1"/>
    </row>
    <row r="983" spans="1:20" ht="15.75" hidden="1" customHeight="1">
      <c r="A983" s="1" t="s">
        <v>3378</v>
      </c>
      <c r="B983" s="1">
        <v>481064</v>
      </c>
      <c r="C983" s="1" t="s">
        <v>2074</v>
      </c>
      <c r="D983" s="1" t="s">
        <v>2075</v>
      </c>
      <c r="E983" s="1" t="s">
        <v>2457</v>
      </c>
      <c r="F983" s="1">
        <v>1000</v>
      </c>
      <c r="G983" s="1" t="s">
        <v>2458</v>
      </c>
      <c r="H983" s="1" t="s">
        <v>135</v>
      </c>
      <c r="I983" s="1">
        <v>22640000</v>
      </c>
      <c r="J983" s="1">
        <v>21</v>
      </c>
      <c r="K983" s="1">
        <v>24925605</v>
      </c>
      <c r="L983" s="1" t="s">
        <v>44</v>
      </c>
      <c r="M983" s="1" t="s">
        <v>5</v>
      </c>
      <c r="N983" s="1">
        <v>68</v>
      </c>
      <c r="O983" s="1" t="s">
        <v>2078</v>
      </c>
      <c r="Q983" s="1"/>
    </row>
    <row r="984" spans="1:20" ht="15.75" hidden="1" customHeight="1">
      <c r="A984" s="1" t="s">
        <v>3379</v>
      </c>
      <c r="B984" s="1">
        <v>554168</v>
      </c>
      <c r="C984" s="1" t="s">
        <v>2074</v>
      </c>
      <c r="D984" s="1" t="s">
        <v>2075</v>
      </c>
      <c r="E984" s="1" t="s">
        <v>2079</v>
      </c>
      <c r="F984" s="1">
        <v>4200</v>
      </c>
      <c r="G984" s="1" t="s">
        <v>3380</v>
      </c>
      <c r="H984" s="1" t="s">
        <v>135</v>
      </c>
      <c r="I984" s="1">
        <v>22640907</v>
      </c>
      <c r="J984" s="1">
        <v>21</v>
      </c>
      <c r="K984" s="1">
        <v>31502591</v>
      </c>
      <c r="L984" s="1" t="s">
        <v>28</v>
      </c>
      <c r="M984" s="1" t="s">
        <v>5</v>
      </c>
      <c r="N984" s="1">
        <v>21</v>
      </c>
      <c r="O984" s="1" t="s">
        <v>2078</v>
      </c>
      <c r="Q984" s="1"/>
      <c r="T984" s="1" t="s">
        <v>5621</v>
      </c>
    </row>
    <row r="985" spans="1:20" ht="15.75" hidden="1" customHeight="1">
      <c r="A985" s="1" t="s">
        <v>717</v>
      </c>
      <c r="B985" s="1">
        <v>567811</v>
      </c>
      <c r="C985" s="1" t="s">
        <v>2074</v>
      </c>
      <c r="D985" s="1" t="s">
        <v>2075</v>
      </c>
      <c r="E985" s="1" t="s">
        <v>2270</v>
      </c>
      <c r="F985" s="1">
        <v>356</v>
      </c>
      <c r="G985" s="1" t="s">
        <v>2387</v>
      </c>
      <c r="H985" s="1" t="s">
        <v>664</v>
      </c>
      <c r="I985" s="1">
        <v>20260142</v>
      </c>
      <c r="J985" s="1">
        <v>21</v>
      </c>
      <c r="K985" s="1">
        <v>30827624</v>
      </c>
      <c r="L985" s="1" t="s">
        <v>13</v>
      </c>
      <c r="M985" s="1" t="s">
        <v>3</v>
      </c>
      <c r="N985" s="1">
        <v>102</v>
      </c>
      <c r="O985" s="1" t="s">
        <v>2078</v>
      </c>
      <c r="Q985" s="1"/>
    </row>
    <row r="986" spans="1:20" ht="15.75" hidden="1" customHeight="1">
      <c r="A986" s="1" t="s">
        <v>1245</v>
      </c>
      <c r="B986" s="1">
        <v>146229</v>
      </c>
      <c r="C986" s="1" t="s">
        <v>2074</v>
      </c>
      <c r="D986" s="1" t="s">
        <v>2075</v>
      </c>
      <c r="E986" s="1" t="s">
        <v>2084</v>
      </c>
      <c r="F986" s="1">
        <v>190</v>
      </c>
      <c r="G986" s="1" t="s">
        <v>2902</v>
      </c>
      <c r="H986" s="1" t="s">
        <v>672</v>
      </c>
      <c r="I986" s="1">
        <v>22270902</v>
      </c>
      <c r="J986" s="1">
        <v>21</v>
      </c>
      <c r="K986" s="1">
        <v>22663639</v>
      </c>
      <c r="L986" s="1" t="s">
        <v>55</v>
      </c>
      <c r="M986" s="1" t="s">
        <v>3</v>
      </c>
      <c r="N986" s="1">
        <v>21</v>
      </c>
      <c r="O986" s="1" t="s">
        <v>2078</v>
      </c>
      <c r="Q986" s="1"/>
    </row>
    <row r="987" spans="1:20" ht="15.75" hidden="1" customHeight="1">
      <c r="A987" s="1" t="s">
        <v>1915</v>
      </c>
      <c r="B987" s="1">
        <v>651290</v>
      </c>
      <c r="C987" s="1" t="s">
        <v>2074</v>
      </c>
      <c r="D987" s="1" t="s">
        <v>2075</v>
      </c>
      <c r="E987" s="1" t="s">
        <v>2084</v>
      </c>
      <c r="F987" s="1">
        <v>190</v>
      </c>
      <c r="G987" s="1" t="s">
        <v>3381</v>
      </c>
      <c r="H987" s="1" t="s">
        <v>672</v>
      </c>
      <c r="I987" s="1">
        <v>22270902</v>
      </c>
      <c r="J987" s="1">
        <v>21</v>
      </c>
      <c r="K987" s="1">
        <v>36891384</v>
      </c>
      <c r="L987" s="1" t="s">
        <v>16</v>
      </c>
      <c r="M987" s="1" t="s">
        <v>3</v>
      </c>
      <c r="N987" s="1">
        <v>2</v>
      </c>
      <c r="O987" s="1" t="s">
        <v>2078</v>
      </c>
      <c r="Q987" s="1"/>
    </row>
    <row r="988" spans="1:20" ht="15.75" hidden="1" customHeight="1">
      <c r="A988" s="1" t="s">
        <v>3382</v>
      </c>
      <c r="B988" s="1">
        <v>487351</v>
      </c>
      <c r="C988" s="1" t="s">
        <v>2074</v>
      </c>
      <c r="D988" s="1" t="s">
        <v>2075</v>
      </c>
      <c r="E988" s="1" t="s">
        <v>3383</v>
      </c>
      <c r="F988" s="1">
        <v>100</v>
      </c>
      <c r="G988" s="1" t="s">
        <v>3384</v>
      </c>
      <c r="H988" s="1" t="s">
        <v>135</v>
      </c>
      <c r="I988" s="1">
        <v>22776070</v>
      </c>
      <c r="J988" s="1">
        <v>21</v>
      </c>
      <c r="K988" s="1">
        <v>997109869</v>
      </c>
      <c r="L988" s="1" t="s">
        <v>35</v>
      </c>
      <c r="M988" s="1" t="s">
        <v>5</v>
      </c>
      <c r="N988" s="1">
        <v>43</v>
      </c>
      <c r="O988" s="1" t="s">
        <v>2078</v>
      </c>
      <c r="Q988" s="1"/>
    </row>
    <row r="989" spans="1:20" ht="15.75" hidden="1" customHeight="1">
      <c r="A989" s="1" t="s">
        <v>943</v>
      </c>
      <c r="B989" s="1">
        <v>620726</v>
      </c>
      <c r="C989" s="1" t="s">
        <v>2074</v>
      </c>
      <c r="D989" s="1" t="s">
        <v>2075</v>
      </c>
      <c r="E989" s="1" t="s">
        <v>2176</v>
      </c>
      <c r="F989" s="1">
        <v>75</v>
      </c>
      <c r="G989" s="1" t="s">
        <v>3098</v>
      </c>
      <c r="H989" s="1" t="s">
        <v>160</v>
      </c>
      <c r="I989" s="1">
        <v>22041011</v>
      </c>
      <c r="J989" s="1">
        <v>21</v>
      </c>
      <c r="K989" s="1">
        <v>22565975</v>
      </c>
      <c r="L989" s="1" t="s">
        <v>26</v>
      </c>
      <c r="M989" s="1" t="s">
        <v>3</v>
      </c>
      <c r="N989" s="1">
        <v>40</v>
      </c>
      <c r="O989" s="1" t="s">
        <v>2078</v>
      </c>
      <c r="Q989" s="1"/>
    </row>
    <row r="990" spans="1:20" ht="15.75" hidden="1" customHeight="1">
      <c r="A990" s="1" t="s">
        <v>1102</v>
      </c>
      <c r="B990" s="1">
        <v>367224</v>
      </c>
      <c r="C990" s="1" t="s">
        <v>2074</v>
      </c>
      <c r="D990" s="1" t="s">
        <v>2075</v>
      </c>
      <c r="E990" s="1" t="s">
        <v>2764</v>
      </c>
      <c r="F990" s="1">
        <v>477</v>
      </c>
      <c r="G990" s="1" t="s">
        <v>2246</v>
      </c>
      <c r="H990" s="1" t="s">
        <v>672</v>
      </c>
      <c r="I990" s="1">
        <v>22271110</v>
      </c>
      <c r="J990" s="1">
        <v>21</v>
      </c>
      <c r="K990" s="1">
        <v>22864743</v>
      </c>
      <c r="L990" s="1" t="s">
        <v>38</v>
      </c>
      <c r="M990" s="1" t="s">
        <v>3</v>
      </c>
      <c r="N990" s="1">
        <v>28</v>
      </c>
      <c r="O990" s="1" t="s">
        <v>2078</v>
      </c>
      <c r="Q990" s="1"/>
    </row>
    <row r="991" spans="1:20" ht="15.75" hidden="1" customHeight="1">
      <c r="A991" s="1" t="s">
        <v>3385</v>
      </c>
      <c r="B991" s="1">
        <v>549428</v>
      </c>
      <c r="C991" s="1" t="s">
        <v>2074</v>
      </c>
      <c r="D991" s="1" t="s">
        <v>2075</v>
      </c>
      <c r="E991" s="1" t="s">
        <v>2516</v>
      </c>
      <c r="F991" s="1">
        <v>92</v>
      </c>
      <c r="G991" s="1" t="s">
        <v>2683</v>
      </c>
      <c r="H991" s="1" t="s">
        <v>2094</v>
      </c>
      <c r="I991" s="1">
        <v>20050002</v>
      </c>
      <c r="J991" s="1">
        <v>21</v>
      </c>
      <c r="K991" s="1">
        <v>22428895</v>
      </c>
      <c r="L991" s="1" t="s">
        <v>28</v>
      </c>
      <c r="M991" s="1" t="s">
        <v>2</v>
      </c>
      <c r="N991" s="1">
        <v>48</v>
      </c>
      <c r="O991" s="1" t="s">
        <v>2078</v>
      </c>
      <c r="Q991" s="1"/>
    </row>
    <row r="992" spans="1:20" ht="15.75" customHeight="1">
      <c r="A992" s="1" t="s">
        <v>3386</v>
      </c>
      <c r="B992" s="1">
        <v>712116</v>
      </c>
      <c r="C992" s="1" t="s">
        <v>2074</v>
      </c>
      <c r="D992" s="1" t="s">
        <v>2075</v>
      </c>
      <c r="E992" s="1" t="s">
        <v>3387</v>
      </c>
      <c r="F992" s="1">
        <v>32</v>
      </c>
      <c r="G992" s="1" t="s">
        <v>2413</v>
      </c>
      <c r="H992" s="1" t="s">
        <v>133</v>
      </c>
      <c r="I992" s="1">
        <v>23080020</v>
      </c>
      <c r="J992" s="1">
        <v>21</v>
      </c>
      <c r="K992" s="1">
        <v>24158416</v>
      </c>
      <c r="L992" s="1" t="s">
        <v>57</v>
      </c>
      <c r="M992" s="1" t="s">
        <v>6</v>
      </c>
      <c r="N992" s="1">
        <v>18</v>
      </c>
      <c r="O992" s="1" t="s">
        <v>2078</v>
      </c>
      <c r="Q992" s="1"/>
    </row>
    <row r="993" spans="1:20" ht="15.75" hidden="1" customHeight="1">
      <c r="A993" s="1" t="s">
        <v>3388</v>
      </c>
      <c r="B993" s="1">
        <v>575147</v>
      </c>
      <c r="C993" s="1" t="s">
        <v>2074</v>
      </c>
      <c r="D993" s="1" t="s">
        <v>2075</v>
      </c>
      <c r="E993" s="1" t="s">
        <v>2366</v>
      </c>
      <c r="F993" s="1">
        <v>560</v>
      </c>
      <c r="G993" s="1" t="s">
        <v>3389</v>
      </c>
      <c r="H993" s="1" t="s">
        <v>152</v>
      </c>
      <c r="I993" s="1">
        <v>21351021</v>
      </c>
      <c r="J993" s="1">
        <v>21</v>
      </c>
      <c r="K993" s="1">
        <v>35862665</v>
      </c>
      <c r="L993" s="1" t="s">
        <v>50</v>
      </c>
      <c r="M993" s="1" t="s">
        <v>4</v>
      </c>
      <c r="N993" s="1">
        <v>54</v>
      </c>
      <c r="O993" s="1" t="s">
        <v>2078</v>
      </c>
      <c r="Q993" s="1"/>
    </row>
    <row r="994" spans="1:20" ht="15.75" hidden="1" customHeight="1">
      <c r="A994" s="1" t="s">
        <v>3390</v>
      </c>
      <c r="B994" s="1">
        <v>701521</v>
      </c>
      <c r="C994" s="1" t="s">
        <v>2074</v>
      </c>
      <c r="D994" s="1" t="s">
        <v>2075</v>
      </c>
      <c r="E994" s="1" t="s">
        <v>3391</v>
      </c>
      <c r="F994" s="1">
        <v>154</v>
      </c>
      <c r="G994" s="1" t="s">
        <v>2077</v>
      </c>
      <c r="H994" s="1" t="s">
        <v>139</v>
      </c>
      <c r="I994" s="1">
        <v>22730190</v>
      </c>
      <c r="J994" s="1">
        <v>21</v>
      </c>
      <c r="K994" s="1">
        <v>39042029</v>
      </c>
      <c r="L994" s="1" t="s">
        <v>57</v>
      </c>
      <c r="M994" s="1" t="s">
        <v>5</v>
      </c>
      <c r="N994" s="1">
        <v>5</v>
      </c>
      <c r="O994" s="1" t="s">
        <v>2078</v>
      </c>
      <c r="Q994" s="1"/>
      <c r="T994" s="1" t="s">
        <v>5620</v>
      </c>
    </row>
    <row r="995" spans="1:20" ht="15.75" customHeight="1">
      <c r="A995" s="1" t="s">
        <v>3392</v>
      </c>
      <c r="B995" s="1">
        <v>451465</v>
      </c>
      <c r="C995" s="1" t="s">
        <v>2074</v>
      </c>
      <c r="D995" s="1" t="s">
        <v>2075</v>
      </c>
      <c r="E995" s="1" t="s">
        <v>3082</v>
      </c>
      <c r="F995" s="1">
        <v>30</v>
      </c>
      <c r="G995" s="1" t="s">
        <v>2167</v>
      </c>
      <c r="H995" s="1" t="s">
        <v>172</v>
      </c>
      <c r="I995" s="1">
        <v>21810012</v>
      </c>
      <c r="J995" s="1">
        <v>21</v>
      </c>
      <c r="K995" s="1">
        <v>24017811</v>
      </c>
      <c r="L995" s="1" t="s">
        <v>13</v>
      </c>
      <c r="M995" s="1" t="s">
        <v>6</v>
      </c>
      <c r="N995" s="1">
        <v>26</v>
      </c>
      <c r="O995" s="1" t="s">
        <v>2078</v>
      </c>
      <c r="Q995" s="1"/>
    </row>
    <row r="996" spans="1:20" ht="15.75" hidden="1" customHeight="1">
      <c r="A996" s="1" t="s">
        <v>1422</v>
      </c>
      <c r="B996" s="1">
        <v>327549</v>
      </c>
      <c r="C996" s="1" t="s">
        <v>2074</v>
      </c>
      <c r="D996" s="1" t="s">
        <v>2075</v>
      </c>
      <c r="E996" s="1" t="s">
        <v>2101</v>
      </c>
      <c r="F996" s="1">
        <v>142</v>
      </c>
      <c r="G996" s="1" t="s">
        <v>3331</v>
      </c>
      <c r="H996" s="1" t="s">
        <v>175</v>
      </c>
      <c r="I996" s="1">
        <v>22410002</v>
      </c>
      <c r="J996" s="1">
        <v>21</v>
      </c>
      <c r="K996" s="1">
        <v>25233686</v>
      </c>
      <c r="L996" s="1" t="s">
        <v>59</v>
      </c>
      <c r="M996" s="1" t="s">
        <v>3</v>
      </c>
      <c r="N996" s="1">
        <v>15</v>
      </c>
      <c r="O996" s="1" t="s">
        <v>2078</v>
      </c>
      <c r="Q996" s="1"/>
    </row>
    <row r="997" spans="1:20" ht="15.75" hidden="1" customHeight="1">
      <c r="A997" s="1" t="s">
        <v>3393</v>
      </c>
      <c r="B997" s="1">
        <v>634719</v>
      </c>
      <c r="C997" s="1" t="s">
        <v>2074</v>
      </c>
      <c r="D997" s="1" t="s">
        <v>2075</v>
      </c>
      <c r="E997" s="1" t="s">
        <v>2079</v>
      </c>
      <c r="F997" s="1">
        <v>7707</v>
      </c>
      <c r="G997" s="1" t="s">
        <v>3394</v>
      </c>
      <c r="H997" s="1" t="s">
        <v>135</v>
      </c>
      <c r="I997" s="1">
        <v>22793081</v>
      </c>
      <c r="J997" s="1">
        <v>21</v>
      </c>
      <c r="K997" s="1">
        <v>39798080</v>
      </c>
      <c r="L997" s="1" t="s">
        <v>21</v>
      </c>
      <c r="M997" s="1" t="s">
        <v>5</v>
      </c>
      <c r="N997" s="1">
        <v>20</v>
      </c>
      <c r="O997" s="1" t="s">
        <v>2078</v>
      </c>
      <c r="Q997" s="1"/>
    </row>
    <row r="998" spans="1:20" ht="15.75" customHeight="1">
      <c r="A998" s="1" t="s">
        <v>3395</v>
      </c>
      <c r="B998" s="1">
        <v>421984</v>
      </c>
      <c r="C998" s="1" t="s">
        <v>2074</v>
      </c>
      <c r="D998" s="1" t="s">
        <v>2075</v>
      </c>
      <c r="E998" s="1" t="s">
        <v>3353</v>
      </c>
      <c r="F998" s="1">
        <v>1717</v>
      </c>
      <c r="G998" s="1" t="s">
        <v>2148</v>
      </c>
      <c r="H998" s="1" t="s">
        <v>172</v>
      </c>
      <c r="I998" s="1">
        <v>21810141</v>
      </c>
      <c r="J998" s="1">
        <v>21</v>
      </c>
      <c r="K998" s="1">
        <v>24015009</v>
      </c>
      <c r="L998" s="1" t="s">
        <v>58</v>
      </c>
      <c r="M998" s="1" t="s">
        <v>6</v>
      </c>
      <c r="N998" s="1">
        <v>6</v>
      </c>
      <c r="O998" s="1" t="s">
        <v>2078</v>
      </c>
      <c r="Q998" s="1"/>
    </row>
    <row r="999" spans="1:20" ht="15.75" hidden="1" customHeight="1">
      <c r="A999" s="1" t="s">
        <v>3396</v>
      </c>
      <c r="B999" s="1">
        <v>339200</v>
      </c>
      <c r="C999" s="1" t="s">
        <v>2074</v>
      </c>
      <c r="D999" s="1" t="s">
        <v>2075</v>
      </c>
      <c r="E999" s="1" t="s">
        <v>2207</v>
      </c>
      <c r="F999" s="1">
        <v>324</v>
      </c>
      <c r="G999" s="1" t="s">
        <v>2958</v>
      </c>
      <c r="H999" s="1" t="s">
        <v>188</v>
      </c>
      <c r="I999" s="1">
        <v>20770000</v>
      </c>
      <c r="J999" s="1">
        <v>21</v>
      </c>
      <c r="K999" s="1">
        <v>25011453</v>
      </c>
      <c r="L999" s="1" t="s">
        <v>13</v>
      </c>
      <c r="M999" s="1" t="s">
        <v>4</v>
      </c>
      <c r="N999" s="1">
        <v>4</v>
      </c>
      <c r="O999" s="1" t="s">
        <v>2078</v>
      </c>
      <c r="Q999" s="1"/>
    </row>
    <row r="1000" spans="1:20" ht="15.75" hidden="1" customHeight="1">
      <c r="A1000" s="1" t="s">
        <v>1394</v>
      </c>
      <c r="B1000" s="1">
        <v>259724</v>
      </c>
      <c r="C1000" s="1" t="s">
        <v>2074</v>
      </c>
      <c r="D1000" s="1" t="s">
        <v>2075</v>
      </c>
      <c r="E1000" s="1" t="s">
        <v>2144</v>
      </c>
      <c r="F1000" s="1">
        <v>370</v>
      </c>
      <c r="G1000" s="1" t="s">
        <v>3336</v>
      </c>
      <c r="H1000" s="1" t="s">
        <v>664</v>
      </c>
      <c r="I1000" s="1">
        <v>20520054</v>
      </c>
      <c r="J1000" s="1">
        <v>21</v>
      </c>
      <c r="K1000" s="1">
        <v>22546787</v>
      </c>
      <c r="L1000" s="1" t="s">
        <v>57</v>
      </c>
      <c r="M1000" s="1" t="s">
        <v>3</v>
      </c>
      <c r="N1000" s="1">
        <v>16</v>
      </c>
      <c r="O1000" s="1" t="s">
        <v>2078</v>
      </c>
      <c r="Q1000" s="1"/>
    </row>
    <row r="1001" spans="1:20" ht="15.75" hidden="1" customHeight="1">
      <c r="A1001" s="1" t="s">
        <v>1421</v>
      </c>
      <c r="B1001" s="1">
        <v>341354</v>
      </c>
      <c r="C1001" s="1" t="s">
        <v>2074</v>
      </c>
      <c r="D1001" s="1" t="s">
        <v>2075</v>
      </c>
      <c r="E1001" s="1" t="s">
        <v>2084</v>
      </c>
      <c r="F1001" s="1">
        <v>445</v>
      </c>
      <c r="G1001" s="1" t="s">
        <v>2246</v>
      </c>
      <c r="H1001" s="1" t="s">
        <v>672</v>
      </c>
      <c r="I1001" s="1">
        <v>22270903</v>
      </c>
      <c r="J1001" s="1">
        <v>21</v>
      </c>
      <c r="K1001" s="1">
        <v>25394568</v>
      </c>
      <c r="L1001" s="1" t="s">
        <v>46</v>
      </c>
      <c r="M1001" s="1" t="s">
        <v>3</v>
      </c>
      <c r="N1001" s="1">
        <v>15</v>
      </c>
      <c r="O1001" s="1" t="s">
        <v>2078</v>
      </c>
      <c r="Q1001" s="1"/>
    </row>
    <row r="1002" spans="1:20" ht="15.75" hidden="1" customHeight="1">
      <c r="A1002" s="1" t="s">
        <v>3397</v>
      </c>
      <c r="B1002" s="1">
        <v>363858</v>
      </c>
      <c r="C1002" s="1" t="s">
        <v>2074</v>
      </c>
      <c r="D1002" s="1" t="s">
        <v>2075</v>
      </c>
      <c r="E1002" s="1" t="s">
        <v>3064</v>
      </c>
      <c r="F1002" s="1">
        <v>39</v>
      </c>
      <c r="G1002" s="1" t="s">
        <v>2167</v>
      </c>
      <c r="H1002" s="1" t="s">
        <v>188</v>
      </c>
      <c r="I1002" s="1">
        <v>20735110</v>
      </c>
      <c r="J1002" s="1">
        <v>21</v>
      </c>
      <c r="K1002" s="1">
        <v>25911719</v>
      </c>
      <c r="L1002" s="1" t="s">
        <v>13</v>
      </c>
      <c r="M1002" s="1" t="s">
        <v>4</v>
      </c>
      <c r="N1002" s="1">
        <v>7</v>
      </c>
      <c r="O1002" s="1" t="s">
        <v>2078</v>
      </c>
      <c r="Q1002" s="1"/>
    </row>
    <row r="1003" spans="1:20" ht="15.75" hidden="1" customHeight="1">
      <c r="A1003" s="1" t="s">
        <v>1620</v>
      </c>
      <c r="B1003" s="1">
        <v>478168</v>
      </c>
      <c r="C1003" s="1" t="s">
        <v>2074</v>
      </c>
      <c r="D1003" s="1" t="s">
        <v>2075</v>
      </c>
      <c r="E1003" s="1" t="s">
        <v>2476</v>
      </c>
      <c r="F1003" s="1">
        <v>700</v>
      </c>
      <c r="G1003" s="1" t="s">
        <v>2651</v>
      </c>
      <c r="H1003" s="1" t="s">
        <v>677</v>
      </c>
      <c r="I1003" s="1">
        <v>22461002</v>
      </c>
      <c r="J1003" s="1">
        <v>21</v>
      </c>
      <c r="K1003" s="1">
        <v>38020406</v>
      </c>
      <c r="L1003" s="1" t="s">
        <v>53</v>
      </c>
      <c r="M1003" s="1" t="s">
        <v>3</v>
      </c>
      <c r="N1003" s="1">
        <v>9</v>
      </c>
      <c r="O1003" s="1" t="s">
        <v>2078</v>
      </c>
      <c r="Q1003" s="1"/>
    </row>
    <row r="1004" spans="1:20" ht="15.75" hidden="1" customHeight="1">
      <c r="A1004" s="1" t="s">
        <v>1772</v>
      </c>
      <c r="B1004" s="1">
        <v>490904</v>
      </c>
      <c r="C1004" s="1" t="s">
        <v>2074</v>
      </c>
      <c r="D1004" s="1" t="s">
        <v>2075</v>
      </c>
      <c r="E1004" s="1" t="s">
        <v>2101</v>
      </c>
      <c r="F1004" s="1">
        <v>351</v>
      </c>
      <c r="G1004" s="1" t="s">
        <v>2616</v>
      </c>
      <c r="H1004" s="1" t="s">
        <v>175</v>
      </c>
      <c r="I1004" s="1">
        <v>22410906</v>
      </c>
      <c r="J1004" s="1">
        <v>21</v>
      </c>
      <c r="K1004" s="1">
        <v>25229749</v>
      </c>
      <c r="L1004" s="1" t="s">
        <v>12</v>
      </c>
      <c r="M1004" s="1" t="s">
        <v>3</v>
      </c>
      <c r="N1004" s="1">
        <v>5</v>
      </c>
      <c r="O1004" s="1" t="s">
        <v>2078</v>
      </c>
      <c r="Q1004" s="1"/>
    </row>
    <row r="1005" spans="1:20" ht="15.75" hidden="1" customHeight="1">
      <c r="A1005" s="1" t="s">
        <v>1122</v>
      </c>
      <c r="B1005" s="1">
        <v>340870</v>
      </c>
      <c r="C1005" s="1" t="s">
        <v>2074</v>
      </c>
      <c r="D1005" s="1" t="s">
        <v>2075</v>
      </c>
      <c r="E1005" s="1" t="s">
        <v>2133</v>
      </c>
      <c r="F1005" s="1">
        <v>427</v>
      </c>
      <c r="G1005" s="1" t="s">
        <v>2085</v>
      </c>
      <c r="H1005" s="1" t="s">
        <v>160</v>
      </c>
      <c r="I1005" s="1">
        <v>22020002</v>
      </c>
      <c r="J1005" s="1">
        <v>21</v>
      </c>
      <c r="K1005" s="1">
        <v>22351623</v>
      </c>
      <c r="L1005" s="1" t="s">
        <v>72</v>
      </c>
      <c r="M1005" s="1" t="s">
        <v>3</v>
      </c>
      <c r="N1005" s="1">
        <v>27</v>
      </c>
      <c r="O1005" s="1" t="s">
        <v>2078</v>
      </c>
      <c r="Q1005" s="1"/>
    </row>
    <row r="1006" spans="1:20" ht="15.75" hidden="1" customHeight="1">
      <c r="A1006" s="1" t="s">
        <v>3398</v>
      </c>
      <c r="B1006" s="1">
        <v>487575</v>
      </c>
      <c r="C1006" s="1" t="s">
        <v>2074</v>
      </c>
      <c r="D1006" s="1" t="s">
        <v>2075</v>
      </c>
      <c r="E1006" s="1" t="s">
        <v>3399</v>
      </c>
      <c r="F1006" s="1">
        <v>160</v>
      </c>
      <c r="G1006" s="1" t="s">
        <v>2328</v>
      </c>
      <c r="H1006" s="1" t="s">
        <v>2094</v>
      </c>
      <c r="I1006" s="1">
        <v>20020080</v>
      </c>
      <c r="J1006" s="1">
        <v>21</v>
      </c>
      <c r="K1006" s="1">
        <v>22403393</v>
      </c>
      <c r="L1006" s="1" t="s">
        <v>50</v>
      </c>
      <c r="M1006" s="1" t="s">
        <v>2</v>
      </c>
      <c r="N1006" s="1">
        <v>34</v>
      </c>
      <c r="O1006" s="1" t="s">
        <v>2078</v>
      </c>
      <c r="Q1006" s="1"/>
    </row>
    <row r="1007" spans="1:20" ht="15.75" hidden="1" customHeight="1">
      <c r="A1007" s="1" t="s">
        <v>789</v>
      </c>
      <c r="B1007" s="1">
        <v>464522</v>
      </c>
      <c r="C1007" s="1" t="s">
        <v>2074</v>
      </c>
      <c r="D1007" s="1" t="s">
        <v>2075</v>
      </c>
      <c r="E1007" s="1" t="s">
        <v>3400</v>
      </c>
      <c r="F1007" s="1">
        <v>34</v>
      </c>
      <c r="G1007" s="1" t="s">
        <v>2077</v>
      </c>
      <c r="H1007" s="1" t="s">
        <v>664</v>
      </c>
      <c r="I1007" s="1">
        <v>20520202</v>
      </c>
      <c r="J1007" s="1">
        <v>21</v>
      </c>
      <c r="K1007" s="1">
        <v>975215355</v>
      </c>
      <c r="L1007" s="1" t="s">
        <v>53</v>
      </c>
      <c r="M1007" s="1" t="s">
        <v>3</v>
      </c>
      <c r="N1007" s="1">
        <v>63</v>
      </c>
      <c r="O1007" s="1" t="s">
        <v>2078</v>
      </c>
      <c r="Q1007" s="1"/>
    </row>
    <row r="1008" spans="1:20" ht="15.75" hidden="1" customHeight="1">
      <c r="A1008" s="1" t="s">
        <v>1968</v>
      </c>
      <c r="B1008" s="1">
        <v>451554</v>
      </c>
      <c r="C1008" s="1" t="s">
        <v>2074</v>
      </c>
      <c r="D1008" s="1" t="s">
        <v>2075</v>
      </c>
      <c r="E1008" s="1" t="s">
        <v>2101</v>
      </c>
      <c r="F1008" s="1">
        <v>550</v>
      </c>
      <c r="G1008" s="1" t="s">
        <v>3255</v>
      </c>
      <c r="H1008" s="1" t="s">
        <v>175</v>
      </c>
      <c r="I1008" s="1">
        <v>22410901</v>
      </c>
      <c r="J1008" s="1">
        <v>21</v>
      </c>
      <c r="K1008" s="1">
        <v>25129029</v>
      </c>
      <c r="L1008" s="1" t="s">
        <v>53</v>
      </c>
      <c r="M1008" s="1" t="s">
        <v>3</v>
      </c>
      <c r="N1008" s="1">
        <v>1</v>
      </c>
      <c r="O1008" s="1" t="s">
        <v>2078</v>
      </c>
      <c r="Q1008" s="1"/>
    </row>
    <row r="1009" spans="1:20" ht="15.75" hidden="1" customHeight="1">
      <c r="A1009" s="1" t="s">
        <v>3401</v>
      </c>
      <c r="B1009" s="1">
        <v>186950</v>
      </c>
      <c r="C1009" s="1" t="s">
        <v>2074</v>
      </c>
      <c r="D1009" s="1" t="s">
        <v>2075</v>
      </c>
      <c r="E1009" s="1" t="s">
        <v>2207</v>
      </c>
      <c r="F1009" s="1">
        <v>324</v>
      </c>
      <c r="G1009" s="1" t="s">
        <v>2372</v>
      </c>
      <c r="H1009" s="1" t="s">
        <v>188</v>
      </c>
      <c r="I1009" s="1">
        <v>20770000</v>
      </c>
      <c r="J1009" s="1">
        <v>21</v>
      </c>
      <c r="K1009" s="1">
        <v>25815480</v>
      </c>
      <c r="L1009" s="1" t="s">
        <v>55</v>
      </c>
      <c r="M1009" s="1" t="s">
        <v>4</v>
      </c>
      <c r="N1009" s="1">
        <v>4</v>
      </c>
      <c r="O1009" s="1" t="s">
        <v>2078</v>
      </c>
      <c r="Q1009" s="1"/>
    </row>
    <row r="1010" spans="1:20" ht="15.75" hidden="1" customHeight="1">
      <c r="A1010" s="1" t="s">
        <v>708</v>
      </c>
      <c r="B1010" s="1">
        <v>206718</v>
      </c>
      <c r="C1010" s="1" t="s">
        <v>2074</v>
      </c>
      <c r="D1010" s="1" t="s">
        <v>2075</v>
      </c>
      <c r="E1010" s="1" t="s">
        <v>2710</v>
      </c>
      <c r="F1010" s="1">
        <v>97</v>
      </c>
      <c r="G1010" s="1" t="s">
        <v>2644</v>
      </c>
      <c r="H1010" s="1" t="s">
        <v>679</v>
      </c>
      <c r="I1010" s="1">
        <v>22231120</v>
      </c>
      <c r="J1010" s="1">
        <v>21</v>
      </c>
      <c r="K1010" s="1">
        <v>22656002</v>
      </c>
      <c r="L1010" s="1" t="s">
        <v>55</v>
      </c>
      <c r="M1010" s="1" t="s">
        <v>3</v>
      </c>
      <c r="N1010" s="1">
        <v>112</v>
      </c>
      <c r="O1010" s="1" t="s">
        <v>2078</v>
      </c>
      <c r="Q1010" s="1"/>
    </row>
    <row r="1011" spans="1:20" ht="15.75" hidden="1" customHeight="1">
      <c r="A1011" s="1" t="s">
        <v>3402</v>
      </c>
      <c r="B1011" s="1">
        <v>778524</v>
      </c>
      <c r="C1011" s="1" t="s">
        <v>2074</v>
      </c>
      <c r="D1011" s="1" t="s">
        <v>2075</v>
      </c>
      <c r="E1011" s="1" t="s">
        <v>2079</v>
      </c>
      <c r="F1011" s="1">
        <v>16150</v>
      </c>
      <c r="G1011" s="1" t="s">
        <v>3403</v>
      </c>
      <c r="H1011" s="1" t="s">
        <v>2153</v>
      </c>
      <c r="I1011" s="1">
        <v>22790704</v>
      </c>
      <c r="J1011" s="1">
        <v>21</v>
      </c>
      <c r="K1011" s="1">
        <v>24281720</v>
      </c>
      <c r="L1011" s="1" t="s">
        <v>26</v>
      </c>
      <c r="M1011" s="1" t="s">
        <v>5</v>
      </c>
      <c r="N1011" s="1">
        <v>4</v>
      </c>
      <c r="O1011" s="1" t="s">
        <v>2078</v>
      </c>
      <c r="Q1011" s="1"/>
    </row>
    <row r="1012" spans="1:20" ht="15.75" hidden="1" customHeight="1">
      <c r="A1012" s="1" t="s">
        <v>800</v>
      </c>
      <c r="B1012" s="1">
        <v>554100</v>
      </c>
      <c r="C1012" s="1" t="s">
        <v>2074</v>
      </c>
      <c r="D1012" s="1" t="s">
        <v>2075</v>
      </c>
      <c r="E1012" s="1" t="s">
        <v>2764</v>
      </c>
      <c r="F1012" s="1">
        <v>302</v>
      </c>
      <c r="G1012" s="1" t="s">
        <v>2330</v>
      </c>
      <c r="H1012" s="1" t="s">
        <v>672</v>
      </c>
      <c r="I1012" s="1">
        <v>22271110</v>
      </c>
      <c r="J1012" s="1">
        <v>21</v>
      </c>
      <c r="K1012" s="1">
        <v>22663540</v>
      </c>
      <c r="L1012" s="1" t="s">
        <v>28</v>
      </c>
      <c r="M1012" s="1" t="s">
        <v>3</v>
      </c>
      <c r="N1012" s="1">
        <v>61</v>
      </c>
      <c r="O1012" s="1" t="s">
        <v>2078</v>
      </c>
      <c r="Q1012" s="1"/>
    </row>
    <row r="1013" spans="1:20" ht="15.75" hidden="1" customHeight="1">
      <c r="A1013" s="1" t="s">
        <v>1488</v>
      </c>
      <c r="B1013" s="1">
        <v>581515</v>
      </c>
      <c r="C1013" s="1" t="s">
        <v>2074</v>
      </c>
      <c r="D1013" s="1" t="s">
        <v>2075</v>
      </c>
      <c r="E1013" s="1" t="s">
        <v>2144</v>
      </c>
      <c r="F1013" s="1">
        <v>344</v>
      </c>
      <c r="G1013" s="1" t="s">
        <v>3404</v>
      </c>
      <c r="H1013" s="1" t="s">
        <v>664</v>
      </c>
      <c r="I1013" s="1">
        <v>20520054</v>
      </c>
      <c r="J1013" s="1">
        <v>21</v>
      </c>
      <c r="K1013" s="1">
        <v>20510680</v>
      </c>
      <c r="L1013" s="1" t="s">
        <v>28</v>
      </c>
      <c r="M1013" s="1" t="s">
        <v>3</v>
      </c>
      <c r="N1013" s="1">
        <v>13</v>
      </c>
      <c r="O1013" s="1" t="s">
        <v>2078</v>
      </c>
      <c r="Q1013" s="1"/>
    </row>
    <row r="1014" spans="1:20" ht="15.75" hidden="1" customHeight="1">
      <c r="A1014" s="1" t="s">
        <v>1914</v>
      </c>
      <c r="B1014" s="1">
        <v>678856</v>
      </c>
      <c r="C1014" s="1" t="s">
        <v>2074</v>
      </c>
      <c r="D1014" s="1" t="s">
        <v>2075</v>
      </c>
      <c r="E1014" s="1" t="s">
        <v>2133</v>
      </c>
      <c r="F1014" s="1">
        <v>807</v>
      </c>
      <c r="G1014" s="1" t="s">
        <v>2284</v>
      </c>
      <c r="H1014" s="1" t="s">
        <v>160</v>
      </c>
      <c r="I1014" s="1">
        <v>22050002</v>
      </c>
      <c r="J1014" s="1">
        <v>21</v>
      </c>
      <c r="K1014" s="1">
        <v>25499552</v>
      </c>
      <c r="L1014" s="1" t="s">
        <v>53</v>
      </c>
      <c r="M1014" s="1" t="s">
        <v>3</v>
      </c>
      <c r="N1014" s="1">
        <v>2</v>
      </c>
      <c r="O1014" s="1" t="s">
        <v>2078</v>
      </c>
      <c r="Q1014" s="1"/>
    </row>
    <row r="1015" spans="1:20" ht="15.75" hidden="1" customHeight="1">
      <c r="A1015" s="1" t="s">
        <v>1301</v>
      </c>
      <c r="B1015" s="1">
        <v>687820</v>
      </c>
      <c r="C1015" s="1" t="s">
        <v>2074</v>
      </c>
      <c r="D1015" s="1" t="s">
        <v>2075</v>
      </c>
      <c r="E1015" s="1" t="s">
        <v>2337</v>
      </c>
      <c r="F1015" s="1">
        <v>18</v>
      </c>
      <c r="G1015" s="1" t="s">
        <v>3066</v>
      </c>
      <c r="H1015" s="1" t="s">
        <v>664</v>
      </c>
      <c r="I1015" s="1">
        <v>20521160</v>
      </c>
      <c r="J1015" s="1">
        <v>21</v>
      </c>
      <c r="K1015" s="1">
        <v>972756076</v>
      </c>
      <c r="L1015" s="1" t="s">
        <v>13</v>
      </c>
      <c r="M1015" s="1" t="s">
        <v>3</v>
      </c>
      <c r="N1015" s="1">
        <v>19</v>
      </c>
      <c r="O1015" s="1" t="s">
        <v>2078</v>
      </c>
      <c r="Q1015" s="1"/>
    </row>
    <row r="1016" spans="1:20" ht="15.75" hidden="1" customHeight="1">
      <c r="A1016" s="1" t="s">
        <v>1362</v>
      </c>
      <c r="B1016" s="1">
        <v>749621</v>
      </c>
      <c r="C1016" s="1" t="s">
        <v>2074</v>
      </c>
      <c r="D1016" s="1" t="s">
        <v>2075</v>
      </c>
      <c r="E1016" s="1" t="s">
        <v>2233</v>
      </c>
      <c r="F1016" s="1">
        <v>341</v>
      </c>
      <c r="G1016" s="1" t="s">
        <v>2599</v>
      </c>
      <c r="H1016" s="1" t="s">
        <v>674</v>
      </c>
      <c r="I1016" s="1">
        <v>22440032</v>
      </c>
      <c r="J1016" s="1">
        <v>21</v>
      </c>
      <c r="K1016" s="1">
        <v>34900908</v>
      </c>
      <c r="L1016" s="1" t="s">
        <v>21</v>
      </c>
      <c r="M1016" s="1" t="s">
        <v>3</v>
      </c>
      <c r="N1016" s="1">
        <v>17</v>
      </c>
      <c r="O1016" s="1" t="s">
        <v>2078</v>
      </c>
      <c r="Q1016" s="1"/>
    </row>
    <row r="1017" spans="1:20" ht="15.75" hidden="1" customHeight="1">
      <c r="A1017" s="1" t="s">
        <v>3405</v>
      </c>
      <c r="B1017" s="1">
        <v>704040</v>
      </c>
      <c r="C1017" s="1" t="s">
        <v>114</v>
      </c>
      <c r="D1017" s="1" t="s">
        <v>2075</v>
      </c>
      <c r="E1017" s="1" t="s">
        <v>3144</v>
      </c>
      <c r="F1017" s="1">
        <v>2035</v>
      </c>
      <c r="G1017" s="1" t="s">
        <v>3406</v>
      </c>
      <c r="H1017" s="1" t="s">
        <v>2331</v>
      </c>
      <c r="I1017" s="1">
        <v>25071181</v>
      </c>
      <c r="J1017" s="1">
        <v>21</v>
      </c>
      <c r="K1017" s="1">
        <v>27711552</v>
      </c>
      <c r="L1017" s="1" t="s">
        <v>28</v>
      </c>
      <c r="M1017" s="1" t="s">
        <v>114</v>
      </c>
      <c r="N1017" s="1">
        <v>12</v>
      </c>
      <c r="O1017" s="1" t="s">
        <v>2078</v>
      </c>
      <c r="Q1017" s="1"/>
    </row>
    <row r="1018" spans="1:20" ht="15.75" hidden="1" customHeight="1">
      <c r="A1018" s="1" t="s">
        <v>3407</v>
      </c>
      <c r="B1018" s="1">
        <v>566088</v>
      </c>
      <c r="C1018" s="1" t="s">
        <v>2074</v>
      </c>
      <c r="D1018" s="1" t="s">
        <v>2075</v>
      </c>
      <c r="E1018" s="1" t="s">
        <v>2109</v>
      </c>
      <c r="F1018" s="1">
        <v>1850</v>
      </c>
      <c r="G1018" s="1" t="s">
        <v>3408</v>
      </c>
      <c r="H1018" s="1" t="s">
        <v>135</v>
      </c>
      <c r="I1018" s="1">
        <v>22775003</v>
      </c>
      <c r="J1018" s="1">
        <v>21</v>
      </c>
      <c r="K1018" s="1">
        <v>24311694</v>
      </c>
      <c r="L1018" s="1" t="s">
        <v>42</v>
      </c>
      <c r="M1018" s="1" t="s">
        <v>5</v>
      </c>
      <c r="N1018" s="1">
        <v>28</v>
      </c>
      <c r="O1018" s="1" t="s">
        <v>2078</v>
      </c>
      <c r="Q1018" s="1"/>
    </row>
    <row r="1019" spans="1:20" ht="15.75" hidden="1" customHeight="1">
      <c r="A1019" s="1" t="s">
        <v>1913</v>
      </c>
      <c r="B1019" s="1">
        <v>714941</v>
      </c>
      <c r="C1019" s="1" t="s">
        <v>2074</v>
      </c>
      <c r="D1019" s="1" t="s">
        <v>2075</v>
      </c>
      <c r="E1019" s="1" t="s">
        <v>2233</v>
      </c>
      <c r="F1019" s="1">
        <v>734</v>
      </c>
      <c r="G1019" s="1" t="s">
        <v>2145</v>
      </c>
      <c r="H1019" s="1" t="s">
        <v>674</v>
      </c>
      <c r="I1019" s="1">
        <v>22440033</v>
      </c>
      <c r="J1019" s="1">
        <v>21</v>
      </c>
      <c r="K1019" s="1">
        <v>22749595</v>
      </c>
      <c r="L1019" s="1" t="s">
        <v>53</v>
      </c>
      <c r="M1019" s="1" t="s">
        <v>3</v>
      </c>
      <c r="N1019" s="1">
        <v>2</v>
      </c>
      <c r="O1019" s="1" t="s">
        <v>2078</v>
      </c>
      <c r="Q1019" s="1"/>
    </row>
    <row r="1020" spans="1:20" ht="15.75" hidden="1" customHeight="1">
      <c r="A1020" s="1" t="s">
        <v>2028</v>
      </c>
      <c r="B1020" s="1">
        <v>640255</v>
      </c>
      <c r="C1020" s="1" t="s">
        <v>2074</v>
      </c>
      <c r="D1020" s="1" t="s">
        <v>2075</v>
      </c>
      <c r="E1020" s="1" t="s">
        <v>2109</v>
      </c>
      <c r="F1020" s="1">
        <v>2600</v>
      </c>
      <c r="G1020" s="1" t="s">
        <v>3409</v>
      </c>
      <c r="H1020" s="1" t="s">
        <v>135</v>
      </c>
      <c r="I1020" s="1">
        <v>22775003</v>
      </c>
      <c r="J1020" s="1">
        <v>21</v>
      </c>
      <c r="K1020" s="1">
        <v>30187265</v>
      </c>
      <c r="L1020" s="1" t="s">
        <v>26</v>
      </c>
      <c r="M1020" s="1" t="s">
        <v>5</v>
      </c>
      <c r="N1020" s="1">
        <v>219</v>
      </c>
      <c r="O1020" s="1" t="s">
        <v>2078</v>
      </c>
      <c r="Q1020" s="1"/>
    </row>
    <row r="1021" spans="1:20" ht="15.75" hidden="1" customHeight="1">
      <c r="A1021" s="1" t="s">
        <v>1868</v>
      </c>
      <c r="B1021" s="1">
        <v>797014</v>
      </c>
      <c r="C1021" s="1" t="s">
        <v>2074</v>
      </c>
      <c r="D1021" s="1" t="s">
        <v>2075</v>
      </c>
      <c r="E1021" s="1" t="s">
        <v>2133</v>
      </c>
      <c r="F1021" s="1">
        <v>1059</v>
      </c>
      <c r="G1021" s="1" t="s">
        <v>3410</v>
      </c>
      <c r="H1021" s="1" t="s">
        <v>160</v>
      </c>
      <c r="I1021" s="1">
        <v>22060001</v>
      </c>
      <c r="J1021" s="1">
        <v>21</v>
      </c>
      <c r="K1021" s="1">
        <v>22875399</v>
      </c>
      <c r="L1021" s="1" t="s">
        <v>38</v>
      </c>
      <c r="M1021" s="1" t="s">
        <v>3</v>
      </c>
      <c r="N1021" s="1">
        <v>3</v>
      </c>
      <c r="O1021" s="1" t="s">
        <v>2078</v>
      </c>
      <c r="Q1021" s="1"/>
    </row>
    <row r="1022" spans="1:20" ht="15.75" customHeight="1">
      <c r="A1022" s="1" t="s">
        <v>3411</v>
      </c>
      <c r="B1022" s="1">
        <v>609524</v>
      </c>
      <c r="C1022" s="1" t="s">
        <v>2074</v>
      </c>
      <c r="D1022" s="1" t="s">
        <v>2075</v>
      </c>
      <c r="E1022" s="1" t="s">
        <v>2115</v>
      </c>
      <c r="F1022" s="1">
        <v>350</v>
      </c>
      <c r="G1022" s="1" t="s">
        <v>3412</v>
      </c>
      <c r="H1022" s="1" t="s">
        <v>133</v>
      </c>
      <c r="I1022" s="1">
        <v>23040150</v>
      </c>
      <c r="J1022" s="1">
        <v>21</v>
      </c>
      <c r="K1022" s="1">
        <v>33941668</v>
      </c>
      <c r="L1022" s="1" t="s">
        <v>57</v>
      </c>
      <c r="M1022" s="1" t="s">
        <v>6</v>
      </c>
      <c r="N1022" s="1">
        <v>24</v>
      </c>
      <c r="O1022" s="1" t="s">
        <v>2078</v>
      </c>
      <c r="Q1022" s="1"/>
    </row>
    <row r="1023" spans="1:20" ht="15.75" hidden="1" customHeight="1">
      <c r="A1023" s="1" t="s">
        <v>2030</v>
      </c>
      <c r="B1023" s="1">
        <v>763470</v>
      </c>
      <c r="C1023" s="1" t="s">
        <v>2074</v>
      </c>
      <c r="D1023" s="1" t="s">
        <v>2075</v>
      </c>
      <c r="E1023" s="1" t="s">
        <v>2429</v>
      </c>
      <c r="F1023" s="1">
        <v>99</v>
      </c>
      <c r="G1023" s="1" t="s">
        <v>3175</v>
      </c>
      <c r="H1023" s="1" t="s">
        <v>152</v>
      </c>
      <c r="I1023" s="1">
        <v>21351901</v>
      </c>
      <c r="J1023" s="1">
        <v>21</v>
      </c>
      <c r="K1023" s="1">
        <v>31852645</v>
      </c>
      <c r="L1023" s="1" t="s">
        <v>21</v>
      </c>
      <c r="M1023" s="1" t="s">
        <v>4</v>
      </c>
      <c r="N1023" s="1">
        <v>12</v>
      </c>
      <c r="O1023" s="1" t="s">
        <v>2078</v>
      </c>
      <c r="Q1023" s="1"/>
    </row>
    <row r="1024" spans="1:20" ht="15.75" hidden="1" customHeight="1">
      <c r="A1024" s="1" t="s">
        <v>3413</v>
      </c>
      <c r="B1024" s="1">
        <v>684660</v>
      </c>
      <c r="C1024" s="1" t="s">
        <v>2074</v>
      </c>
      <c r="D1024" s="1" t="s">
        <v>2075</v>
      </c>
      <c r="E1024" s="1" t="s">
        <v>2696</v>
      </c>
      <c r="F1024" s="1">
        <v>65</v>
      </c>
      <c r="G1024" s="1" t="s">
        <v>2697</v>
      </c>
      <c r="H1024" s="1" t="s">
        <v>135</v>
      </c>
      <c r="I1024" s="1">
        <v>22640030</v>
      </c>
      <c r="J1024" s="1">
        <v>21</v>
      </c>
      <c r="K1024" s="1">
        <v>24910447</v>
      </c>
      <c r="L1024" s="1" t="s">
        <v>53</v>
      </c>
      <c r="M1024" s="1" t="s">
        <v>5</v>
      </c>
      <c r="N1024" s="1">
        <v>35</v>
      </c>
      <c r="O1024" s="1" t="s">
        <v>2078</v>
      </c>
      <c r="Q1024" s="1"/>
      <c r="T1024" s="1" t="s">
        <v>5620</v>
      </c>
    </row>
    <row r="1025" spans="1:17" ht="15.75" hidden="1" customHeight="1">
      <c r="A1025" s="1" t="s">
        <v>3414</v>
      </c>
      <c r="B1025" s="1">
        <v>820660</v>
      </c>
      <c r="C1025" s="1" t="s">
        <v>2074</v>
      </c>
      <c r="D1025" s="1" t="s">
        <v>2075</v>
      </c>
      <c r="E1025" s="1" t="s">
        <v>2160</v>
      </c>
      <c r="F1025" s="1">
        <v>156</v>
      </c>
      <c r="G1025" s="1" t="s">
        <v>3415</v>
      </c>
      <c r="H1025" s="1" t="s">
        <v>2094</v>
      </c>
      <c r="I1025" s="1">
        <v>20040003</v>
      </c>
      <c r="J1025" s="1">
        <v>21</v>
      </c>
      <c r="K1025" s="1">
        <v>32645885</v>
      </c>
      <c r="L1025" s="1" t="s">
        <v>75</v>
      </c>
      <c r="M1025" s="1" t="s">
        <v>2</v>
      </c>
      <c r="N1025" s="1">
        <v>28</v>
      </c>
      <c r="O1025" s="1" t="s">
        <v>2078</v>
      </c>
      <c r="Q1025" s="1"/>
    </row>
    <row r="1026" spans="1:17" ht="15.75" hidden="1" customHeight="1">
      <c r="A1026" s="1" t="s">
        <v>3416</v>
      </c>
      <c r="B1026" s="1">
        <v>549865</v>
      </c>
      <c r="C1026" s="1" t="s">
        <v>2074</v>
      </c>
      <c r="D1026" s="1" t="s">
        <v>2075</v>
      </c>
      <c r="E1026" s="1" t="s">
        <v>2109</v>
      </c>
      <c r="F1026" s="1">
        <v>3000</v>
      </c>
      <c r="G1026" s="1" t="s">
        <v>3417</v>
      </c>
      <c r="H1026" s="1" t="s">
        <v>135</v>
      </c>
      <c r="I1026" s="1">
        <v>22775003</v>
      </c>
      <c r="J1026" s="1">
        <v>21</v>
      </c>
      <c r="K1026" s="1">
        <v>24212525</v>
      </c>
      <c r="L1026" s="1" t="s">
        <v>21</v>
      </c>
      <c r="M1026" s="1" t="s">
        <v>5</v>
      </c>
      <c r="N1026" s="1">
        <v>24</v>
      </c>
      <c r="O1026" s="1" t="s">
        <v>2078</v>
      </c>
      <c r="Q1026" s="1"/>
    </row>
    <row r="1027" spans="1:17" ht="15.75" hidden="1" customHeight="1">
      <c r="A1027" s="1" t="s">
        <v>2061</v>
      </c>
      <c r="B1027" s="1">
        <v>731978</v>
      </c>
      <c r="C1027" s="1" t="s">
        <v>2074</v>
      </c>
      <c r="D1027" s="1" t="s">
        <v>2075</v>
      </c>
      <c r="E1027" s="1" t="s">
        <v>2207</v>
      </c>
      <c r="F1027" s="1">
        <v>324</v>
      </c>
      <c r="G1027" s="1" t="s">
        <v>2427</v>
      </c>
      <c r="H1027" s="1" t="s">
        <v>188</v>
      </c>
      <c r="I1027" s="1">
        <v>20770000</v>
      </c>
      <c r="J1027" s="1">
        <v>21</v>
      </c>
      <c r="K1027" s="1">
        <v>25019541</v>
      </c>
      <c r="L1027" s="1" t="s">
        <v>45</v>
      </c>
      <c r="M1027" s="1" t="s">
        <v>4</v>
      </c>
      <c r="N1027" s="1">
        <v>9</v>
      </c>
      <c r="O1027" s="1" t="s">
        <v>2078</v>
      </c>
      <c r="Q1027" s="1"/>
    </row>
    <row r="1028" spans="1:17" ht="15.75" customHeight="1">
      <c r="A1028" s="1" t="s">
        <v>3418</v>
      </c>
      <c r="B1028" s="1">
        <v>655759</v>
      </c>
      <c r="C1028" s="1" t="s">
        <v>2074</v>
      </c>
      <c r="D1028" s="1" t="s">
        <v>2075</v>
      </c>
      <c r="E1028" s="1" t="s">
        <v>2777</v>
      </c>
      <c r="F1028" s="1">
        <v>76</v>
      </c>
      <c r="G1028" s="1" t="s">
        <v>3298</v>
      </c>
      <c r="H1028" s="1" t="s">
        <v>133</v>
      </c>
      <c r="I1028" s="1">
        <v>23045160</v>
      </c>
      <c r="J1028" s="1">
        <v>21</v>
      </c>
      <c r="K1028" s="1">
        <v>24167753</v>
      </c>
      <c r="L1028" s="1" t="s">
        <v>53</v>
      </c>
      <c r="M1028" s="1" t="s">
        <v>6</v>
      </c>
      <c r="N1028" s="1">
        <v>24</v>
      </c>
      <c r="O1028" s="1" t="s">
        <v>2078</v>
      </c>
      <c r="Q1028" s="1"/>
    </row>
    <row r="1029" spans="1:17" ht="15.75" customHeight="1">
      <c r="A1029" s="1" t="s">
        <v>3419</v>
      </c>
      <c r="B1029" s="1">
        <v>786365</v>
      </c>
      <c r="C1029" s="1" t="s">
        <v>2074</v>
      </c>
      <c r="D1029" s="1" t="s">
        <v>2075</v>
      </c>
      <c r="E1029" s="1" t="s">
        <v>3420</v>
      </c>
      <c r="F1029" s="1">
        <v>79</v>
      </c>
      <c r="G1029" s="1" t="s">
        <v>2548</v>
      </c>
      <c r="H1029" s="1" t="s">
        <v>133</v>
      </c>
      <c r="I1029" s="1">
        <v>23080200</v>
      </c>
      <c r="J1029" s="1">
        <v>21</v>
      </c>
      <c r="K1029" s="1">
        <v>35798038</v>
      </c>
      <c r="L1029" s="1" t="s">
        <v>50</v>
      </c>
      <c r="M1029" s="1" t="s">
        <v>6</v>
      </c>
      <c r="N1029" s="1">
        <v>25</v>
      </c>
      <c r="O1029" s="1" t="s">
        <v>2078</v>
      </c>
      <c r="Q1029" s="1"/>
    </row>
    <row r="1030" spans="1:17" ht="15.75" hidden="1" customHeight="1">
      <c r="A1030" s="1" t="s">
        <v>3421</v>
      </c>
      <c r="B1030" s="1">
        <v>704075</v>
      </c>
      <c r="C1030" s="1" t="s">
        <v>2074</v>
      </c>
      <c r="D1030" s="1" t="s">
        <v>2075</v>
      </c>
      <c r="E1030" s="1" t="s">
        <v>2409</v>
      </c>
      <c r="F1030" s="1">
        <v>215</v>
      </c>
      <c r="G1030" s="1" t="s">
        <v>2655</v>
      </c>
      <c r="H1030" s="1" t="s">
        <v>188</v>
      </c>
      <c r="I1030" s="1">
        <v>20720010</v>
      </c>
      <c r="J1030" s="1">
        <v>21</v>
      </c>
      <c r="K1030" s="1">
        <v>39884231</v>
      </c>
      <c r="L1030" s="1" t="s">
        <v>30</v>
      </c>
      <c r="M1030" s="1" t="s">
        <v>4</v>
      </c>
      <c r="N1030" s="1">
        <v>102</v>
      </c>
      <c r="O1030" s="1" t="s">
        <v>2078</v>
      </c>
      <c r="Q1030" s="1"/>
    </row>
    <row r="1031" spans="1:17" ht="15.75" hidden="1" customHeight="1">
      <c r="A1031" s="1" t="s">
        <v>1520</v>
      </c>
      <c r="B1031" s="1">
        <v>536503</v>
      </c>
      <c r="C1031" s="1" t="s">
        <v>2074</v>
      </c>
      <c r="D1031" s="1" t="s">
        <v>2075</v>
      </c>
      <c r="E1031" s="1" t="s">
        <v>2764</v>
      </c>
      <c r="F1031" s="1">
        <v>654</v>
      </c>
      <c r="G1031" s="1" t="s">
        <v>3422</v>
      </c>
      <c r="H1031" s="1" t="s">
        <v>672</v>
      </c>
      <c r="I1031" s="1">
        <v>22271110</v>
      </c>
      <c r="J1031" s="1">
        <v>21</v>
      </c>
      <c r="K1031" s="1">
        <v>21832183</v>
      </c>
      <c r="L1031" s="1" t="s">
        <v>39</v>
      </c>
      <c r="M1031" s="1" t="s">
        <v>3</v>
      </c>
      <c r="N1031" s="1">
        <v>12</v>
      </c>
      <c r="O1031" s="1" t="s">
        <v>2078</v>
      </c>
      <c r="Q1031" s="1"/>
    </row>
    <row r="1032" spans="1:17" ht="15.75" hidden="1" customHeight="1">
      <c r="A1032" s="1" t="s">
        <v>1154</v>
      </c>
      <c r="B1032" s="1">
        <v>281534</v>
      </c>
      <c r="C1032" s="1" t="s">
        <v>2074</v>
      </c>
      <c r="D1032" s="1" t="s">
        <v>2075</v>
      </c>
      <c r="E1032" s="1" t="s">
        <v>2101</v>
      </c>
      <c r="F1032" s="1">
        <v>351</v>
      </c>
      <c r="G1032" s="1" t="s">
        <v>3423</v>
      </c>
      <c r="H1032" s="1" t="s">
        <v>175</v>
      </c>
      <c r="I1032" s="1">
        <v>22410906</v>
      </c>
      <c r="J1032" s="1">
        <v>21</v>
      </c>
      <c r="K1032" s="1">
        <v>22679003</v>
      </c>
      <c r="L1032" s="1" t="s">
        <v>13</v>
      </c>
      <c r="M1032" s="1" t="s">
        <v>3</v>
      </c>
      <c r="N1032" s="1">
        <v>25</v>
      </c>
      <c r="O1032" s="1" t="s">
        <v>2078</v>
      </c>
      <c r="Q1032" s="1"/>
    </row>
    <row r="1033" spans="1:17" ht="15.75" hidden="1" customHeight="1">
      <c r="A1033" s="1" t="s">
        <v>1139</v>
      </c>
      <c r="B1033" s="1">
        <v>696226</v>
      </c>
      <c r="C1033" s="1" t="s">
        <v>2074</v>
      </c>
      <c r="D1033" s="1" t="s">
        <v>2075</v>
      </c>
      <c r="E1033" s="1" t="s">
        <v>2144</v>
      </c>
      <c r="F1033" s="1">
        <v>120</v>
      </c>
      <c r="G1033" s="1" t="s">
        <v>2633</v>
      </c>
      <c r="H1033" s="1" t="s">
        <v>664</v>
      </c>
      <c r="I1033" s="1">
        <v>20520053</v>
      </c>
      <c r="J1033" s="1">
        <v>21</v>
      </c>
      <c r="K1033" s="1">
        <v>22641752</v>
      </c>
      <c r="L1033" s="1" t="s">
        <v>59</v>
      </c>
      <c r="M1033" s="1" t="s">
        <v>3</v>
      </c>
      <c r="N1033" s="1">
        <v>26</v>
      </c>
      <c r="O1033" s="1" t="s">
        <v>2078</v>
      </c>
      <c r="Q1033" s="1"/>
    </row>
    <row r="1034" spans="1:17" ht="15.75" hidden="1" customHeight="1">
      <c r="A1034" s="1" t="s">
        <v>847</v>
      </c>
      <c r="B1034" s="1">
        <v>569514</v>
      </c>
      <c r="C1034" s="1" t="s">
        <v>2074</v>
      </c>
      <c r="D1034" s="1" t="s">
        <v>2075</v>
      </c>
      <c r="E1034" s="1" t="s">
        <v>2084</v>
      </c>
      <c r="F1034" s="1">
        <v>445</v>
      </c>
      <c r="G1034" s="1" t="s">
        <v>3424</v>
      </c>
      <c r="H1034" s="1" t="s">
        <v>672</v>
      </c>
      <c r="I1034" s="1">
        <v>22270903</v>
      </c>
      <c r="J1034" s="1">
        <v>21</v>
      </c>
      <c r="K1034" s="1">
        <v>22260927</v>
      </c>
      <c r="L1034" s="1" t="s">
        <v>75</v>
      </c>
      <c r="M1034" s="1" t="s">
        <v>3</v>
      </c>
      <c r="N1034" s="1">
        <v>53</v>
      </c>
      <c r="O1034" s="1" t="s">
        <v>2078</v>
      </c>
      <c r="Q1034" s="1"/>
    </row>
    <row r="1035" spans="1:17" ht="15.75" hidden="1" customHeight="1">
      <c r="A1035" s="1" t="s">
        <v>3425</v>
      </c>
      <c r="B1035" s="1">
        <v>731080</v>
      </c>
      <c r="C1035" s="1" t="s">
        <v>2074</v>
      </c>
      <c r="D1035" s="1" t="s">
        <v>2075</v>
      </c>
      <c r="E1035" s="1" t="s">
        <v>2157</v>
      </c>
      <c r="F1035" s="1">
        <v>126</v>
      </c>
      <c r="G1035" s="1" t="s">
        <v>3426</v>
      </c>
      <c r="H1035" s="1" t="s">
        <v>187</v>
      </c>
      <c r="I1035" s="1">
        <v>20765000</v>
      </c>
      <c r="J1035" s="1">
        <v>21</v>
      </c>
      <c r="K1035" s="1">
        <v>36271576</v>
      </c>
      <c r="L1035" s="1" t="s">
        <v>16</v>
      </c>
      <c r="M1035" s="1" t="s">
        <v>4</v>
      </c>
      <c r="N1035" s="1">
        <v>3</v>
      </c>
      <c r="O1035" s="1" t="s">
        <v>2078</v>
      </c>
      <c r="Q1035" s="1"/>
    </row>
    <row r="1036" spans="1:17" ht="15.75" hidden="1" customHeight="1">
      <c r="A1036" s="1" t="s">
        <v>1771</v>
      </c>
      <c r="B1036" s="1">
        <v>580036</v>
      </c>
      <c r="C1036" s="1" t="s">
        <v>2074</v>
      </c>
      <c r="D1036" s="1" t="s">
        <v>2075</v>
      </c>
      <c r="E1036" s="1" t="s">
        <v>3427</v>
      </c>
      <c r="F1036" s="1">
        <v>73</v>
      </c>
      <c r="G1036" s="1" t="s">
        <v>2488</v>
      </c>
      <c r="H1036" s="1" t="s">
        <v>672</v>
      </c>
      <c r="I1036" s="1">
        <v>22280010</v>
      </c>
      <c r="J1036" s="1">
        <v>21</v>
      </c>
      <c r="K1036" s="1">
        <v>22955731</v>
      </c>
      <c r="L1036" s="1" t="s">
        <v>16</v>
      </c>
      <c r="M1036" s="1" t="s">
        <v>3</v>
      </c>
      <c r="N1036" s="1">
        <v>5</v>
      </c>
      <c r="O1036" s="1" t="s">
        <v>2078</v>
      </c>
      <c r="Q1036" s="1"/>
    </row>
    <row r="1037" spans="1:17" ht="15.75" hidden="1" customHeight="1">
      <c r="A1037" s="1" t="s">
        <v>3428</v>
      </c>
      <c r="B1037" s="1">
        <v>443690</v>
      </c>
      <c r="C1037" s="1" t="s">
        <v>2074</v>
      </c>
      <c r="D1037" s="1" t="s">
        <v>2075</v>
      </c>
      <c r="E1037" s="1" t="s">
        <v>2079</v>
      </c>
      <c r="F1037" s="1">
        <v>505</v>
      </c>
      <c r="G1037" s="1" t="s">
        <v>2660</v>
      </c>
      <c r="H1037" s="1" t="s">
        <v>135</v>
      </c>
      <c r="I1037" s="1">
        <v>22631000</v>
      </c>
      <c r="J1037" s="1">
        <v>21</v>
      </c>
      <c r="K1037" s="1">
        <v>24934430</v>
      </c>
      <c r="L1037" s="1" t="s">
        <v>35</v>
      </c>
      <c r="M1037" s="1" t="s">
        <v>5</v>
      </c>
      <c r="N1037" s="1">
        <v>7</v>
      </c>
      <c r="O1037" s="1" t="s">
        <v>2078</v>
      </c>
      <c r="Q1037" s="1"/>
    </row>
    <row r="1038" spans="1:17" ht="15.75" hidden="1" customHeight="1">
      <c r="A1038" s="1" t="s">
        <v>3429</v>
      </c>
      <c r="B1038" s="1">
        <v>776718</v>
      </c>
      <c r="C1038" s="1" t="s">
        <v>2074</v>
      </c>
      <c r="D1038" s="1" t="s">
        <v>2075</v>
      </c>
      <c r="E1038" s="1" t="s">
        <v>2079</v>
      </c>
      <c r="F1038" s="1">
        <v>3939</v>
      </c>
      <c r="G1038" s="1" t="s">
        <v>3430</v>
      </c>
      <c r="H1038" s="1" t="s">
        <v>135</v>
      </c>
      <c r="I1038" s="1">
        <v>22631003</v>
      </c>
      <c r="J1038" s="1">
        <v>21</v>
      </c>
      <c r="K1038" s="1">
        <v>24934563</v>
      </c>
      <c r="L1038" s="1" t="s">
        <v>22</v>
      </c>
      <c r="M1038" s="1" t="s">
        <v>5</v>
      </c>
      <c r="N1038" s="1">
        <v>42</v>
      </c>
      <c r="O1038" s="1" t="s">
        <v>2078</v>
      </c>
      <c r="Q1038" s="1"/>
    </row>
    <row r="1039" spans="1:17" ht="15.75" hidden="1" customHeight="1">
      <c r="A1039" s="1" t="s">
        <v>1519</v>
      </c>
      <c r="B1039" s="1">
        <v>563990</v>
      </c>
      <c r="C1039" s="1" t="s">
        <v>2074</v>
      </c>
      <c r="D1039" s="1" t="s">
        <v>2075</v>
      </c>
      <c r="E1039" s="1" t="s">
        <v>2233</v>
      </c>
      <c r="F1039" s="1">
        <v>1079</v>
      </c>
      <c r="G1039" s="1" t="s">
        <v>3255</v>
      </c>
      <c r="H1039" s="1" t="s">
        <v>674</v>
      </c>
      <c r="I1039" s="1">
        <v>22440034</v>
      </c>
      <c r="J1039" s="1">
        <v>21</v>
      </c>
      <c r="K1039" s="1">
        <v>22394095</v>
      </c>
      <c r="L1039" s="1" t="s">
        <v>50</v>
      </c>
      <c r="M1039" s="1" t="s">
        <v>3</v>
      </c>
      <c r="N1039" s="1">
        <v>12</v>
      </c>
      <c r="O1039" s="1" t="s">
        <v>2078</v>
      </c>
      <c r="Q1039" s="1"/>
    </row>
    <row r="1040" spans="1:17" ht="15.75" hidden="1" customHeight="1">
      <c r="A1040" s="1" t="s">
        <v>1813</v>
      </c>
      <c r="B1040" s="1">
        <v>595693</v>
      </c>
      <c r="C1040" s="1" t="s">
        <v>2074</v>
      </c>
      <c r="D1040" s="1" t="s">
        <v>2075</v>
      </c>
      <c r="E1040" s="1" t="s">
        <v>2346</v>
      </c>
      <c r="F1040" s="1">
        <v>373</v>
      </c>
      <c r="G1040" s="1" t="s">
        <v>2418</v>
      </c>
      <c r="H1040" s="1" t="s">
        <v>667</v>
      </c>
      <c r="I1040" s="1">
        <v>20541371</v>
      </c>
      <c r="J1040" s="1">
        <v>21</v>
      </c>
      <c r="K1040" s="1">
        <v>25772671</v>
      </c>
      <c r="L1040" s="1" t="s">
        <v>23</v>
      </c>
      <c r="M1040" s="1" t="s">
        <v>3</v>
      </c>
      <c r="N1040" s="1">
        <v>4</v>
      </c>
      <c r="O1040" s="1" t="s">
        <v>2078</v>
      </c>
      <c r="Q1040" s="1"/>
    </row>
    <row r="1041" spans="1:20" ht="15.75" hidden="1" customHeight="1">
      <c r="A1041" s="1" t="s">
        <v>3431</v>
      </c>
      <c r="B1041" s="1">
        <v>707589</v>
      </c>
      <c r="C1041" s="1" t="s">
        <v>2074</v>
      </c>
      <c r="D1041" s="1" t="s">
        <v>2075</v>
      </c>
      <c r="E1041" s="1" t="s">
        <v>2395</v>
      </c>
      <c r="F1041" s="1">
        <v>75</v>
      </c>
      <c r="G1041" s="1" t="s">
        <v>2889</v>
      </c>
      <c r="H1041" s="1" t="s">
        <v>2094</v>
      </c>
      <c r="I1041" s="1">
        <v>20031204</v>
      </c>
      <c r="J1041" s="1">
        <v>21</v>
      </c>
      <c r="K1041" s="1">
        <v>22627134</v>
      </c>
      <c r="L1041" s="1" t="s">
        <v>50</v>
      </c>
      <c r="M1041" s="1" t="s">
        <v>2</v>
      </c>
      <c r="N1041" s="1">
        <v>10</v>
      </c>
      <c r="O1041" s="1" t="s">
        <v>2078</v>
      </c>
      <c r="Q1041" s="1"/>
    </row>
    <row r="1042" spans="1:20" ht="15.75" hidden="1" customHeight="1">
      <c r="A1042" s="1" t="s">
        <v>3432</v>
      </c>
      <c r="B1042" s="1">
        <v>610533</v>
      </c>
      <c r="C1042" s="1" t="s">
        <v>2074</v>
      </c>
      <c r="D1042" s="1" t="s">
        <v>2075</v>
      </c>
      <c r="E1042" s="1" t="s">
        <v>2079</v>
      </c>
      <c r="F1042" s="1">
        <v>3500</v>
      </c>
      <c r="G1042" s="1" t="s">
        <v>3433</v>
      </c>
      <c r="H1042" s="1" t="s">
        <v>135</v>
      </c>
      <c r="I1042" s="1">
        <v>22640102</v>
      </c>
      <c r="J1042" s="1">
        <v>21</v>
      </c>
      <c r="K1042" s="1">
        <v>32825510</v>
      </c>
      <c r="L1042" s="1" t="s">
        <v>28</v>
      </c>
      <c r="M1042" s="1" t="s">
        <v>5</v>
      </c>
      <c r="N1042" s="1">
        <v>6</v>
      </c>
      <c r="O1042" s="1" t="s">
        <v>2078</v>
      </c>
      <c r="Q1042" s="1"/>
      <c r="T1042" s="1" t="s">
        <v>5621</v>
      </c>
    </row>
    <row r="1043" spans="1:20" ht="15.75" customHeight="1">
      <c r="A1043" s="1" t="s">
        <v>3434</v>
      </c>
      <c r="B1043" s="1">
        <v>476063</v>
      </c>
      <c r="C1043" s="1" t="s">
        <v>2074</v>
      </c>
      <c r="D1043" s="1" t="s">
        <v>2075</v>
      </c>
      <c r="E1043" s="1" t="s">
        <v>2140</v>
      </c>
      <c r="F1043" s="1">
        <v>214</v>
      </c>
      <c r="G1043" s="1" t="s">
        <v>2361</v>
      </c>
      <c r="H1043" s="1" t="s">
        <v>133</v>
      </c>
      <c r="I1043" s="1">
        <v>23052090</v>
      </c>
      <c r="J1043" s="1">
        <v>21</v>
      </c>
      <c r="K1043" s="1">
        <v>24122703</v>
      </c>
      <c r="L1043" s="1" t="s">
        <v>38</v>
      </c>
      <c r="M1043" s="1" t="s">
        <v>6</v>
      </c>
      <c r="N1043" s="1">
        <v>15</v>
      </c>
      <c r="O1043" s="1" t="s">
        <v>2078</v>
      </c>
      <c r="Q1043" s="1"/>
    </row>
    <row r="1044" spans="1:20" ht="15.75" hidden="1" customHeight="1">
      <c r="A1044" s="1" t="s">
        <v>3435</v>
      </c>
      <c r="B1044" s="1">
        <v>354925</v>
      </c>
      <c r="C1044" s="1" t="s">
        <v>2074</v>
      </c>
      <c r="D1044" s="1" t="s">
        <v>2075</v>
      </c>
      <c r="E1044" s="1" t="s">
        <v>3436</v>
      </c>
      <c r="F1044" s="1">
        <v>350</v>
      </c>
      <c r="G1044" s="1" t="s">
        <v>3437</v>
      </c>
      <c r="H1044" s="1" t="s">
        <v>2299</v>
      </c>
      <c r="I1044" s="1">
        <v>21073050</v>
      </c>
      <c r="J1044" s="1">
        <v>21</v>
      </c>
      <c r="K1044" s="1">
        <v>22707360</v>
      </c>
      <c r="L1044" s="1" t="s">
        <v>23</v>
      </c>
      <c r="M1044" s="1" t="s">
        <v>4</v>
      </c>
      <c r="N1044" s="1">
        <v>6</v>
      </c>
      <c r="O1044" s="1" t="s">
        <v>2078</v>
      </c>
      <c r="Q1044" s="1"/>
    </row>
    <row r="1045" spans="1:20" ht="15.75" hidden="1" customHeight="1">
      <c r="A1045" s="1" t="s">
        <v>1007</v>
      </c>
      <c r="B1045" s="1">
        <v>536696</v>
      </c>
      <c r="C1045" s="1" t="s">
        <v>2074</v>
      </c>
      <c r="D1045" s="1" t="s">
        <v>2075</v>
      </c>
      <c r="E1045" s="1" t="s">
        <v>2133</v>
      </c>
      <c r="F1045" s="1">
        <v>500</v>
      </c>
      <c r="G1045" s="1" t="s">
        <v>2088</v>
      </c>
      <c r="H1045" s="1" t="s">
        <v>160</v>
      </c>
      <c r="I1045" s="1">
        <v>22020001</v>
      </c>
      <c r="J1045" s="1">
        <v>21</v>
      </c>
      <c r="K1045" s="1">
        <v>22568766</v>
      </c>
      <c r="L1045" s="1" t="s">
        <v>57</v>
      </c>
      <c r="M1045" s="1" t="s">
        <v>3</v>
      </c>
      <c r="N1045" s="1">
        <v>34</v>
      </c>
      <c r="O1045" s="1" t="s">
        <v>2078</v>
      </c>
      <c r="Q1045" s="1"/>
    </row>
    <row r="1046" spans="1:20" ht="15.75" hidden="1" customHeight="1">
      <c r="A1046" s="1" t="s">
        <v>3438</v>
      </c>
      <c r="B1046" s="1">
        <v>582868</v>
      </c>
      <c r="C1046" s="1" t="s">
        <v>2074</v>
      </c>
      <c r="D1046" s="1" t="s">
        <v>2075</v>
      </c>
      <c r="E1046" s="1" t="s">
        <v>2079</v>
      </c>
      <c r="F1046" s="1">
        <v>16661</v>
      </c>
      <c r="G1046" s="1" t="s">
        <v>2148</v>
      </c>
      <c r="H1046" s="1" t="s">
        <v>2153</v>
      </c>
      <c r="I1046" s="1">
        <v>22790703</v>
      </c>
      <c r="J1046" s="1">
        <v>21</v>
      </c>
      <c r="K1046" s="1">
        <v>24205327</v>
      </c>
      <c r="L1046" s="1" t="s">
        <v>38</v>
      </c>
      <c r="M1046" s="1" t="s">
        <v>5</v>
      </c>
      <c r="N1046" s="1">
        <v>7</v>
      </c>
      <c r="O1046" s="1" t="s">
        <v>2078</v>
      </c>
      <c r="Q1046" s="1"/>
      <c r="T1046" s="1" t="s">
        <v>5620</v>
      </c>
    </row>
    <row r="1047" spans="1:20" ht="15.75" hidden="1" customHeight="1">
      <c r="A1047" s="1" t="s">
        <v>1912</v>
      </c>
      <c r="B1047" s="1">
        <v>277484</v>
      </c>
      <c r="C1047" s="1" t="s">
        <v>2074</v>
      </c>
      <c r="D1047" s="1" t="s">
        <v>2075</v>
      </c>
      <c r="E1047" s="1" t="s">
        <v>2315</v>
      </c>
      <c r="F1047" s="1">
        <v>280</v>
      </c>
      <c r="G1047" s="1" t="s">
        <v>2148</v>
      </c>
      <c r="H1047" s="1" t="s">
        <v>667</v>
      </c>
      <c r="I1047" s="1">
        <v>20551055</v>
      </c>
      <c r="J1047" s="1">
        <v>21</v>
      </c>
      <c r="K1047" s="1">
        <v>25764572</v>
      </c>
      <c r="L1047" s="1" t="s">
        <v>57</v>
      </c>
      <c r="M1047" s="1" t="s">
        <v>3</v>
      </c>
      <c r="N1047" s="1">
        <v>2</v>
      </c>
      <c r="O1047" s="1" t="s">
        <v>2078</v>
      </c>
      <c r="Q1047" s="1"/>
    </row>
    <row r="1048" spans="1:20" ht="15.75" hidden="1" customHeight="1">
      <c r="A1048" s="1" t="s">
        <v>1177</v>
      </c>
      <c r="B1048" s="1">
        <v>376281</v>
      </c>
      <c r="C1048" s="1" t="s">
        <v>2074</v>
      </c>
      <c r="D1048" s="1" t="s">
        <v>2075</v>
      </c>
      <c r="E1048" s="1" t="s">
        <v>2313</v>
      </c>
      <c r="F1048" s="1">
        <v>685</v>
      </c>
      <c r="G1048" s="1" t="s">
        <v>2471</v>
      </c>
      <c r="H1048" s="1" t="s">
        <v>664</v>
      </c>
      <c r="I1048" s="1">
        <v>20521071</v>
      </c>
      <c r="J1048" s="1">
        <v>21</v>
      </c>
      <c r="K1048" s="1">
        <v>25712094</v>
      </c>
      <c r="L1048" s="1" t="s">
        <v>57</v>
      </c>
      <c r="M1048" s="1" t="s">
        <v>3</v>
      </c>
      <c r="N1048" s="1">
        <v>24</v>
      </c>
      <c r="O1048" s="1" t="s">
        <v>2078</v>
      </c>
      <c r="Q1048" s="1"/>
    </row>
    <row r="1049" spans="1:20" ht="15.75" hidden="1" customHeight="1">
      <c r="A1049" s="1" t="s">
        <v>1547</v>
      </c>
      <c r="B1049" s="1">
        <v>485429</v>
      </c>
      <c r="C1049" s="1" t="s">
        <v>2074</v>
      </c>
      <c r="D1049" s="1" t="s">
        <v>2075</v>
      </c>
      <c r="E1049" s="1" t="s">
        <v>3042</v>
      </c>
      <c r="F1049" s="1">
        <v>49</v>
      </c>
      <c r="G1049" s="1" t="s">
        <v>2343</v>
      </c>
      <c r="H1049" s="1" t="s">
        <v>667</v>
      </c>
      <c r="I1049" s="1">
        <v>20551902</v>
      </c>
      <c r="J1049" s="1">
        <v>21</v>
      </c>
      <c r="K1049" s="1">
        <v>25766349</v>
      </c>
      <c r="L1049" s="1" t="s">
        <v>57</v>
      </c>
      <c r="M1049" s="1" t="s">
        <v>3</v>
      </c>
      <c r="N1049" s="1">
        <v>11</v>
      </c>
      <c r="O1049" s="1" t="s">
        <v>2078</v>
      </c>
      <c r="Q1049" s="1"/>
    </row>
    <row r="1050" spans="1:20" ht="15.75" hidden="1" customHeight="1">
      <c r="A1050" s="1" t="s">
        <v>3439</v>
      </c>
      <c r="B1050" s="1">
        <v>536153</v>
      </c>
      <c r="C1050" s="1" t="s">
        <v>2074</v>
      </c>
      <c r="D1050" s="1" t="s">
        <v>2075</v>
      </c>
      <c r="E1050" s="1" t="s">
        <v>2079</v>
      </c>
      <c r="F1050" s="1">
        <v>500</v>
      </c>
      <c r="G1050" s="1" t="s">
        <v>2541</v>
      </c>
      <c r="H1050" s="1" t="s">
        <v>135</v>
      </c>
      <c r="I1050" s="1">
        <v>22640100</v>
      </c>
      <c r="J1050" s="1">
        <v>21</v>
      </c>
      <c r="K1050" s="1">
        <v>31713171</v>
      </c>
      <c r="L1050" s="1" t="s">
        <v>38</v>
      </c>
      <c r="M1050" s="1" t="s">
        <v>5</v>
      </c>
      <c r="N1050" s="1">
        <v>6</v>
      </c>
      <c r="O1050" s="1" t="s">
        <v>2078</v>
      </c>
      <c r="Q1050" s="1"/>
      <c r="T1050" s="1" t="s">
        <v>5620</v>
      </c>
    </row>
    <row r="1051" spans="1:20" ht="15.75" hidden="1" customHeight="1">
      <c r="A1051" s="1" t="s">
        <v>3440</v>
      </c>
      <c r="B1051" s="1">
        <v>590589</v>
      </c>
      <c r="C1051" s="1" t="s">
        <v>2074</v>
      </c>
      <c r="D1051" s="1" t="s">
        <v>2075</v>
      </c>
      <c r="E1051" s="1" t="s">
        <v>3441</v>
      </c>
      <c r="F1051" s="1">
        <v>164</v>
      </c>
      <c r="G1051" s="1" t="s">
        <v>2393</v>
      </c>
      <c r="H1051" s="1" t="s">
        <v>3442</v>
      </c>
      <c r="I1051" s="1">
        <v>21660020</v>
      </c>
      <c r="J1051" s="1">
        <v>21</v>
      </c>
      <c r="K1051" s="1">
        <v>31068925</v>
      </c>
      <c r="L1051" s="1" t="s">
        <v>50</v>
      </c>
      <c r="M1051" s="1" t="s">
        <v>4</v>
      </c>
      <c r="N1051" s="1">
        <v>20</v>
      </c>
      <c r="O1051" s="1" t="s">
        <v>2078</v>
      </c>
      <c r="Q1051" s="1"/>
    </row>
    <row r="1052" spans="1:20" ht="15.75" hidden="1" customHeight="1">
      <c r="A1052" s="1" t="s">
        <v>3443</v>
      </c>
      <c r="B1052" s="1">
        <v>659649</v>
      </c>
      <c r="C1052" s="1" t="s">
        <v>2074</v>
      </c>
      <c r="D1052" s="1" t="s">
        <v>2075</v>
      </c>
      <c r="E1052" s="1" t="s">
        <v>2157</v>
      </c>
      <c r="F1052" s="1">
        <v>126</v>
      </c>
      <c r="G1052" s="1" t="s">
        <v>3444</v>
      </c>
      <c r="H1052" s="1" t="s">
        <v>187</v>
      </c>
      <c r="I1052" s="1">
        <v>20765000</v>
      </c>
      <c r="J1052" s="1">
        <v>21</v>
      </c>
      <c r="K1052" s="1">
        <v>30831850</v>
      </c>
      <c r="L1052" s="1" t="s">
        <v>21</v>
      </c>
      <c r="M1052" s="1" t="s">
        <v>4</v>
      </c>
      <c r="N1052" s="1">
        <v>8</v>
      </c>
      <c r="O1052" s="1" t="s">
        <v>2078</v>
      </c>
      <c r="Q1052" s="1"/>
    </row>
    <row r="1053" spans="1:20" ht="15.75" hidden="1" customHeight="1">
      <c r="A1053" s="1" t="s">
        <v>1138</v>
      </c>
      <c r="B1053" s="1">
        <v>817341</v>
      </c>
      <c r="C1053" s="1" t="s">
        <v>2074</v>
      </c>
      <c r="D1053" s="1" t="s">
        <v>2075</v>
      </c>
      <c r="E1053" s="1" t="s">
        <v>2144</v>
      </c>
      <c r="F1053" s="1">
        <v>232</v>
      </c>
      <c r="G1053" s="1" t="s">
        <v>2463</v>
      </c>
      <c r="H1053" s="1" t="s">
        <v>664</v>
      </c>
      <c r="I1053" s="1">
        <v>20520054</v>
      </c>
      <c r="J1053" s="1">
        <v>21</v>
      </c>
      <c r="K1053" s="1">
        <v>22344369</v>
      </c>
      <c r="L1053" s="1" t="s">
        <v>38</v>
      </c>
      <c r="M1053" s="1" t="s">
        <v>3</v>
      </c>
      <c r="N1053" s="1">
        <v>26</v>
      </c>
      <c r="O1053" s="1" t="s">
        <v>2078</v>
      </c>
      <c r="Q1053" s="1"/>
    </row>
    <row r="1054" spans="1:20" ht="15.75" hidden="1" customHeight="1">
      <c r="A1054" s="1" t="s">
        <v>3445</v>
      </c>
      <c r="B1054" s="1">
        <v>581410</v>
      </c>
      <c r="C1054" s="1" t="s">
        <v>2074</v>
      </c>
      <c r="D1054" s="1" t="s">
        <v>2075</v>
      </c>
      <c r="E1054" s="1" t="s">
        <v>2125</v>
      </c>
      <c r="F1054" s="1">
        <v>31</v>
      </c>
      <c r="G1054" s="1" t="s">
        <v>3446</v>
      </c>
      <c r="H1054" s="1" t="s">
        <v>2094</v>
      </c>
      <c r="I1054" s="1">
        <v>20031144</v>
      </c>
      <c r="J1054" s="1">
        <v>21</v>
      </c>
      <c r="K1054" s="1">
        <v>22622720</v>
      </c>
      <c r="L1054" s="1" t="s">
        <v>38</v>
      </c>
      <c r="M1054" s="1" t="s">
        <v>2</v>
      </c>
      <c r="N1054" s="1">
        <v>17</v>
      </c>
      <c r="O1054" s="1" t="s">
        <v>2078</v>
      </c>
      <c r="Q1054" s="1"/>
    </row>
    <row r="1055" spans="1:20" ht="15.75" hidden="1" customHeight="1">
      <c r="A1055" s="1" t="s">
        <v>2010</v>
      </c>
      <c r="B1055" s="1">
        <v>774502</v>
      </c>
      <c r="C1055" s="1" t="s">
        <v>2074</v>
      </c>
      <c r="D1055" s="1" t="s">
        <v>2075</v>
      </c>
      <c r="E1055" s="1" t="s">
        <v>2079</v>
      </c>
      <c r="F1055" s="1">
        <v>3500</v>
      </c>
      <c r="G1055" s="1" t="s">
        <v>3447</v>
      </c>
      <c r="H1055" s="1" t="s">
        <v>135</v>
      </c>
      <c r="I1055" s="1">
        <v>22640102</v>
      </c>
      <c r="J1055" s="1">
        <v>21</v>
      </c>
      <c r="K1055" s="1">
        <v>27555947</v>
      </c>
      <c r="L1055" s="1" t="s">
        <v>53</v>
      </c>
      <c r="M1055" s="1" t="s">
        <v>5</v>
      </c>
      <c r="N1055" s="1">
        <v>9</v>
      </c>
      <c r="O1055" s="1" t="s">
        <v>2078</v>
      </c>
      <c r="Q1055" s="1"/>
      <c r="T1055" s="1" t="s">
        <v>5620</v>
      </c>
    </row>
    <row r="1056" spans="1:20" ht="15.75" hidden="1" customHeight="1">
      <c r="A1056" s="1" t="s">
        <v>3448</v>
      </c>
      <c r="B1056" s="1">
        <v>675121</v>
      </c>
      <c r="C1056" s="1" t="s">
        <v>2074</v>
      </c>
      <c r="D1056" s="1" t="s">
        <v>2075</v>
      </c>
      <c r="E1056" s="1" t="s">
        <v>2207</v>
      </c>
      <c r="F1056" s="1">
        <v>324</v>
      </c>
      <c r="G1056" s="1" t="s">
        <v>3028</v>
      </c>
      <c r="H1056" s="1" t="s">
        <v>188</v>
      </c>
      <c r="I1056" s="1">
        <v>20770000</v>
      </c>
      <c r="J1056" s="1">
        <v>21</v>
      </c>
      <c r="K1056" s="1">
        <v>25013587</v>
      </c>
      <c r="L1056" s="1" t="s">
        <v>13</v>
      </c>
      <c r="M1056" s="1" t="s">
        <v>4</v>
      </c>
      <c r="N1056" s="1">
        <v>56</v>
      </c>
      <c r="O1056" s="1" t="s">
        <v>2078</v>
      </c>
      <c r="Q1056" s="1"/>
    </row>
    <row r="1057" spans="1:20" ht="15.75" customHeight="1">
      <c r="A1057" s="1" t="s">
        <v>3449</v>
      </c>
      <c r="B1057" s="1">
        <v>797049</v>
      </c>
      <c r="C1057" s="1" t="s">
        <v>2074</v>
      </c>
      <c r="D1057" s="1" t="s">
        <v>2075</v>
      </c>
      <c r="E1057" s="1" t="s">
        <v>2193</v>
      </c>
      <c r="F1057" s="1">
        <v>3600</v>
      </c>
      <c r="G1057" s="1" t="s">
        <v>2985</v>
      </c>
      <c r="H1057" s="1" t="s">
        <v>133</v>
      </c>
      <c r="I1057" s="1">
        <v>23050102</v>
      </c>
      <c r="J1057" s="1">
        <v>21</v>
      </c>
      <c r="K1057" s="1">
        <v>34977656</v>
      </c>
      <c r="L1057" s="1" t="s">
        <v>75</v>
      </c>
      <c r="M1057" s="1" t="s">
        <v>6</v>
      </c>
      <c r="N1057" s="1">
        <v>2</v>
      </c>
      <c r="O1057" s="1" t="s">
        <v>2078</v>
      </c>
      <c r="Q1057" s="1"/>
    </row>
    <row r="1058" spans="1:20" ht="15.75" hidden="1" customHeight="1">
      <c r="A1058" s="1" t="s">
        <v>1967</v>
      </c>
      <c r="B1058" s="1">
        <v>635545</v>
      </c>
      <c r="C1058" s="1" t="s">
        <v>2074</v>
      </c>
      <c r="D1058" s="1" t="s">
        <v>2075</v>
      </c>
      <c r="E1058" s="1" t="s">
        <v>2101</v>
      </c>
      <c r="F1058" s="1">
        <v>414</v>
      </c>
      <c r="G1058" s="1" t="s">
        <v>3450</v>
      </c>
      <c r="H1058" s="1" t="s">
        <v>175</v>
      </c>
      <c r="I1058" s="1">
        <v>22410002</v>
      </c>
      <c r="J1058" s="1">
        <v>21</v>
      </c>
      <c r="K1058" s="1">
        <v>22852348</v>
      </c>
      <c r="L1058" s="1" t="s">
        <v>50</v>
      </c>
      <c r="M1058" s="1" t="s">
        <v>3</v>
      </c>
      <c r="N1058" s="1">
        <v>1</v>
      </c>
      <c r="O1058" s="1" t="s">
        <v>2078</v>
      </c>
      <c r="Q1058" s="1"/>
    </row>
    <row r="1059" spans="1:20" ht="15.75" hidden="1" customHeight="1">
      <c r="A1059" s="1" t="s">
        <v>1420</v>
      </c>
      <c r="B1059" s="1">
        <v>811483</v>
      </c>
      <c r="C1059" s="1" t="s">
        <v>2074</v>
      </c>
      <c r="D1059" s="1" t="s">
        <v>2075</v>
      </c>
      <c r="E1059" s="1" t="s">
        <v>2133</v>
      </c>
      <c r="F1059" s="1">
        <v>492</v>
      </c>
      <c r="G1059" s="1" t="s">
        <v>3451</v>
      </c>
      <c r="H1059" s="1" t="s">
        <v>160</v>
      </c>
      <c r="I1059" s="1">
        <v>22020001</v>
      </c>
      <c r="J1059" s="1">
        <v>21</v>
      </c>
      <c r="K1059" s="1">
        <v>25489966</v>
      </c>
      <c r="L1059" s="1" t="s">
        <v>50</v>
      </c>
      <c r="M1059" s="1" t="s">
        <v>3</v>
      </c>
      <c r="N1059" s="1">
        <v>15</v>
      </c>
      <c r="O1059" s="1" t="s">
        <v>2078</v>
      </c>
      <c r="Q1059" s="1"/>
    </row>
    <row r="1060" spans="1:20" ht="15.75" hidden="1" customHeight="1">
      <c r="A1060" s="1" t="s">
        <v>1276</v>
      </c>
      <c r="B1060" s="1">
        <v>711144</v>
      </c>
      <c r="C1060" s="1" t="s">
        <v>2074</v>
      </c>
      <c r="D1060" s="1" t="s">
        <v>2075</v>
      </c>
      <c r="E1060" s="1" t="s">
        <v>2462</v>
      </c>
      <c r="F1060" s="1">
        <v>139</v>
      </c>
      <c r="G1060" s="1" t="s">
        <v>2618</v>
      </c>
      <c r="H1060" s="1" t="s">
        <v>672</v>
      </c>
      <c r="I1060" s="1">
        <v>22281033</v>
      </c>
      <c r="J1060" s="1">
        <v>21</v>
      </c>
      <c r="K1060" s="1">
        <v>35188830</v>
      </c>
      <c r="L1060" s="1" t="s">
        <v>53</v>
      </c>
      <c r="M1060" s="1" t="s">
        <v>3</v>
      </c>
      <c r="N1060" s="1">
        <v>20</v>
      </c>
      <c r="O1060" s="1" t="s">
        <v>2078</v>
      </c>
      <c r="Q1060" s="1"/>
    </row>
    <row r="1061" spans="1:20" ht="15.75" hidden="1" customHeight="1">
      <c r="A1061" s="1" t="s">
        <v>3452</v>
      </c>
      <c r="B1061" s="1">
        <v>737380</v>
      </c>
      <c r="C1061" s="1" t="s">
        <v>2074</v>
      </c>
      <c r="D1061" s="1" t="s">
        <v>2075</v>
      </c>
      <c r="E1061" s="1" t="s">
        <v>2079</v>
      </c>
      <c r="F1061" s="1">
        <v>2901</v>
      </c>
      <c r="G1061" s="1" t="s">
        <v>2597</v>
      </c>
      <c r="H1061" s="1" t="s">
        <v>135</v>
      </c>
      <c r="I1061" s="1">
        <v>22631002</v>
      </c>
      <c r="J1061" s="1">
        <v>21</v>
      </c>
      <c r="K1061" s="1">
        <v>24399890</v>
      </c>
      <c r="L1061" s="1" t="s">
        <v>26</v>
      </c>
      <c r="M1061" s="1" t="s">
        <v>5</v>
      </c>
      <c r="N1061" s="1">
        <v>1</v>
      </c>
      <c r="O1061" s="1" t="s">
        <v>2078</v>
      </c>
      <c r="Q1061" s="1"/>
    </row>
    <row r="1062" spans="1:20" ht="15.75" customHeight="1">
      <c r="A1062" s="1" t="s">
        <v>3453</v>
      </c>
      <c r="B1062" s="1">
        <v>720518</v>
      </c>
      <c r="C1062" s="1" t="s">
        <v>2074</v>
      </c>
      <c r="D1062" s="1" t="s">
        <v>2075</v>
      </c>
      <c r="E1062" s="1" t="s">
        <v>2325</v>
      </c>
      <c r="F1062" s="1">
        <v>111</v>
      </c>
      <c r="G1062" s="1" t="s">
        <v>3454</v>
      </c>
      <c r="H1062" s="1" t="s">
        <v>172</v>
      </c>
      <c r="I1062" s="1">
        <v>21810031</v>
      </c>
      <c r="J1062" s="1">
        <v>21</v>
      </c>
      <c r="K1062" s="1">
        <v>33323587</v>
      </c>
      <c r="L1062" s="1" t="s">
        <v>53</v>
      </c>
      <c r="M1062" s="1" t="s">
        <v>6</v>
      </c>
      <c r="N1062" s="1">
        <v>138</v>
      </c>
      <c r="O1062" s="1" t="s">
        <v>2078</v>
      </c>
      <c r="Q1062" s="1"/>
    </row>
    <row r="1063" spans="1:20" ht="15.75" hidden="1" customHeight="1">
      <c r="A1063" s="1" t="s">
        <v>3455</v>
      </c>
      <c r="B1063" s="1">
        <v>829781</v>
      </c>
      <c r="C1063" s="1" t="s">
        <v>2074</v>
      </c>
      <c r="D1063" s="1" t="s">
        <v>2075</v>
      </c>
      <c r="E1063" s="1" t="s">
        <v>2079</v>
      </c>
      <c r="F1063" s="1">
        <v>2901</v>
      </c>
      <c r="G1063" s="1" t="s">
        <v>3456</v>
      </c>
      <c r="H1063" s="1" t="s">
        <v>135</v>
      </c>
      <c r="I1063" s="1">
        <v>22631002</v>
      </c>
      <c r="J1063" s="1">
        <v>21</v>
      </c>
      <c r="K1063" s="1">
        <v>24397104</v>
      </c>
      <c r="L1063" s="1" t="s">
        <v>57</v>
      </c>
      <c r="M1063" s="1" t="s">
        <v>5</v>
      </c>
      <c r="N1063" s="1">
        <v>7</v>
      </c>
      <c r="O1063" s="1" t="s">
        <v>2078</v>
      </c>
      <c r="Q1063" s="1"/>
      <c r="T1063" s="1" t="s">
        <v>5620</v>
      </c>
    </row>
    <row r="1064" spans="1:20" ht="15.75" customHeight="1">
      <c r="A1064" s="1" t="s">
        <v>3457</v>
      </c>
      <c r="B1064" s="1">
        <v>848220</v>
      </c>
      <c r="C1064" s="1" t="s">
        <v>2074</v>
      </c>
      <c r="D1064" s="1" t="s">
        <v>2075</v>
      </c>
      <c r="E1064" s="1" t="s">
        <v>2325</v>
      </c>
      <c r="F1064" s="1">
        <v>405</v>
      </c>
      <c r="G1064" s="1" t="s">
        <v>3458</v>
      </c>
      <c r="H1064" s="1" t="s">
        <v>172</v>
      </c>
      <c r="I1064" s="1">
        <v>21810031</v>
      </c>
      <c r="J1064" s="1">
        <v>21</v>
      </c>
      <c r="K1064" s="1">
        <v>33337760</v>
      </c>
      <c r="L1064" s="1" t="s">
        <v>16</v>
      </c>
      <c r="M1064" s="1" t="s">
        <v>6</v>
      </c>
      <c r="N1064" s="1">
        <v>24</v>
      </c>
      <c r="O1064" s="1" t="s">
        <v>2078</v>
      </c>
      <c r="Q1064" s="1"/>
    </row>
    <row r="1065" spans="1:20" ht="15.75" hidden="1" customHeight="1">
      <c r="A1065" s="1" t="s">
        <v>1419</v>
      </c>
      <c r="B1065" s="1">
        <v>750670</v>
      </c>
      <c r="C1065" s="1" t="s">
        <v>2074</v>
      </c>
      <c r="D1065" s="1" t="s">
        <v>2075</v>
      </c>
      <c r="E1065" s="1" t="s">
        <v>3459</v>
      </c>
      <c r="F1065" s="1">
        <v>1</v>
      </c>
      <c r="G1065" s="1" t="s">
        <v>3247</v>
      </c>
      <c r="H1065" s="1" t="s">
        <v>1038</v>
      </c>
      <c r="I1065" s="1">
        <v>22271070</v>
      </c>
      <c r="J1065" s="1">
        <v>21</v>
      </c>
      <c r="K1065" s="1">
        <v>997587093</v>
      </c>
      <c r="L1065" s="1" t="s">
        <v>53</v>
      </c>
      <c r="M1065" s="1" t="s">
        <v>3</v>
      </c>
      <c r="N1065" s="1">
        <v>15</v>
      </c>
      <c r="O1065" s="1" t="s">
        <v>2078</v>
      </c>
      <c r="Q1065" s="1"/>
    </row>
    <row r="1066" spans="1:20" ht="15.75" hidden="1" customHeight="1">
      <c r="A1066" s="1" t="s">
        <v>1518</v>
      </c>
      <c r="B1066" s="1">
        <v>720526</v>
      </c>
      <c r="C1066" s="1" t="s">
        <v>2074</v>
      </c>
      <c r="D1066" s="1" t="s">
        <v>2075</v>
      </c>
      <c r="E1066" s="1" t="s">
        <v>2233</v>
      </c>
      <c r="F1066" s="1">
        <v>135</v>
      </c>
      <c r="G1066" s="1" t="s">
        <v>2618</v>
      </c>
      <c r="H1066" s="1" t="s">
        <v>674</v>
      </c>
      <c r="I1066" s="1">
        <v>22440032</v>
      </c>
      <c r="J1066" s="1">
        <v>21</v>
      </c>
      <c r="K1066" s="1">
        <v>22397431</v>
      </c>
      <c r="L1066" s="1" t="s">
        <v>26</v>
      </c>
      <c r="M1066" s="1" t="s">
        <v>3</v>
      </c>
      <c r="N1066" s="1">
        <v>12</v>
      </c>
      <c r="O1066" s="1" t="s">
        <v>2078</v>
      </c>
      <c r="Q1066" s="1"/>
    </row>
    <row r="1067" spans="1:20" ht="15.75" customHeight="1">
      <c r="A1067" s="1" t="s">
        <v>3460</v>
      </c>
      <c r="B1067" s="1">
        <v>703478</v>
      </c>
      <c r="C1067" s="1" t="s">
        <v>2074</v>
      </c>
      <c r="D1067" s="1" t="s">
        <v>2075</v>
      </c>
      <c r="E1067" s="1" t="s">
        <v>3461</v>
      </c>
      <c r="F1067" s="1">
        <v>1040</v>
      </c>
      <c r="G1067" s="1" t="s">
        <v>2575</v>
      </c>
      <c r="H1067" s="1" t="s">
        <v>3280</v>
      </c>
      <c r="I1067" s="1">
        <v>21710400</v>
      </c>
      <c r="J1067" s="1">
        <v>21</v>
      </c>
      <c r="K1067" s="1">
        <v>33310506</v>
      </c>
      <c r="L1067" s="1" t="s">
        <v>21</v>
      </c>
      <c r="M1067" s="1" t="s">
        <v>6</v>
      </c>
      <c r="N1067" s="1">
        <v>5</v>
      </c>
      <c r="O1067" s="1" t="s">
        <v>2078</v>
      </c>
      <c r="Q1067" s="1"/>
    </row>
    <row r="1068" spans="1:20" ht="15.75" hidden="1" customHeight="1">
      <c r="A1068" s="1" t="s">
        <v>1078</v>
      </c>
      <c r="B1068" s="1">
        <v>762725</v>
      </c>
      <c r="C1068" s="1" t="s">
        <v>2074</v>
      </c>
      <c r="D1068" s="1" t="s">
        <v>2075</v>
      </c>
      <c r="E1068" s="1" t="s">
        <v>3462</v>
      </c>
      <c r="F1068" s="1">
        <v>177</v>
      </c>
      <c r="G1068" s="1" t="s">
        <v>3106</v>
      </c>
      <c r="H1068" s="1" t="s">
        <v>175</v>
      </c>
      <c r="I1068" s="1">
        <v>22411010</v>
      </c>
      <c r="J1068" s="1">
        <v>21</v>
      </c>
      <c r="K1068" s="1">
        <v>25224930</v>
      </c>
      <c r="L1068" s="1" t="s">
        <v>50</v>
      </c>
      <c r="M1068" s="1" t="s">
        <v>3</v>
      </c>
      <c r="N1068" s="1">
        <v>30</v>
      </c>
      <c r="O1068" s="1" t="s">
        <v>2078</v>
      </c>
      <c r="Q1068" s="1"/>
    </row>
    <row r="1069" spans="1:20" ht="15.75" hidden="1" customHeight="1">
      <c r="A1069" s="1" t="s">
        <v>1867</v>
      </c>
      <c r="B1069" s="1">
        <v>753360</v>
      </c>
      <c r="C1069" s="1" t="s">
        <v>2074</v>
      </c>
      <c r="D1069" s="1" t="s">
        <v>2075</v>
      </c>
      <c r="E1069" s="1" t="s">
        <v>2320</v>
      </c>
      <c r="F1069" s="1">
        <v>93</v>
      </c>
      <c r="G1069" s="1" t="s">
        <v>2148</v>
      </c>
      <c r="H1069" s="1" t="s">
        <v>160</v>
      </c>
      <c r="I1069" s="1">
        <v>22031071</v>
      </c>
      <c r="J1069" s="1">
        <v>21</v>
      </c>
      <c r="K1069" s="1">
        <v>22366012</v>
      </c>
      <c r="L1069" s="1" t="s">
        <v>21</v>
      </c>
      <c r="M1069" s="1" t="s">
        <v>3</v>
      </c>
      <c r="N1069" s="1">
        <v>3</v>
      </c>
      <c r="O1069" s="1" t="s">
        <v>2078</v>
      </c>
      <c r="Q1069" s="1"/>
    </row>
    <row r="1070" spans="1:20" ht="15.75" hidden="1" customHeight="1">
      <c r="A1070" s="1" t="s">
        <v>3463</v>
      </c>
      <c r="B1070" s="1">
        <v>885410</v>
      </c>
      <c r="C1070" s="1" t="s">
        <v>2074</v>
      </c>
      <c r="D1070" s="1" t="s">
        <v>2075</v>
      </c>
      <c r="E1070" s="1" t="s">
        <v>2433</v>
      </c>
      <c r="F1070" s="1">
        <v>42</v>
      </c>
      <c r="G1070" s="1" t="s">
        <v>2371</v>
      </c>
      <c r="H1070" s="1" t="s">
        <v>2149</v>
      </c>
      <c r="I1070" s="1">
        <v>21220560</v>
      </c>
      <c r="J1070" s="1">
        <v>21</v>
      </c>
      <c r="K1070" s="1">
        <v>33414042</v>
      </c>
      <c r="L1070" s="1" t="s">
        <v>21</v>
      </c>
      <c r="M1070" s="1" t="s">
        <v>4</v>
      </c>
      <c r="N1070" s="1">
        <v>8</v>
      </c>
      <c r="O1070" s="1" t="s">
        <v>2078</v>
      </c>
      <c r="Q1070" s="1"/>
    </row>
    <row r="1071" spans="1:20" ht="15.75" hidden="1" customHeight="1">
      <c r="A1071" s="1" t="s">
        <v>1966</v>
      </c>
      <c r="B1071" s="1">
        <v>657549</v>
      </c>
      <c r="C1071" s="1" t="s">
        <v>2074</v>
      </c>
      <c r="D1071" s="1" t="s">
        <v>2075</v>
      </c>
      <c r="E1071" s="1" t="s">
        <v>2084</v>
      </c>
      <c r="F1071" s="1">
        <v>445</v>
      </c>
      <c r="G1071" s="1" t="s">
        <v>2517</v>
      </c>
      <c r="H1071" s="1" t="s">
        <v>672</v>
      </c>
      <c r="I1071" s="1">
        <v>22270005</v>
      </c>
      <c r="J1071" s="1">
        <v>21</v>
      </c>
      <c r="K1071" s="1">
        <v>25577485</v>
      </c>
      <c r="L1071" s="1" t="s">
        <v>38</v>
      </c>
      <c r="M1071" s="1" t="s">
        <v>3</v>
      </c>
      <c r="N1071" s="1">
        <v>1</v>
      </c>
      <c r="O1071" s="1" t="s">
        <v>2078</v>
      </c>
      <c r="Q1071" s="1"/>
    </row>
    <row r="1072" spans="1:20" ht="15.75" hidden="1" customHeight="1">
      <c r="A1072" s="1" t="s">
        <v>3464</v>
      </c>
      <c r="B1072" s="1">
        <v>767166</v>
      </c>
      <c r="C1072" s="1" t="s">
        <v>2074</v>
      </c>
      <c r="D1072" s="1" t="s">
        <v>2075</v>
      </c>
      <c r="E1072" s="1" t="s">
        <v>2355</v>
      </c>
      <c r="F1072" s="1">
        <v>7655</v>
      </c>
      <c r="G1072" s="1" t="s">
        <v>2899</v>
      </c>
      <c r="H1072" s="1" t="s">
        <v>2281</v>
      </c>
      <c r="I1072" s="1">
        <v>22755155</v>
      </c>
      <c r="J1072" s="1">
        <v>21</v>
      </c>
      <c r="K1072" s="1">
        <v>39002970</v>
      </c>
      <c r="L1072" s="1" t="s">
        <v>55</v>
      </c>
      <c r="M1072" s="1" t="s">
        <v>5</v>
      </c>
      <c r="N1072" s="1">
        <v>7</v>
      </c>
      <c r="O1072" s="1" t="s">
        <v>2078</v>
      </c>
      <c r="Q1072" s="1"/>
      <c r="T1072" s="1" t="s">
        <v>5621</v>
      </c>
    </row>
    <row r="1073" spans="1:20" ht="15.75" hidden="1" customHeight="1">
      <c r="A1073" s="1" t="s">
        <v>3465</v>
      </c>
      <c r="B1073" s="1">
        <v>675130</v>
      </c>
      <c r="C1073" s="1" t="s">
        <v>2074</v>
      </c>
      <c r="D1073" s="1" t="s">
        <v>2075</v>
      </c>
      <c r="E1073" s="1" t="s">
        <v>3466</v>
      </c>
      <c r="F1073" s="1">
        <v>96</v>
      </c>
      <c r="G1073" s="1" t="s">
        <v>2599</v>
      </c>
      <c r="H1073" s="1" t="s">
        <v>2138</v>
      </c>
      <c r="I1073" s="1">
        <v>21330740</v>
      </c>
      <c r="J1073" s="1">
        <v>21</v>
      </c>
      <c r="K1073" s="1">
        <v>35792777</v>
      </c>
      <c r="L1073" s="1" t="s">
        <v>30</v>
      </c>
      <c r="M1073" s="1" t="s">
        <v>5</v>
      </c>
      <c r="N1073" s="1">
        <v>13</v>
      </c>
      <c r="O1073" s="1" t="s">
        <v>2078</v>
      </c>
      <c r="Q1073" s="1"/>
    </row>
    <row r="1074" spans="1:20" ht="15.75" hidden="1" customHeight="1">
      <c r="A1074" s="1" t="s">
        <v>963</v>
      </c>
      <c r="B1074" s="1">
        <v>400077</v>
      </c>
      <c r="C1074" s="1" t="s">
        <v>2074</v>
      </c>
      <c r="D1074" s="1" t="s">
        <v>2075</v>
      </c>
      <c r="E1074" s="1" t="s">
        <v>2233</v>
      </c>
      <c r="F1074" s="1">
        <v>1063</v>
      </c>
      <c r="G1074" s="1" t="s">
        <v>2148</v>
      </c>
      <c r="H1074" s="1" t="s">
        <v>674</v>
      </c>
      <c r="I1074" s="1">
        <v>22440034</v>
      </c>
      <c r="J1074" s="1">
        <v>21</v>
      </c>
      <c r="K1074" s="1">
        <v>25112948</v>
      </c>
      <c r="L1074" s="1" t="s">
        <v>38</v>
      </c>
      <c r="M1074" s="1" t="s">
        <v>3</v>
      </c>
      <c r="N1074" s="1">
        <v>38</v>
      </c>
      <c r="O1074" s="1" t="s">
        <v>2078</v>
      </c>
      <c r="Q1074" s="1"/>
    </row>
    <row r="1075" spans="1:20" ht="15.75" hidden="1" customHeight="1">
      <c r="A1075" s="1" t="s">
        <v>3467</v>
      </c>
      <c r="B1075" s="1">
        <v>716430</v>
      </c>
      <c r="C1075" s="1" t="s">
        <v>2074</v>
      </c>
      <c r="D1075" s="1" t="s">
        <v>2075</v>
      </c>
      <c r="E1075" s="1" t="s">
        <v>2355</v>
      </c>
      <c r="F1075" s="1">
        <v>7880</v>
      </c>
      <c r="G1075" s="1" t="s">
        <v>2169</v>
      </c>
      <c r="H1075" s="1" t="s">
        <v>135</v>
      </c>
      <c r="I1075" s="1">
        <v>22793082</v>
      </c>
      <c r="J1075" s="1">
        <v>21</v>
      </c>
      <c r="K1075" s="1">
        <v>24983057</v>
      </c>
      <c r="L1075" s="1" t="s">
        <v>28</v>
      </c>
      <c r="M1075" s="1" t="s">
        <v>5</v>
      </c>
      <c r="N1075" s="1">
        <v>22</v>
      </c>
      <c r="O1075" s="1" t="s">
        <v>2078</v>
      </c>
      <c r="Q1075" s="1"/>
      <c r="T1075" s="1" t="s">
        <v>5621</v>
      </c>
    </row>
    <row r="1076" spans="1:20" ht="15.75" hidden="1" customHeight="1">
      <c r="A1076" s="1" t="s">
        <v>1137</v>
      </c>
      <c r="B1076" s="1">
        <v>875449</v>
      </c>
      <c r="C1076" s="1" t="s">
        <v>2074</v>
      </c>
      <c r="D1076" s="1" t="s">
        <v>2075</v>
      </c>
      <c r="E1076" s="1" t="s">
        <v>2084</v>
      </c>
      <c r="F1076" s="1">
        <v>445</v>
      </c>
      <c r="G1076" s="1" t="s">
        <v>3468</v>
      </c>
      <c r="H1076" s="1" t="s">
        <v>672</v>
      </c>
      <c r="I1076" s="1">
        <v>22270000</v>
      </c>
      <c r="J1076" s="1">
        <v>21</v>
      </c>
      <c r="K1076" s="1">
        <v>25390072</v>
      </c>
      <c r="L1076" s="1" t="s">
        <v>75</v>
      </c>
      <c r="M1076" s="1" t="s">
        <v>3</v>
      </c>
      <c r="N1076" s="1">
        <v>26</v>
      </c>
      <c r="O1076" s="1" t="s">
        <v>2078</v>
      </c>
      <c r="Q1076" s="1"/>
    </row>
    <row r="1077" spans="1:20" ht="15.75" hidden="1" customHeight="1">
      <c r="A1077" s="1" t="s">
        <v>3469</v>
      </c>
      <c r="B1077" s="1">
        <v>721255</v>
      </c>
      <c r="C1077" s="1" t="s">
        <v>2074</v>
      </c>
      <c r="D1077" s="1" t="s">
        <v>2075</v>
      </c>
      <c r="E1077" s="1" t="s">
        <v>3269</v>
      </c>
      <c r="F1077" s="1">
        <v>850</v>
      </c>
      <c r="G1077" s="1" t="s">
        <v>3470</v>
      </c>
      <c r="H1077" s="1" t="s">
        <v>135</v>
      </c>
      <c r="I1077" s="1">
        <v>22775057</v>
      </c>
      <c r="J1077" s="1">
        <v>21</v>
      </c>
      <c r="K1077" s="1">
        <v>35660722</v>
      </c>
      <c r="L1077" s="1" t="s">
        <v>28</v>
      </c>
      <c r="M1077" s="1" t="s">
        <v>5</v>
      </c>
      <c r="N1077" s="1">
        <v>4</v>
      </c>
      <c r="O1077" s="1" t="s">
        <v>2078</v>
      </c>
      <c r="Q1077" s="1"/>
      <c r="T1077" s="1" t="s">
        <v>5621</v>
      </c>
    </row>
    <row r="1078" spans="1:20" ht="15.75" hidden="1" customHeight="1">
      <c r="A1078" s="1" t="s">
        <v>3471</v>
      </c>
      <c r="B1078" s="1">
        <v>743844</v>
      </c>
      <c r="C1078" s="1" t="s">
        <v>2074</v>
      </c>
      <c r="D1078" s="1" t="s">
        <v>2075</v>
      </c>
      <c r="E1078" s="1" t="s">
        <v>2104</v>
      </c>
      <c r="F1078" s="1">
        <v>2500</v>
      </c>
      <c r="G1078" s="1" t="s">
        <v>3472</v>
      </c>
      <c r="H1078" s="1" t="s">
        <v>2392</v>
      </c>
      <c r="I1078" s="1">
        <v>21931582</v>
      </c>
      <c r="J1078" s="1">
        <v>21</v>
      </c>
      <c r="K1078" s="1">
        <v>33930827</v>
      </c>
      <c r="L1078" s="1" t="s">
        <v>38</v>
      </c>
      <c r="M1078" s="1" t="s">
        <v>4</v>
      </c>
      <c r="N1078" s="1">
        <v>12</v>
      </c>
      <c r="O1078" s="1" t="s">
        <v>2078</v>
      </c>
      <c r="Q1078" s="1"/>
    </row>
    <row r="1079" spans="1:20" ht="15.75" customHeight="1">
      <c r="A1079" s="1" t="s">
        <v>3473</v>
      </c>
      <c r="B1079" s="1">
        <v>735167</v>
      </c>
      <c r="C1079" s="1" t="s">
        <v>2074</v>
      </c>
      <c r="D1079" s="1" t="s">
        <v>2075</v>
      </c>
      <c r="E1079" s="1" t="s">
        <v>3474</v>
      </c>
      <c r="F1079" s="1">
        <v>357</v>
      </c>
      <c r="G1079" s="1" t="s">
        <v>2579</v>
      </c>
      <c r="H1079" s="1" t="s">
        <v>172</v>
      </c>
      <c r="I1079" s="1">
        <v>21810051</v>
      </c>
      <c r="J1079" s="1">
        <v>21</v>
      </c>
      <c r="K1079" s="1">
        <v>36852322</v>
      </c>
      <c r="L1079" s="1" t="s">
        <v>38</v>
      </c>
      <c r="M1079" s="1" t="s">
        <v>6</v>
      </c>
      <c r="N1079" s="1">
        <v>20</v>
      </c>
      <c r="O1079" s="1" t="s">
        <v>2078</v>
      </c>
      <c r="Q1079" s="1"/>
    </row>
    <row r="1080" spans="1:20" ht="15.75" hidden="1" customHeight="1">
      <c r="A1080" s="1" t="s">
        <v>3475</v>
      </c>
      <c r="B1080" s="1">
        <v>771961</v>
      </c>
      <c r="C1080" s="1" t="s">
        <v>2074</v>
      </c>
      <c r="D1080" s="1" t="s">
        <v>2075</v>
      </c>
      <c r="E1080" s="1" t="s">
        <v>2772</v>
      </c>
      <c r="F1080" s="1">
        <v>410</v>
      </c>
      <c r="G1080" s="1" t="s">
        <v>2271</v>
      </c>
      <c r="H1080" s="1" t="s">
        <v>135</v>
      </c>
      <c r="I1080" s="1">
        <v>22775055</v>
      </c>
      <c r="J1080" s="1">
        <v>21</v>
      </c>
      <c r="K1080" s="1">
        <v>24809643</v>
      </c>
      <c r="L1080" s="1" t="s">
        <v>38</v>
      </c>
      <c r="M1080" s="1" t="s">
        <v>5</v>
      </c>
      <c r="N1080" s="1">
        <v>2</v>
      </c>
      <c r="O1080" s="1" t="s">
        <v>2078</v>
      </c>
      <c r="Q1080" s="1"/>
      <c r="T1080" s="1" t="s">
        <v>5620</v>
      </c>
    </row>
    <row r="1081" spans="1:20" ht="15.75" hidden="1" customHeight="1">
      <c r="A1081" s="1" t="s">
        <v>1456</v>
      </c>
      <c r="B1081" s="1">
        <v>542389</v>
      </c>
      <c r="C1081" s="1" t="s">
        <v>2074</v>
      </c>
      <c r="D1081" s="1" t="s">
        <v>2075</v>
      </c>
      <c r="E1081" s="1" t="s">
        <v>2783</v>
      </c>
      <c r="F1081" s="1">
        <v>105</v>
      </c>
      <c r="G1081" s="1" t="s">
        <v>2145</v>
      </c>
      <c r="H1081" s="1" t="s">
        <v>664</v>
      </c>
      <c r="I1081" s="1">
        <v>20540106</v>
      </c>
      <c r="J1081" s="1">
        <v>21</v>
      </c>
      <c r="K1081" s="1">
        <v>21832183</v>
      </c>
      <c r="L1081" s="1" t="s">
        <v>110</v>
      </c>
      <c r="M1081" s="1" t="s">
        <v>3</v>
      </c>
      <c r="N1081" s="1">
        <v>14</v>
      </c>
      <c r="O1081" s="1" t="s">
        <v>2078</v>
      </c>
      <c r="Q1081" s="1"/>
    </row>
    <row r="1082" spans="1:20" ht="15.75" hidden="1" customHeight="1">
      <c r="A1082" s="1" t="s">
        <v>1812</v>
      </c>
      <c r="B1082" s="1">
        <v>515286</v>
      </c>
      <c r="C1082" s="1" t="s">
        <v>2074</v>
      </c>
      <c r="D1082" s="1" t="s">
        <v>2075</v>
      </c>
      <c r="E1082" s="1" t="s">
        <v>2133</v>
      </c>
      <c r="F1082" s="1">
        <v>195</v>
      </c>
      <c r="G1082" s="1" t="s">
        <v>3476</v>
      </c>
      <c r="H1082" s="1" t="s">
        <v>160</v>
      </c>
      <c r="I1082" s="1">
        <v>22020002</v>
      </c>
      <c r="J1082" s="1">
        <v>21</v>
      </c>
      <c r="K1082" s="1">
        <v>22753261</v>
      </c>
      <c r="L1082" s="1" t="s">
        <v>16</v>
      </c>
      <c r="M1082" s="1" t="s">
        <v>3</v>
      </c>
      <c r="N1082" s="1">
        <v>4</v>
      </c>
      <c r="O1082" s="1" t="s">
        <v>2078</v>
      </c>
      <c r="Q1082" s="1"/>
    </row>
    <row r="1083" spans="1:20" ht="15.75" hidden="1" customHeight="1">
      <c r="A1083" s="1" t="s">
        <v>3477</v>
      </c>
      <c r="B1083" s="1">
        <v>282380</v>
      </c>
      <c r="C1083" s="1" t="s">
        <v>2074</v>
      </c>
      <c r="D1083" s="1" t="s">
        <v>2075</v>
      </c>
      <c r="E1083" s="1" t="s">
        <v>2178</v>
      </c>
      <c r="F1083" s="1">
        <v>200</v>
      </c>
      <c r="G1083" s="1" t="s">
        <v>3478</v>
      </c>
      <c r="H1083" s="1" t="s">
        <v>2281</v>
      </c>
      <c r="I1083" s="1">
        <v>22755002</v>
      </c>
      <c r="J1083" s="1">
        <v>21</v>
      </c>
      <c r="K1083" s="1">
        <v>24438631</v>
      </c>
      <c r="L1083" s="1" t="s">
        <v>13</v>
      </c>
      <c r="M1083" s="1" t="s">
        <v>5</v>
      </c>
      <c r="N1083" s="1">
        <v>37</v>
      </c>
      <c r="O1083" s="1" t="s">
        <v>2078</v>
      </c>
      <c r="Q1083" s="1"/>
      <c r="T1083" s="1" t="s">
        <v>5621</v>
      </c>
    </row>
    <row r="1084" spans="1:20" ht="15.75" hidden="1" customHeight="1">
      <c r="A1084" s="1" t="s">
        <v>3479</v>
      </c>
      <c r="B1084" s="1">
        <v>253029</v>
      </c>
      <c r="C1084" s="1" t="s">
        <v>2074</v>
      </c>
      <c r="D1084" s="1" t="s">
        <v>2075</v>
      </c>
      <c r="E1084" s="1" t="s">
        <v>2429</v>
      </c>
      <c r="F1084" s="1">
        <v>99</v>
      </c>
      <c r="G1084" s="1" t="s">
        <v>2579</v>
      </c>
      <c r="H1084" s="1" t="s">
        <v>152</v>
      </c>
      <c r="I1084" s="1">
        <v>21351050</v>
      </c>
      <c r="J1084" s="1">
        <v>21</v>
      </c>
      <c r="K1084" s="1">
        <v>33591622</v>
      </c>
      <c r="L1084" s="1" t="s">
        <v>38</v>
      </c>
      <c r="M1084" s="1" t="s">
        <v>4</v>
      </c>
      <c r="N1084" s="1">
        <v>13</v>
      </c>
      <c r="O1084" s="1" t="s">
        <v>2078</v>
      </c>
      <c r="Q1084" s="1"/>
    </row>
    <row r="1085" spans="1:20" ht="15.75" hidden="1" customHeight="1">
      <c r="A1085" s="1" t="s">
        <v>962</v>
      </c>
      <c r="B1085" s="1">
        <v>592690</v>
      </c>
      <c r="C1085" s="1" t="s">
        <v>2074</v>
      </c>
      <c r="D1085" s="1" t="s">
        <v>2075</v>
      </c>
      <c r="E1085" s="1" t="s">
        <v>2220</v>
      </c>
      <c r="F1085" s="1">
        <v>21</v>
      </c>
      <c r="G1085" s="1" t="s">
        <v>3480</v>
      </c>
      <c r="H1085" s="1" t="s">
        <v>669</v>
      </c>
      <c r="I1085" s="1">
        <v>22221020</v>
      </c>
      <c r="J1085" s="1">
        <v>21</v>
      </c>
      <c r="K1085" s="1">
        <v>21437008</v>
      </c>
      <c r="L1085" s="1" t="s">
        <v>26</v>
      </c>
      <c r="M1085" s="1" t="s">
        <v>3</v>
      </c>
      <c r="N1085" s="1">
        <v>38</v>
      </c>
      <c r="O1085" s="1" t="s">
        <v>2078</v>
      </c>
      <c r="Q1085" s="1"/>
    </row>
    <row r="1086" spans="1:20" ht="15.75" hidden="1" customHeight="1">
      <c r="A1086" s="1" t="s">
        <v>706</v>
      </c>
      <c r="B1086" s="1">
        <v>314950</v>
      </c>
      <c r="C1086" s="1" t="s">
        <v>2074</v>
      </c>
      <c r="D1086" s="1" t="s">
        <v>2075</v>
      </c>
      <c r="E1086" s="1" t="s">
        <v>2313</v>
      </c>
      <c r="F1086" s="1">
        <v>685</v>
      </c>
      <c r="G1086" s="1" t="s">
        <v>3446</v>
      </c>
      <c r="H1086" s="1" t="s">
        <v>664</v>
      </c>
      <c r="I1086" s="1">
        <v>20521071</v>
      </c>
      <c r="J1086" s="1">
        <v>21</v>
      </c>
      <c r="K1086" s="1">
        <v>22380900</v>
      </c>
      <c r="L1086" s="1" t="s">
        <v>63</v>
      </c>
      <c r="M1086" s="1" t="s">
        <v>3</v>
      </c>
      <c r="N1086" s="1">
        <v>117</v>
      </c>
      <c r="O1086" s="1" t="s">
        <v>2078</v>
      </c>
      <c r="Q1086" s="1"/>
    </row>
    <row r="1087" spans="1:20" ht="15.75" hidden="1" customHeight="1">
      <c r="A1087" s="1" t="s">
        <v>1517</v>
      </c>
      <c r="B1087" s="1">
        <v>693669</v>
      </c>
      <c r="C1087" s="1" t="s">
        <v>2074</v>
      </c>
      <c r="D1087" s="1" t="s">
        <v>2075</v>
      </c>
      <c r="E1087" s="1" t="s">
        <v>2764</v>
      </c>
      <c r="F1087" s="1">
        <v>464</v>
      </c>
      <c r="G1087" s="1" t="s">
        <v>2548</v>
      </c>
      <c r="H1087" s="1" t="s">
        <v>672</v>
      </c>
      <c r="I1087" s="1">
        <v>22271110</v>
      </c>
      <c r="J1087" s="1">
        <v>21</v>
      </c>
      <c r="K1087" s="1">
        <v>22861444</v>
      </c>
      <c r="L1087" s="1" t="s">
        <v>16</v>
      </c>
      <c r="M1087" s="1" t="s">
        <v>3</v>
      </c>
      <c r="N1087" s="1">
        <v>12</v>
      </c>
      <c r="O1087" s="1" t="s">
        <v>2078</v>
      </c>
      <c r="Q1087" s="1"/>
    </row>
    <row r="1088" spans="1:20" ht="15.75" hidden="1" customHeight="1">
      <c r="A1088" s="1" t="s">
        <v>1581</v>
      </c>
      <c r="B1088" s="1">
        <v>417675</v>
      </c>
      <c r="C1088" s="1" t="s">
        <v>2074</v>
      </c>
      <c r="D1088" s="1" t="s">
        <v>2075</v>
      </c>
      <c r="E1088" s="1" t="s">
        <v>2320</v>
      </c>
      <c r="F1088" s="1">
        <v>59</v>
      </c>
      <c r="G1088" s="1" t="s">
        <v>2722</v>
      </c>
      <c r="H1088" s="1" t="s">
        <v>160</v>
      </c>
      <c r="I1088" s="1">
        <v>22031071</v>
      </c>
      <c r="J1088" s="1">
        <v>21</v>
      </c>
      <c r="K1088" s="1">
        <v>38168042</v>
      </c>
      <c r="L1088" s="1" t="s">
        <v>16</v>
      </c>
      <c r="M1088" s="1" t="s">
        <v>3</v>
      </c>
      <c r="N1088" s="1">
        <v>10</v>
      </c>
      <c r="O1088" s="1" t="s">
        <v>2078</v>
      </c>
      <c r="Q1088" s="1"/>
    </row>
    <row r="1089" spans="1:17" ht="15.75" hidden="1" customHeight="1">
      <c r="A1089" s="1" t="s">
        <v>1194</v>
      </c>
      <c r="B1089" s="1">
        <v>449190</v>
      </c>
      <c r="C1089" s="1" t="s">
        <v>2074</v>
      </c>
      <c r="D1089" s="1" t="s">
        <v>2075</v>
      </c>
      <c r="E1089" s="1" t="s">
        <v>2144</v>
      </c>
      <c r="F1089" s="1">
        <v>99</v>
      </c>
      <c r="G1089" s="1" t="s">
        <v>3446</v>
      </c>
      <c r="H1089" s="1" t="s">
        <v>664</v>
      </c>
      <c r="I1089" s="1">
        <v>20520050</v>
      </c>
      <c r="J1089" s="1">
        <v>21</v>
      </c>
      <c r="K1089" s="1">
        <v>25657463</v>
      </c>
      <c r="L1089" s="1" t="s">
        <v>19</v>
      </c>
      <c r="M1089" s="1" t="s">
        <v>3</v>
      </c>
      <c r="N1089" s="1">
        <v>23</v>
      </c>
      <c r="O1089" s="1" t="s">
        <v>2078</v>
      </c>
      <c r="Q1089" s="1"/>
    </row>
    <row r="1090" spans="1:17" ht="15.75" hidden="1" customHeight="1">
      <c r="A1090" s="1" t="s">
        <v>1704</v>
      </c>
      <c r="B1090" s="1">
        <v>793221</v>
      </c>
      <c r="C1090" s="1" t="s">
        <v>2074</v>
      </c>
      <c r="D1090" s="1" t="s">
        <v>2075</v>
      </c>
      <c r="E1090" s="1" t="s">
        <v>2320</v>
      </c>
      <c r="F1090" s="1">
        <v>43</v>
      </c>
      <c r="G1090" s="1" t="s">
        <v>2188</v>
      </c>
      <c r="H1090" s="1" t="s">
        <v>160</v>
      </c>
      <c r="I1090" s="1">
        <v>22031071</v>
      </c>
      <c r="J1090" s="1">
        <v>21</v>
      </c>
      <c r="K1090" s="1">
        <v>982219000</v>
      </c>
      <c r="L1090" s="1" t="s">
        <v>16</v>
      </c>
      <c r="M1090" s="1" t="s">
        <v>3</v>
      </c>
      <c r="N1090" s="1">
        <v>7</v>
      </c>
      <c r="O1090" s="1" t="s">
        <v>2078</v>
      </c>
      <c r="Q1090" s="1"/>
    </row>
    <row r="1091" spans="1:17" ht="15.75" hidden="1" customHeight="1">
      <c r="A1091" s="1" t="s">
        <v>716</v>
      </c>
      <c r="B1091" s="1">
        <v>641561</v>
      </c>
      <c r="C1091" s="1" t="s">
        <v>2074</v>
      </c>
      <c r="D1091" s="1" t="s">
        <v>2075</v>
      </c>
      <c r="E1091" s="1" t="s">
        <v>2144</v>
      </c>
      <c r="F1091" s="1">
        <v>255</v>
      </c>
      <c r="G1091" s="1" t="s">
        <v>2488</v>
      </c>
      <c r="H1091" s="1" t="s">
        <v>664</v>
      </c>
      <c r="I1091" s="1">
        <v>20520051</v>
      </c>
      <c r="J1091" s="1">
        <v>21</v>
      </c>
      <c r="K1091" s="1">
        <v>22845522</v>
      </c>
      <c r="L1091" s="1" t="s">
        <v>50</v>
      </c>
      <c r="M1091" s="1" t="s">
        <v>3</v>
      </c>
      <c r="N1091" s="1">
        <v>102</v>
      </c>
      <c r="O1091" s="1" t="s">
        <v>2078</v>
      </c>
      <c r="Q1091" s="1"/>
    </row>
    <row r="1092" spans="1:17" ht="15.75" hidden="1" customHeight="1">
      <c r="A1092" s="1" t="s">
        <v>1965</v>
      </c>
      <c r="B1092" s="1">
        <v>630608</v>
      </c>
      <c r="C1092" s="1" t="s">
        <v>2074</v>
      </c>
      <c r="D1092" s="1" t="s">
        <v>2075</v>
      </c>
      <c r="E1092" s="1" t="s">
        <v>2637</v>
      </c>
      <c r="F1092" s="1">
        <v>36</v>
      </c>
      <c r="G1092" s="1" t="s">
        <v>2509</v>
      </c>
      <c r="H1092" s="1" t="s">
        <v>679</v>
      </c>
      <c r="I1092" s="1">
        <v>22240070</v>
      </c>
      <c r="J1092" s="1">
        <v>21</v>
      </c>
      <c r="K1092" s="1">
        <v>25536912</v>
      </c>
      <c r="L1092" s="1" t="s">
        <v>53</v>
      </c>
      <c r="M1092" s="1" t="s">
        <v>3</v>
      </c>
      <c r="N1092" s="1">
        <v>1</v>
      </c>
      <c r="O1092" s="1" t="s">
        <v>2078</v>
      </c>
      <c r="Q1092" s="1"/>
    </row>
    <row r="1093" spans="1:17" ht="15.75" hidden="1" customHeight="1">
      <c r="A1093" s="1" t="s">
        <v>3481</v>
      </c>
      <c r="B1093" s="1">
        <v>202264</v>
      </c>
      <c r="C1093" s="1" t="s">
        <v>2074</v>
      </c>
      <c r="D1093" s="1" t="s">
        <v>2075</v>
      </c>
      <c r="E1093" s="1" t="s">
        <v>3482</v>
      </c>
      <c r="F1093" s="1">
        <v>90</v>
      </c>
      <c r="G1093" s="1" t="s">
        <v>2338</v>
      </c>
      <c r="H1093" s="1" t="s">
        <v>2094</v>
      </c>
      <c r="I1093" s="1">
        <v>20031002</v>
      </c>
      <c r="J1093" s="1">
        <v>21</v>
      </c>
      <c r="K1093" s="1">
        <v>22408618</v>
      </c>
      <c r="L1093" s="1" t="s">
        <v>50</v>
      </c>
      <c r="M1093" s="1" t="s">
        <v>2</v>
      </c>
      <c r="N1093" s="1">
        <v>18</v>
      </c>
      <c r="O1093" s="1" t="s">
        <v>2078</v>
      </c>
      <c r="Q1093" s="1"/>
    </row>
    <row r="1094" spans="1:17" ht="15.75" hidden="1" customHeight="1">
      <c r="A1094" s="1" t="s">
        <v>3483</v>
      </c>
      <c r="B1094" s="1">
        <v>281920</v>
      </c>
      <c r="C1094" s="1" t="s">
        <v>2074</v>
      </c>
      <c r="D1094" s="1" t="s">
        <v>2075</v>
      </c>
      <c r="E1094" s="1" t="s">
        <v>2104</v>
      </c>
      <c r="F1094" s="1">
        <v>2500</v>
      </c>
      <c r="G1094" s="1" t="s">
        <v>3484</v>
      </c>
      <c r="H1094" s="1" t="s">
        <v>2392</v>
      </c>
      <c r="I1094" s="1">
        <v>21931582</v>
      </c>
      <c r="J1094" s="1">
        <v>21</v>
      </c>
      <c r="K1094" s="1">
        <v>24624578</v>
      </c>
      <c r="L1094" s="1" t="s">
        <v>41</v>
      </c>
      <c r="M1094" s="1" t="s">
        <v>4</v>
      </c>
      <c r="N1094" s="1">
        <v>8</v>
      </c>
      <c r="O1094" s="1" t="s">
        <v>2078</v>
      </c>
      <c r="Q1094" s="1"/>
    </row>
    <row r="1095" spans="1:17" ht="15.75" hidden="1" customHeight="1">
      <c r="A1095" s="1" t="s">
        <v>3485</v>
      </c>
      <c r="B1095" s="1">
        <v>492607</v>
      </c>
      <c r="C1095" s="1" t="s">
        <v>2074</v>
      </c>
      <c r="D1095" s="1" t="s">
        <v>2075</v>
      </c>
      <c r="E1095" s="1" t="s">
        <v>2092</v>
      </c>
      <c r="F1095" s="1">
        <v>10</v>
      </c>
      <c r="G1095" s="1" t="s">
        <v>3486</v>
      </c>
      <c r="H1095" s="1" t="s">
        <v>2094</v>
      </c>
      <c r="I1095" s="1">
        <v>20050090</v>
      </c>
      <c r="J1095" s="1">
        <v>21</v>
      </c>
      <c r="K1095" s="1">
        <v>22523119</v>
      </c>
      <c r="L1095" s="1" t="s">
        <v>55</v>
      </c>
      <c r="M1095" s="1" t="s">
        <v>2</v>
      </c>
      <c r="N1095" s="1">
        <v>47</v>
      </c>
      <c r="O1095" s="1" t="s">
        <v>2078</v>
      </c>
      <c r="Q1095" s="1"/>
    </row>
    <row r="1096" spans="1:17" ht="15.75" hidden="1" customHeight="1">
      <c r="A1096" s="1" t="s">
        <v>3487</v>
      </c>
      <c r="B1096" s="1">
        <v>225760</v>
      </c>
      <c r="C1096" s="1" t="s">
        <v>2074</v>
      </c>
      <c r="D1096" s="1" t="s">
        <v>2075</v>
      </c>
      <c r="E1096" s="1" t="s">
        <v>3488</v>
      </c>
      <c r="F1096" s="1">
        <v>161</v>
      </c>
      <c r="G1096" s="1" t="s">
        <v>3070</v>
      </c>
      <c r="H1096" s="1" t="s">
        <v>2094</v>
      </c>
      <c r="I1096" s="1">
        <v>20040031</v>
      </c>
      <c r="J1096" s="1">
        <v>21</v>
      </c>
      <c r="K1096" s="1">
        <v>25091010</v>
      </c>
      <c r="L1096" s="1" t="s">
        <v>55</v>
      </c>
      <c r="M1096" s="1" t="s">
        <v>2</v>
      </c>
      <c r="N1096" s="1">
        <v>30</v>
      </c>
      <c r="O1096" s="1" t="s">
        <v>2078</v>
      </c>
      <c r="Q1096" s="1"/>
    </row>
    <row r="1097" spans="1:17" ht="15.75" customHeight="1">
      <c r="A1097" s="1" t="s">
        <v>3489</v>
      </c>
      <c r="B1097" s="1">
        <v>170297</v>
      </c>
      <c r="C1097" s="1" t="s">
        <v>2074</v>
      </c>
      <c r="D1097" s="1" t="s">
        <v>2075</v>
      </c>
      <c r="E1097" s="1" t="s">
        <v>2193</v>
      </c>
      <c r="F1097" s="1">
        <v>2787</v>
      </c>
      <c r="G1097" s="1" t="s">
        <v>2258</v>
      </c>
      <c r="H1097" s="1" t="s">
        <v>133</v>
      </c>
      <c r="I1097" s="1">
        <v>23052102</v>
      </c>
      <c r="J1097" s="1">
        <v>21</v>
      </c>
      <c r="K1097" s="1">
        <v>33944451</v>
      </c>
      <c r="L1097" s="1" t="s">
        <v>53</v>
      </c>
      <c r="M1097" s="1" t="s">
        <v>6</v>
      </c>
      <c r="N1097" s="1">
        <v>11</v>
      </c>
      <c r="O1097" s="1" t="s">
        <v>2078</v>
      </c>
      <c r="Q1097" s="1"/>
    </row>
    <row r="1098" spans="1:17" ht="15.75" hidden="1" customHeight="1">
      <c r="A1098" s="1" t="s">
        <v>3490</v>
      </c>
      <c r="B1098" s="1">
        <v>470787</v>
      </c>
      <c r="C1098" s="1" t="s">
        <v>2074</v>
      </c>
      <c r="D1098" s="1" t="s">
        <v>2075</v>
      </c>
      <c r="E1098" s="1" t="s">
        <v>2583</v>
      </c>
      <c r="F1098" s="1">
        <v>140</v>
      </c>
      <c r="G1098" s="1" t="s">
        <v>3331</v>
      </c>
      <c r="H1098" s="1" t="s">
        <v>2584</v>
      </c>
      <c r="I1098" s="1">
        <v>21070540</v>
      </c>
      <c r="J1098" s="1">
        <v>21</v>
      </c>
      <c r="K1098" s="1">
        <v>25905742</v>
      </c>
      <c r="L1098" s="1" t="s">
        <v>21</v>
      </c>
      <c r="M1098" s="1" t="s">
        <v>4</v>
      </c>
      <c r="N1098" s="1">
        <v>26</v>
      </c>
      <c r="O1098" s="1" t="s">
        <v>2078</v>
      </c>
      <c r="Q1098" s="1"/>
    </row>
    <row r="1099" spans="1:17" ht="15.75" hidden="1" customHeight="1">
      <c r="A1099" s="1" t="s">
        <v>3491</v>
      </c>
      <c r="B1099" s="1">
        <v>470190</v>
      </c>
      <c r="C1099" s="1" t="s">
        <v>2074</v>
      </c>
      <c r="D1099" s="1" t="s">
        <v>2075</v>
      </c>
      <c r="E1099" s="1" t="s">
        <v>2433</v>
      </c>
      <c r="F1099" s="1">
        <v>42</v>
      </c>
      <c r="G1099" s="1" t="s">
        <v>2371</v>
      </c>
      <c r="H1099" s="1" t="s">
        <v>2149</v>
      </c>
      <c r="I1099" s="1">
        <v>21220560</v>
      </c>
      <c r="J1099" s="1">
        <v>21</v>
      </c>
      <c r="K1099" s="1">
        <v>33414042</v>
      </c>
      <c r="L1099" s="1" t="s">
        <v>12</v>
      </c>
      <c r="M1099" s="1" t="s">
        <v>4</v>
      </c>
      <c r="N1099" s="1">
        <v>39</v>
      </c>
      <c r="O1099" s="1" t="s">
        <v>2078</v>
      </c>
      <c r="Q1099" s="1"/>
    </row>
    <row r="1100" spans="1:17" ht="15.75" hidden="1" customHeight="1">
      <c r="A1100" s="1" t="s">
        <v>1964</v>
      </c>
      <c r="B1100" s="1">
        <v>106454</v>
      </c>
      <c r="C1100" s="1" t="s">
        <v>2074</v>
      </c>
      <c r="D1100" s="1" t="s">
        <v>2075</v>
      </c>
      <c r="E1100" s="1" t="s">
        <v>2112</v>
      </c>
      <c r="F1100" s="1">
        <v>45</v>
      </c>
      <c r="G1100" s="1" t="s">
        <v>2338</v>
      </c>
      <c r="H1100" s="1" t="s">
        <v>664</v>
      </c>
      <c r="I1100" s="1">
        <v>20520901</v>
      </c>
      <c r="J1100" s="1">
        <v>21</v>
      </c>
      <c r="K1100" s="1">
        <v>22342613</v>
      </c>
      <c r="L1100" s="1" t="s">
        <v>38</v>
      </c>
      <c r="M1100" s="1" t="s">
        <v>3</v>
      </c>
      <c r="N1100" s="1">
        <v>1</v>
      </c>
      <c r="O1100" s="1" t="s">
        <v>2078</v>
      </c>
      <c r="Q1100" s="1"/>
    </row>
    <row r="1101" spans="1:17" ht="15.75" hidden="1" customHeight="1">
      <c r="A1101" s="1" t="s">
        <v>351</v>
      </c>
      <c r="B1101" s="1">
        <v>369677</v>
      </c>
      <c r="C1101" s="1" t="s">
        <v>2074</v>
      </c>
      <c r="D1101" s="1" t="s">
        <v>2075</v>
      </c>
      <c r="E1101" s="1" t="s">
        <v>2384</v>
      </c>
      <c r="F1101" s="1">
        <v>6548</v>
      </c>
      <c r="G1101" s="1" t="s">
        <v>3492</v>
      </c>
      <c r="H1101" s="1" t="s">
        <v>2385</v>
      </c>
      <c r="I1101" s="1">
        <v>20771004</v>
      </c>
      <c r="J1101" s="1">
        <v>21</v>
      </c>
      <c r="K1101" s="1">
        <v>25913696</v>
      </c>
      <c r="L1101" s="1" t="s">
        <v>23</v>
      </c>
      <c r="M1101" s="1" t="s">
        <v>4</v>
      </c>
      <c r="N1101" s="1">
        <v>81</v>
      </c>
      <c r="O1101" s="1" t="s">
        <v>2078</v>
      </c>
      <c r="Q1101" s="1"/>
    </row>
    <row r="1102" spans="1:17" ht="15.75" hidden="1" customHeight="1">
      <c r="A1102" s="1" t="s">
        <v>1455</v>
      </c>
      <c r="B1102" s="1">
        <v>660230</v>
      </c>
      <c r="C1102" s="1" t="s">
        <v>2074</v>
      </c>
      <c r="D1102" s="1" t="s">
        <v>2075</v>
      </c>
      <c r="E1102" s="1" t="s">
        <v>2144</v>
      </c>
      <c r="F1102" s="1">
        <v>255</v>
      </c>
      <c r="G1102" s="1" t="s">
        <v>2249</v>
      </c>
      <c r="H1102" s="1" t="s">
        <v>664</v>
      </c>
      <c r="I1102" s="1">
        <v>20520051</v>
      </c>
      <c r="J1102" s="1">
        <v>21</v>
      </c>
      <c r="K1102" s="1">
        <v>41210256</v>
      </c>
      <c r="L1102" s="1" t="s">
        <v>41</v>
      </c>
      <c r="M1102" s="1" t="s">
        <v>3</v>
      </c>
      <c r="N1102" s="1">
        <v>14</v>
      </c>
      <c r="O1102" s="1" t="s">
        <v>2078</v>
      </c>
      <c r="Q1102" s="1"/>
    </row>
    <row r="1103" spans="1:17" ht="15.75" hidden="1" customHeight="1">
      <c r="A1103" s="1" t="s">
        <v>1580</v>
      </c>
      <c r="B1103" s="1">
        <v>171262</v>
      </c>
      <c r="C1103" s="1" t="s">
        <v>2074</v>
      </c>
      <c r="D1103" s="1" t="s">
        <v>2075</v>
      </c>
      <c r="E1103" s="1" t="s">
        <v>2084</v>
      </c>
      <c r="F1103" s="1">
        <v>445</v>
      </c>
      <c r="G1103" s="1" t="s">
        <v>3493</v>
      </c>
      <c r="H1103" s="1" t="s">
        <v>672</v>
      </c>
      <c r="I1103" s="1">
        <v>22270903</v>
      </c>
      <c r="J1103" s="1">
        <v>21</v>
      </c>
      <c r="K1103" s="1">
        <v>22667277</v>
      </c>
      <c r="L1103" s="1" t="s">
        <v>26</v>
      </c>
      <c r="M1103" s="1" t="s">
        <v>3</v>
      </c>
      <c r="N1103" s="1">
        <v>10</v>
      </c>
      <c r="O1103" s="1" t="s">
        <v>2078</v>
      </c>
      <c r="Q1103" s="1"/>
    </row>
    <row r="1104" spans="1:17" ht="15.75" hidden="1" customHeight="1">
      <c r="A1104" s="1" t="s">
        <v>3494</v>
      </c>
      <c r="B1104" s="1">
        <v>742856</v>
      </c>
      <c r="C1104" s="1" t="s">
        <v>2074</v>
      </c>
      <c r="D1104" s="1" t="s">
        <v>2075</v>
      </c>
      <c r="E1104" s="1" t="s">
        <v>2079</v>
      </c>
      <c r="F1104" s="1">
        <v>500</v>
      </c>
      <c r="G1104" s="1" t="s">
        <v>3495</v>
      </c>
      <c r="H1104" s="1" t="s">
        <v>135</v>
      </c>
      <c r="I1104" s="1">
        <v>22640100</v>
      </c>
      <c r="J1104" s="1">
        <v>21</v>
      </c>
      <c r="K1104" s="1">
        <v>35927675</v>
      </c>
      <c r="L1104" s="1" t="s">
        <v>41</v>
      </c>
      <c r="M1104" s="1" t="s">
        <v>5</v>
      </c>
      <c r="N1104" s="1">
        <v>2</v>
      </c>
      <c r="O1104" s="1" t="s">
        <v>2078</v>
      </c>
      <c r="Q1104" s="1"/>
    </row>
    <row r="1105" spans="1:20" ht="15.75" hidden="1" customHeight="1">
      <c r="A1105" s="1" t="s">
        <v>3496</v>
      </c>
      <c r="B1105" s="1">
        <v>799432</v>
      </c>
      <c r="C1105" s="1" t="s">
        <v>114</v>
      </c>
      <c r="D1105" s="1" t="s">
        <v>2075</v>
      </c>
      <c r="E1105" s="1" t="s">
        <v>2329</v>
      </c>
      <c r="F1105" s="1">
        <v>477</v>
      </c>
      <c r="G1105" s="1" t="s">
        <v>2618</v>
      </c>
      <c r="H1105" s="1" t="s">
        <v>2331</v>
      </c>
      <c r="I1105" s="1">
        <v>25070350</v>
      </c>
      <c r="J1105" s="1">
        <v>21</v>
      </c>
      <c r="K1105" s="1">
        <v>27726314</v>
      </c>
      <c r="L1105" s="1" t="s">
        <v>16</v>
      </c>
      <c r="M1105" s="1" t="s">
        <v>114</v>
      </c>
      <c r="N1105" s="1">
        <v>30</v>
      </c>
      <c r="O1105" s="1" t="s">
        <v>2078</v>
      </c>
      <c r="Q1105" s="1"/>
    </row>
    <row r="1106" spans="1:20" ht="15.75" customHeight="1">
      <c r="A1106" s="1" t="s">
        <v>2050</v>
      </c>
      <c r="B1106" s="1">
        <v>871656</v>
      </c>
      <c r="C1106" s="1" t="s">
        <v>2074</v>
      </c>
      <c r="D1106" s="1" t="s">
        <v>2075</v>
      </c>
      <c r="E1106" s="1" t="s">
        <v>2777</v>
      </c>
      <c r="F1106" s="1">
        <v>76</v>
      </c>
      <c r="G1106" s="1" t="s">
        <v>3298</v>
      </c>
      <c r="H1106" s="1" t="s">
        <v>133</v>
      </c>
      <c r="I1106" s="1">
        <v>23045160</v>
      </c>
      <c r="J1106" s="1">
        <v>21</v>
      </c>
      <c r="K1106" s="1">
        <v>24131826</v>
      </c>
      <c r="L1106" s="1" t="s">
        <v>45</v>
      </c>
      <c r="M1106" s="1" t="s">
        <v>6</v>
      </c>
      <c r="N1106" s="1">
        <v>35</v>
      </c>
      <c r="O1106" s="1" t="s">
        <v>2078</v>
      </c>
      <c r="Q1106" s="1"/>
    </row>
    <row r="1107" spans="1:20" ht="15.75" hidden="1" customHeight="1">
      <c r="A1107" s="1" t="s">
        <v>815</v>
      </c>
      <c r="B1107" s="1">
        <v>190704</v>
      </c>
      <c r="C1107" s="1" t="s">
        <v>2074</v>
      </c>
      <c r="D1107" s="1" t="s">
        <v>2075</v>
      </c>
      <c r="E1107" s="1" t="s">
        <v>2101</v>
      </c>
      <c r="F1107" s="1">
        <v>4</v>
      </c>
      <c r="G1107" s="1" t="s">
        <v>2310</v>
      </c>
      <c r="H1107" s="1" t="s">
        <v>175</v>
      </c>
      <c r="I1107" s="1">
        <v>22410000</v>
      </c>
      <c r="J1107" s="1">
        <v>21</v>
      </c>
      <c r="K1107" s="1">
        <v>25132393</v>
      </c>
      <c r="L1107" s="1" t="s">
        <v>13</v>
      </c>
      <c r="M1107" s="1" t="s">
        <v>3</v>
      </c>
      <c r="N1107" s="1">
        <v>58</v>
      </c>
      <c r="O1107" s="1" t="s">
        <v>2078</v>
      </c>
      <c r="Q1107" s="1"/>
    </row>
    <row r="1108" spans="1:20" ht="15.75" hidden="1" customHeight="1">
      <c r="A1108" s="1" t="s">
        <v>3497</v>
      </c>
      <c r="B1108" s="1">
        <v>306286</v>
      </c>
      <c r="C1108" s="1" t="s">
        <v>2074</v>
      </c>
      <c r="D1108" s="1" t="s">
        <v>2075</v>
      </c>
      <c r="E1108" s="1" t="s">
        <v>2429</v>
      </c>
      <c r="F1108" s="1">
        <v>99</v>
      </c>
      <c r="G1108" s="1" t="s">
        <v>3498</v>
      </c>
      <c r="H1108" s="1" t="s">
        <v>152</v>
      </c>
      <c r="I1108" s="1">
        <v>21351901</v>
      </c>
      <c r="J1108" s="1">
        <v>21</v>
      </c>
      <c r="K1108" s="1">
        <v>24501745</v>
      </c>
      <c r="L1108" s="1" t="s">
        <v>53</v>
      </c>
      <c r="M1108" s="1" t="s">
        <v>4</v>
      </c>
      <c r="N1108" s="1">
        <v>29</v>
      </c>
      <c r="O1108" s="1" t="s">
        <v>2078</v>
      </c>
      <c r="Q1108" s="1"/>
    </row>
    <row r="1109" spans="1:20" ht="15.75" hidden="1" customHeight="1">
      <c r="A1109" s="1" t="s">
        <v>3499</v>
      </c>
      <c r="B1109" s="1">
        <v>798061</v>
      </c>
      <c r="C1109" s="1" t="s">
        <v>2074</v>
      </c>
      <c r="D1109" s="1" t="s">
        <v>2075</v>
      </c>
      <c r="E1109" s="1" t="s">
        <v>2079</v>
      </c>
      <c r="F1109" s="1">
        <v>2480</v>
      </c>
      <c r="G1109" s="1" t="s">
        <v>3500</v>
      </c>
      <c r="H1109" s="1" t="s">
        <v>135</v>
      </c>
      <c r="I1109" s="1">
        <v>22640101</v>
      </c>
      <c r="J1109" s="1">
        <v>21</v>
      </c>
      <c r="K1109" s="1">
        <v>968349987</v>
      </c>
      <c r="L1109" s="1" t="s">
        <v>21</v>
      </c>
      <c r="M1109" s="1" t="s">
        <v>5</v>
      </c>
      <c r="N1109" s="1">
        <v>3</v>
      </c>
      <c r="O1109" s="1" t="s">
        <v>2078</v>
      </c>
      <c r="Q1109" s="1"/>
    </row>
    <row r="1110" spans="1:20" ht="15.75" hidden="1" customHeight="1">
      <c r="A1110" s="1" t="s">
        <v>3501</v>
      </c>
      <c r="B1110" s="1">
        <v>477690</v>
      </c>
      <c r="C1110" s="1" t="s">
        <v>2074</v>
      </c>
      <c r="D1110" s="1" t="s">
        <v>2075</v>
      </c>
      <c r="E1110" s="1" t="s">
        <v>2079</v>
      </c>
      <c r="F1110" s="1">
        <v>3500</v>
      </c>
      <c r="G1110" s="1" t="s">
        <v>3502</v>
      </c>
      <c r="H1110" s="1" t="s">
        <v>135</v>
      </c>
      <c r="I1110" s="1">
        <v>22640102</v>
      </c>
      <c r="J1110" s="1">
        <v>21</v>
      </c>
      <c r="K1110" s="1">
        <v>35478535</v>
      </c>
      <c r="L1110" s="1" t="s">
        <v>20</v>
      </c>
      <c r="M1110" s="1" t="s">
        <v>5</v>
      </c>
      <c r="N1110" s="1">
        <v>11</v>
      </c>
      <c r="O1110" s="1" t="s">
        <v>2078</v>
      </c>
      <c r="Q1110" s="1"/>
    </row>
    <row r="1111" spans="1:20" ht="15.75" hidden="1" customHeight="1">
      <c r="A1111" s="1" t="s">
        <v>1963</v>
      </c>
      <c r="B1111" s="1">
        <v>801372</v>
      </c>
      <c r="C1111" s="1" t="s">
        <v>2074</v>
      </c>
      <c r="D1111" s="1" t="s">
        <v>2075</v>
      </c>
      <c r="E1111" s="1" t="s">
        <v>2101</v>
      </c>
      <c r="F1111" s="1">
        <v>550</v>
      </c>
      <c r="G1111" s="1" t="s">
        <v>3503</v>
      </c>
      <c r="H1111" s="1" t="s">
        <v>175</v>
      </c>
      <c r="I1111" s="1">
        <v>22410901</v>
      </c>
      <c r="J1111" s="1">
        <v>21</v>
      </c>
      <c r="K1111" s="1">
        <v>25759647</v>
      </c>
      <c r="L1111" s="1" t="s">
        <v>19</v>
      </c>
      <c r="M1111" s="1" t="s">
        <v>3</v>
      </c>
      <c r="N1111" s="1">
        <v>1</v>
      </c>
      <c r="O1111" s="1" t="s">
        <v>2078</v>
      </c>
      <c r="Q1111" s="1"/>
    </row>
    <row r="1112" spans="1:20" ht="15.75" hidden="1" customHeight="1">
      <c r="A1112" s="1" t="s">
        <v>1418</v>
      </c>
      <c r="B1112" s="1">
        <v>640360</v>
      </c>
      <c r="C1112" s="1" t="s">
        <v>2074</v>
      </c>
      <c r="D1112" s="1" t="s">
        <v>2075</v>
      </c>
      <c r="E1112" s="1" t="s">
        <v>2101</v>
      </c>
      <c r="F1112" s="1">
        <v>82</v>
      </c>
      <c r="G1112" s="1" t="s">
        <v>2579</v>
      </c>
      <c r="H1112" s="1" t="s">
        <v>175</v>
      </c>
      <c r="I1112" s="1">
        <v>22410904</v>
      </c>
      <c r="J1112" s="1">
        <v>21</v>
      </c>
      <c r="K1112" s="1">
        <v>22440081</v>
      </c>
      <c r="L1112" s="1" t="s">
        <v>20</v>
      </c>
      <c r="M1112" s="1" t="s">
        <v>3</v>
      </c>
      <c r="N1112" s="1">
        <v>15</v>
      </c>
      <c r="O1112" s="1" t="s">
        <v>2078</v>
      </c>
      <c r="Q1112" s="1"/>
    </row>
    <row r="1113" spans="1:20" ht="15.75" hidden="1" customHeight="1">
      <c r="A1113" s="1" t="s">
        <v>954</v>
      </c>
      <c r="B1113" s="1">
        <v>642053</v>
      </c>
      <c r="C1113" s="1" t="s">
        <v>2074</v>
      </c>
      <c r="D1113" s="1" t="s">
        <v>2075</v>
      </c>
      <c r="E1113" s="1" t="s">
        <v>2101</v>
      </c>
      <c r="F1113" s="1">
        <v>303</v>
      </c>
      <c r="G1113" s="1" t="s">
        <v>3504</v>
      </c>
      <c r="H1113" s="1" t="s">
        <v>175</v>
      </c>
      <c r="I1113" s="1">
        <v>22410001</v>
      </c>
      <c r="J1113" s="1">
        <v>21</v>
      </c>
      <c r="K1113" s="1">
        <v>25222051</v>
      </c>
      <c r="L1113" s="1" t="s">
        <v>28</v>
      </c>
      <c r="M1113" s="1" t="s">
        <v>3</v>
      </c>
      <c r="N1113" s="1">
        <v>39</v>
      </c>
      <c r="O1113" s="1" t="s">
        <v>2078</v>
      </c>
      <c r="Q1113" s="1"/>
    </row>
    <row r="1114" spans="1:20" ht="15.75" hidden="1" customHeight="1">
      <c r="A1114" s="1" t="s">
        <v>421</v>
      </c>
      <c r="B1114" s="1">
        <v>606514</v>
      </c>
      <c r="C1114" s="1" t="s">
        <v>2074</v>
      </c>
      <c r="D1114" s="1" t="s">
        <v>2075</v>
      </c>
      <c r="E1114" s="1" t="s">
        <v>2233</v>
      </c>
      <c r="F1114" s="1">
        <v>734</v>
      </c>
      <c r="G1114" s="1" t="s">
        <v>2171</v>
      </c>
      <c r="H1114" s="1" t="s">
        <v>674</v>
      </c>
      <c r="I1114" s="1">
        <v>22440033</v>
      </c>
      <c r="J1114" s="1">
        <v>21</v>
      </c>
      <c r="K1114" s="1">
        <v>22749595</v>
      </c>
      <c r="L1114" s="1" t="s">
        <v>53</v>
      </c>
      <c r="M1114" s="1" t="s">
        <v>3</v>
      </c>
      <c r="N1114" s="1">
        <v>8</v>
      </c>
      <c r="O1114" s="1" t="s">
        <v>2078</v>
      </c>
      <c r="Q1114" s="1"/>
    </row>
    <row r="1115" spans="1:20" ht="15.75" hidden="1" customHeight="1">
      <c r="A1115" s="1" t="s">
        <v>3505</v>
      </c>
      <c r="B1115" s="1">
        <v>752185</v>
      </c>
      <c r="C1115" s="1" t="s">
        <v>2074</v>
      </c>
      <c r="D1115" s="1" t="s">
        <v>2075</v>
      </c>
      <c r="E1115" s="1" t="s">
        <v>3269</v>
      </c>
      <c r="F1115" s="1">
        <v>850</v>
      </c>
      <c r="G1115" s="1" t="s">
        <v>3506</v>
      </c>
      <c r="H1115" s="1" t="s">
        <v>135</v>
      </c>
      <c r="I1115" s="1">
        <v>22775057</v>
      </c>
      <c r="J1115" s="1">
        <v>21</v>
      </c>
      <c r="K1115" s="1">
        <v>36134356</v>
      </c>
      <c r="L1115" s="1" t="s">
        <v>55</v>
      </c>
      <c r="M1115" s="1" t="s">
        <v>5</v>
      </c>
      <c r="N1115" s="1">
        <v>1</v>
      </c>
      <c r="O1115" s="1" t="s">
        <v>2078</v>
      </c>
      <c r="Q1115" s="1"/>
      <c r="T1115" s="1" t="s">
        <v>5621</v>
      </c>
    </row>
    <row r="1116" spans="1:20" ht="15.75" hidden="1" customHeight="1">
      <c r="A1116" s="1" t="s">
        <v>1866</v>
      </c>
      <c r="B1116" s="1">
        <v>830569</v>
      </c>
      <c r="C1116" s="1" t="s">
        <v>2074</v>
      </c>
      <c r="D1116" s="1" t="s">
        <v>2075</v>
      </c>
      <c r="E1116" s="1" t="s">
        <v>2144</v>
      </c>
      <c r="F1116" s="1">
        <v>255</v>
      </c>
      <c r="G1116" s="1" t="s">
        <v>2338</v>
      </c>
      <c r="H1116" s="1" t="s">
        <v>664</v>
      </c>
      <c r="I1116" s="1">
        <v>20520051</v>
      </c>
      <c r="J1116" s="1">
        <v>21</v>
      </c>
      <c r="K1116" s="1">
        <v>983303359</v>
      </c>
      <c r="L1116" s="1" t="s">
        <v>22</v>
      </c>
      <c r="M1116" s="1" t="s">
        <v>3</v>
      </c>
      <c r="N1116" s="1">
        <v>3</v>
      </c>
      <c r="O1116" s="1" t="s">
        <v>2078</v>
      </c>
      <c r="Q1116" s="1"/>
    </row>
    <row r="1117" spans="1:20" ht="15.75" hidden="1" customHeight="1">
      <c r="A1117" s="1" t="s">
        <v>3507</v>
      </c>
      <c r="B1117" s="1">
        <v>608246</v>
      </c>
      <c r="C1117" s="1" t="s">
        <v>2074</v>
      </c>
      <c r="D1117" s="1" t="s">
        <v>2075</v>
      </c>
      <c r="E1117" s="1" t="s">
        <v>3231</v>
      </c>
      <c r="F1117" s="1">
        <v>4815</v>
      </c>
      <c r="G1117" s="1" t="s">
        <v>3508</v>
      </c>
      <c r="H1117" s="1" t="s">
        <v>2130</v>
      </c>
      <c r="I1117" s="1">
        <v>22775113</v>
      </c>
      <c r="J1117" s="1">
        <v>21</v>
      </c>
      <c r="K1117" s="1">
        <v>24415800</v>
      </c>
      <c r="L1117" s="1" t="s">
        <v>38</v>
      </c>
      <c r="M1117" s="1" t="s">
        <v>5</v>
      </c>
      <c r="N1117" s="1">
        <v>21</v>
      </c>
      <c r="O1117" s="1" t="s">
        <v>2078</v>
      </c>
      <c r="Q1117" s="1"/>
      <c r="T1117" s="1" t="s">
        <v>5620</v>
      </c>
    </row>
    <row r="1118" spans="1:20" ht="15.75" hidden="1" customHeight="1">
      <c r="A1118" s="1" t="s">
        <v>3509</v>
      </c>
      <c r="B1118" s="1">
        <v>602203</v>
      </c>
      <c r="C1118" s="1" t="s">
        <v>2074</v>
      </c>
      <c r="D1118" s="1" t="s">
        <v>2075</v>
      </c>
      <c r="E1118" s="1" t="s">
        <v>2079</v>
      </c>
      <c r="F1118" s="1">
        <v>500</v>
      </c>
      <c r="G1118" s="1" t="s">
        <v>3203</v>
      </c>
      <c r="H1118" s="1" t="s">
        <v>135</v>
      </c>
      <c r="I1118" s="1">
        <v>22640100</v>
      </c>
      <c r="J1118" s="1">
        <v>21</v>
      </c>
      <c r="K1118" s="1">
        <v>36240673</v>
      </c>
      <c r="L1118" s="1" t="s">
        <v>38</v>
      </c>
      <c r="M1118" s="1" t="s">
        <v>5</v>
      </c>
      <c r="N1118" s="1">
        <v>9</v>
      </c>
      <c r="O1118" s="1" t="s">
        <v>2078</v>
      </c>
      <c r="Q1118" s="1"/>
      <c r="T1118" s="1" t="s">
        <v>5620</v>
      </c>
    </row>
    <row r="1119" spans="1:20" ht="15.75" hidden="1" customHeight="1">
      <c r="A1119" s="1" t="s">
        <v>3510</v>
      </c>
      <c r="B1119" s="1">
        <v>739820</v>
      </c>
      <c r="C1119" s="1" t="s">
        <v>2074</v>
      </c>
      <c r="D1119" s="1" t="s">
        <v>2075</v>
      </c>
      <c r="E1119" s="1" t="s">
        <v>2079</v>
      </c>
      <c r="F1119" s="1">
        <v>1155</v>
      </c>
      <c r="G1119" s="1" t="s">
        <v>2224</v>
      </c>
      <c r="H1119" s="1" t="s">
        <v>135</v>
      </c>
      <c r="I1119" s="1">
        <v>22631000</v>
      </c>
      <c r="J1119" s="1">
        <v>21</v>
      </c>
      <c r="K1119" s="1">
        <v>24973435</v>
      </c>
      <c r="L1119" s="1" t="s">
        <v>28</v>
      </c>
      <c r="M1119" s="1" t="s">
        <v>5</v>
      </c>
      <c r="N1119" s="1">
        <v>8</v>
      </c>
      <c r="O1119" s="1" t="s">
        <v>2078</v>
      </c>
      <c r="Q1119" s="1"/>
      <c r="T1119" s="1" t="s">
        <v>5621</v>
      </c>
    </row>
    <row r="1120" spans="1:20" ht="15.75" hidden="1" customHeight="1">
      <c r="A1120" s="1" t="s">
        <v>3511</v>
      </c>
      <c r="B1120" s="1">
        <v>611840</v>
      </c>
      <c r="C1120" s="1" t="s">
        <v>2074</v>
      </c>
      <c r="D1120" s="1" t="s">
        <v>2075</v>
      </c>
      <c r="E1120" s="1" t="s">
        <v>2079</v>
      </c>
      <c r="F1120" s="1">
        <v>700</v>
      </c>
      <c r="G1120" s="1" t="s">
        <v>3512</v>
      </c>
      <c r="H1120" s="1" t="s">
        <v>135</v>
      </c>
      <c r="I1120" s="1">
        <v>22640100</v>
      </c>
      <c r="J1120" s="1">
        <v>21</v>
      </c>
      <c r="K1120" s="1">
        <v>21327774</v>
      </c>
      <c r="L1120" s="1" t="s">
        <v>50</v>
      </c>
      <c r="M1120" s="1" t="s">
        <v>5</v>
      </c>
      <c r="N1120" s="1">
        <v>29</v>
      </c>
      <c r="O1120" s="1" t="s">
        <v>2078</v>
      </c>
      <c r="Q1120" s="1"/>
      <c r="T1120" s="1" t="s">
        <v>5620</v>
      </c>
    </row>
    <row r="1121" spans="1:20" ht="15.75" hidden="1" customHeight="1">
      <c r="A1121" s="1" t="s">
        <v>3513</v>
      </c>
      <c r="B1121" s="1">
        <v>747670</v>
      </c>
      <c r="C1121" s="1" t="s">
        <v>2074</v>
      </c>
      <c r="D1121" s="1" t="s">
        <v>2075</v>
      </c>
      <c r="E1121" s="1" t="s">
        <v>2079</v>
      </c>
      <c r="F1121" s="1">
        <v>19005</v>
      </c>
      <c r="G1121" s="1" t="s">
        <v>2430</v>
      </c>
      <c r="H1121" s="1" t="s">
        <v>2153</v>
      </c>
      <c r="I1121" s="1">
        <v>22790703</v>
      </c>
      <c r="J1121" s="1">
        <v>21</v>
      </c>
      <c r="K1121" s="1">
        <v>21689610</v>
      </c>
      <c r="L1121" s="1" t="s">
        <v>16</v>
      </c>
      <c r="M1121" s="1" t="s">
        <v>5</v>
      </c>
      <c r="N1121" s="1">
        <v>8</v>
      </c>
      <c r="O1121" s="1" t="s">
        <v>2078</v>
      </c>
      <c r="Q1121" s="1"/>
    </row>
    <row r="1122" spans="1:20" ht="15.75" hidden="1" customHeight="1">
      <c r="A1122" s="1" t="s">
        <v>3514</v>
      </c>
      <c r="B1122" s="1">
        <v>821390</v>
      </c>
      <c r="C1122" s="1" t="s">
        <v>2074</v>
      </c>
      <c r="D1122" s="1" t="s">
        <v>2075</v>
      </c>
      <c r="E1122" s="1" t="s">
        <v>2157</v>
      </c>
      <c r="F1122" s="1">
        <v>126</v>
      </c>
      <c r="G1122" s="1" t="s">
        <v>3515</v>
      </c>
      <c r="H1122" s="1" t="s">
        <v>187</v>
      </c>
      <c r="I1122" s="1">
        <v>20765000</v>
      </c>
      <c r="J1122" s="1">
        <v>21</v>
      </c>
      <c r="K1122" s="1">
        <v>22183240</v>
      </c>
      <c r="L1122" s="1" t="s">
        <v>42</v>
      </c>
      <c r="M1122" s="1" t="s">
        <v>4</v>
      </c>
      <c r="N1122" s="1">
        <v>34</v>
      </c>
      <c r="O1122" s="1" t="s">
        <v>2078</v>
      </c>
      <c r="Q1122" s="1"/>
    </row>
    <row r="1123" spans="1:20" ht="15.75" hidden="1" customHeight="1">
      <c r="A1123" s="1" t="s">
        <v>3516</v>
      </c>
      <c r="B1123" s="1">
        <v>688207</v>
      </c>
      <c r="C1123" s="1" t="s">
        <v>2074</v>
      </c>
      <c r="D1123" s="1" t="s">
        <v>2075</v>
      </c>
      <c r="E1123" s="1" t="s">
        <v>3517</v>
      </c>
      <c r="F1123" s="1">
        <v>536</v>
      </c>
      <c r="G1123" s="1" t="s">
        <v>2477</v>
      </c>
      <c r="H1123" s="1" t="s">
        <v>2281</v>
      </c>
      <c r="I1123" s="1">
        <v>22750009</v>
      </c>
      <c r="J1123" s="1">
        <v>21</v>
      </c>
      <c r="K1123" s="1">
        <v>996371906</v>
      </c>
      <c r="L1123" s="1" t="s">
        <v>28</v>
      </c>
      <c r="M1123" s="1" t="s">
        <v>5</v>
      </c>
      <c r="N1123" s="1">
        <v>31</v>
      </c>
      <c r="O1123" s="1" t="s">
        <v>2078</v>
      </c>
      <c r="Q1123" s="1"/>
      <c r="T1123" s="1" t="s">
        <v>5621</v>
      </c>
    </row>
    <row r="1124" spans="1:20" ht="15.75" customHeight="1">
      <c r="A1124" s="1" t="s">
        <v>3518</v>
      </c>
      <c r="B1124" s="1">
        <v>464083</v>
      </c>
      <c r="C1124" s="1" t="s">
        <v>2074</v>
      </c>
      <c r="D1124" s="1" t="s">
        <v>2075</v>
      </c>
      <c r="E1124" s="1" t="s">
        <v>2193</v>
      </c>
      <c r="F1124" s="1">
        <v>3600</v>
      </c>
      <c r="G1124" s="1" t="s">
        <v>3519</v>
      </c>
      <c r="H1124" s="1" t="s">
        <v>133</v>
      </c>
      <c r="I1124" s="1">
        <v>23050102</v>
      </c>
      <c r="J1124" s="1">
        <v>21</v>
      </c>
      <c r="K1124" s="1">
        <v>24154362</v>
      </c>
      <c r="L1124" s="1" t="s">
        <v>38</v>
      </c>
      <c r="M1124" s="1" t="s">
        <v>6</v>
      </c>
      <c r="N1124" s="1">
        <v>146</v>
      </c>
      <c r="O1124" s="1" t="s">
        <v>2078</v>
      </c>
      <c r="Q1124" s="1"/>
    </row>
    <row r="1125" spans="1:20" ht="15.75" hidden="1" customHeight="1">
      <c r="A1125" s="1" t="s">
        <v>3520</v>
      </c>
      <c r="B1125" s="1">
        <v>528751</v>
      </c>
      <c r="C1125" s="1" t="s">
        <v>2074</v>
      </c>
      <c r="D1125" s="1" t="s">
        <v>2075</v>
      </c>
      <c r="E1125" s="1" t="s">
        <v>3521</v>
      </c>
      <c r="F1125" s="1">
        <v>1134</v>
      </c>
      <c r="G1125" s="1" t="s">
        <v>3522</v>
      </c>
      <c r="H1125" s="1" t="s">
        <v>2584</v>
      </c>
      <c r="I1125" s="1">
        <v>21020190</v>
      </c>
      <c r="J1125" s="1">
        <v>21</v>
      </c>
      <c r="K1125" s="1">
        <v>25640989</v>
      </c>
      <c r="L1125" s="1" t="s">
        <v>13</v>
      </c>
      <c r="M1125" s="1" t="s">
        <v>4</v>
      </c>
      <c r="N1125" s="1">
        <v>36</v>
      </c>
      <c r="O1125" s="1" t="s">
        <v>2078</v>
      </c>
      <c r="Q1125" s="1"/>
    </row>
    <row r="1126" spans="1:20" ht="15.75" customHeight="1">
      <c r="A1126" s="1" t="s">
        <v>3523</v>
      </c>
      <c r="B1126" s="1">
        <v>842460</v>
      </c>
      <c r="C1126" s="1" t="s">
        <v>2074</v>
      </c>
      <c r="D1126" s="1" t="s">
        <v>2075</v>
      </c>
      <c r="E1126" s="1" t="s">
        <v>2777</v>
      </c>
      <c r="F1126" s="1">
        <v>119</v>
      </c>
      <c r="G1126" s="1" t="s">
        <v>2463</v>
      </c>
      <c r="H1126" s="1" t="s">
        <v>133</v>
      </c>
      <c r="I1126" s="1">
        <v>23045160</v>
      </c>
      <c r="J1126" s="1">
        <v>21</v>
      </c>
      <c r="K1126" s="1">
        <v>33941853</v>
      </c>
      <c r="L1126" s="1" t="s">
        <v>57</v>
      </c>
      <c r="M1126" s="1" t="s">
        <v>6</v>
      </c>
      <c r="N1126" s="1">
        <v>54</v>
      </c>
      <c r="O1126" s="1" t="s">
        <v>2078</v>
      </c>
      <c r="Q1126" s="1"/>
    </row>
    <row r="1127" spans="1:20" ht="15.75" hidden="1" customHeight="1">
      <c r="A1127" s="1" t="s">
        <v>1962</v>
      </c>
      <c r="B1127" s="1">
        <v>294293</v>
      </c>
      <c r="C1127" s="1" t="s">
        <v>2074</v>
      </c>
      <c r="D1127" s="1" t="s">
        <v>2075</v>
      </c>
      <c r="E1127" s="1" t="s">
        <v>2144</v>
      </c>
      <c r="F1127" s="1">
        <v>120</v>
      </c>
      <c r="G1127" s="1" t="s">
        <v>2633</v>
      </c>
      <c r="H1127" s="1" t="s">
        <v>664</v>
      </c>
      <c r="I1127" s="1">
        <v>20520053</v>
      </c>
      <c r="J1127" s="1">
        <v>21</v>
      </c>
      <c r="K1127" s="1">
        <v>22641752</v>
      </c>
      <c r="L1127" s="1" t="s">
        <v>8</v>
      </c>
      <c r="M1127" s="1" t="s">
        <v>3</v>
      </c>
      <c r="N1127" s="1">
        <v>1</v>
      </c>
      <c r="O1127" s="1" t="s">
        <v>2078</v>
      </c>
      <c r="Q1127" s="1"/>
    </row>
    <row r="1128" spans="1:20" ht="15.75" hidden="1" customHeight="1">
      <c r="A1128" s="1" t="s">
        <v>3524</v>
      </c>
      <c r="B1128" s="1">
        <v>679615</v>
      </c>
      <c r="C1128" s="1" t="s">
        <v>2074</v>
      </c>
      <c r="D1128" s="1" t="s">
        <v>2075</v>
      </c>
      <c r="E1128" s="1" t="s">
        <v>2202</v>
      </c>
      <c r="F1128" s="1">
        <v>134</v>
      </c>
      <c r="G1128" s="1" t="s">
        <v>2387</v>
      </c>
      <c r="H1128" s="1" t="s">
        <v>2203</v>
      </c>
      <c r="I1128" s="1">
        <v>21041000</v>
      </c>
      <c r="J1128" s="1">
        <v>21</v>
      </c>
      <c r="K1128" s="1">
        <v>25647908</v>
      </c>
      <c r="L1128" s="1" t="s">
        <v>8</v>
      </c>
      <c r="M1128" s="1" t="s">
        <v>4</v>
      </c>
      <c r="N1128" s="1">
        <v>4</v>
      </c>
      <c r="O1128" s="1" t="s">
        <v>2078</v>
      </c>
      <c r="Q1128" s="1"/>
    </row>
    <row r="1129" spans="1:20" ht="15.75" customHeight="1">
      <c r="A1129" s="1" t="s">
        <v>3525</v>
      </c>
      <c r="B1129" s="1">
        <v>675814</v>
      </c>
      <c r="C1129" s="1" t="s">
        <v>2074</v>
      </c>
      <c r="D1129" s="1" t="s">
        <v>2075</v>
      </c>
      <c r="E1129" s="1" t="s">
        <v>2140</v>
      </c>
      <c r="F1129" s="1">
        <v>214</v>
      </c>
      <c r="G1129" s="1" t="s">
        <v>2148</v>
      </c>
      <c r="H1129" s="1" t="s">
        <v>133</v>
      </c>
      <c r="I1129" s="1">
        <v>23052090</v>
      </c>
      <c r="J1129" s="1">
        <v>21</v>
      </c>
      <c r="K1129" s="1">
        <v>24113478</v>
      </c>
      <c r="L1129" s="1" t="s">
        <v>8</v>
      </c>
      <c r="M1129" s="1" t="s">
        <v>6</v>
      </c>
      <c r="N1129" s="1">
        <v>22</v>
      </c>
      <c r="O1129" s="1" t="s">
        <v>2078</v>
      </c>
      <c r="Q1129" s="1"/>
    </row>
    <row r="1130" spans="1:20" ht="15.75" hidden="1" customHeight="1">
      <c r="A1130" s="1" t="s">
        <v>1361</v>
      </c>
      <c r="B1130" s="1">
        <v>732044</v>
      </c>
      <c r="C1130" s="1" t="s">
        <v>2074</v>
      </c>
      <c r="D1130" s="1" t="s">
        <v>2075</v>
      </c>
      <c r="E1130" s="1" t="s">
        <v>2112</v>
      </c>
      <c r="F1130" s="1">
        <v>55</v>
      </c>
      <c r="G1130" s="1" t="s">
        <v>2314</v>
      </c>
      <c r="H1130" s="1" t="s">
        <v>664</v>
      </c>
      <c r="I1130" s="1">
        <v>20520090</v>
      </c>
      <c r="J1130" s="1">
        <v>21</v>
      </c>
      <c r="K1130" s="1">
        <v>22547373</v>
      </c>
      <c r="L1130" s="1" t="s">
        <v>28</v>
      </c>
      <c r="M1130" s="1" t="s">
        <v>3</v>
      </c>
      <c r="N1130" s="1">
        <v>17</v>
      </c>
      <c r="O1130" s="1" t="s">
        <v>2078</v>
      </c>
      <c r="Q1130" s="1"/>
    </row>
    <row r="1131" spans="1:20" ht="15.75" hidden="1" customHeight="1">
      <c r="A1131" s="1" t="s">
        <v>1865</v>
      </c>
      <c r="B1131" s="1">
        <v>512922</v>
      </c>
      <c r="C1131" s="1" t="s">
        <v>2074</v>
      </c>
      <c r="D1131" s="1" t="s">
        <v>2075</v>
      </c>
      <c r="E1131" s="1" t="s">
        <v>2783</v>
      </c>
      <c r="F1131" s="1">
        <v>215</v>
      </c>
      <c r="G1131" s="1" t="s">
        <v>3526</v>
      </c>
      <c r="H1131" s="1" t="s">
        <v>664</v>
      </c>
      <c r="I1131" s="1">
        <v>20540106</v>
      </c>
      <c r="J1131" s="1">
        <v>21</v>
      </c>
      <c r="K1131" s="1">
        <v>32642020</v>
      </c>
      <c r="L1131" s="1" t="s">
        <v>44</v>
      </c>
      <c r="M1131" s="1" t="s">
        <v>3</v>
      </c>
      <c r="N1131" s="1">
        <v>3</v>
      </c>
      <c r="O1131" s="1" t="s">
        <v>2078</v>
      </c>
      <c r="Q1131" s="1"/>
    </row>
    <row r="1132" spans="1:20" ht="15.75" hidden="1" customHeight="1">
      <c r="A1132" s="1" t="s">
        <v>1811</v>
      </c>
      <c r="B1132" s="1">
        <v>500729</v>
      </c>
      <c r="C1132" s="1" t="s">
        <v>2074</v>
      </c>
      <c r="D1132" s="1" t="s">
        <v>2075</v>
      </c>
      <c r="E1132" s="1" t="s">
        <v>2133</v>
      </c>
      <c r="F1132" s="1">
        <v>680</v>
      </c>
      <c r="G1132" s="1" t="s">
        <v>3527</v>
      </c>
      <c r="H1132" s="1" t="s">
        <v>160</v>
      </c>
      <c r="I1132" s="1">
        <v>22050001</v>
      </c>
      <c r="J1132" s="1">
        <v>21</v>
      </c>
      <c r="K1132" s="1">
        <v>34498123</v>
      </c>
      <c r="L1132" s="1" t="s">
        <v>27</v>
      </c>
      <c r="M1132" s="1" t="s">
        <v>3</v>
      </c>
      <c r="N1132" s="1">
        <v>4</v>
      </c>
      <c r="O1132" s="1" t="s">
        <v>2078</v>
      </c>
      <c r="Q1132" s="1"/>
    </row>
    <row r="1133" spans="1:20" ht="15.75" hidden="1" customHeight="1">
      <c r="A1133" s="1" t="s">
        <v>1360</v>
      </c>
      <c r="B1133" s="1">
        <v>211866</v>
      </c>
      <c r="C1133" s="1" t="s">
        <v>2074</v>
      </c>
      <c r="D1133" s="1" t="s">
        <v>2075</v>
      </c>
      <c r="E1133" s="1" t="s">
        <v>2337</v>
      </c>
      <c r="F1133" s="1">
        <v>18</v>
      </c>
      <c r="G1133" s="1" t="s">
        <v>2966</v>
      </c>
      <c r="H1133" s="1" t="s">
        <v>664</v>
      </c>
      <c r="I1133" s="1">
        <v>20521160</v>
      </c>
      <c r="J1133" s="1">
        <v>21</v>
      </c>
      <c r="K1133" s="1">
        <v>35863007</v>
      </c>
      <c r="L1133" s="1" t="s">
        <v>45</v>
      </c>
      <c r="M1133" s="1" t="s">
        <v>3</v>
      </c>
      <c r="N1133" s="1">
        <v>17</v>
      </c>
      <c r="O1133" s="1" t="s">
        <v>2078</v>
      </c>
      <c r="Q1133" s="1"/>
    </row>
    <row r="1134" spans="1:20" ht="15.75" hidden="1" customHeight="1">
      <c r="A1134" s="1" t="s">
        <v>1359</v>
      </c>
      <c r="B1134" s="1">
        <v>552577</v>
      </c>
      <c r="C1134" s="1" t="s">
        <v>2074</v>
      </c>
      <c r="D1134" s="1" t="s">
        <v>2075</v>
      </c>
      <c r="E1134" s="1" t="s">
        <v>2101</v>
      </c>
      <c r="F1134" s="1">
        <v>595</v>
      </c>
      <c r="G1134" s="1" t="s">
        <v>2477</v>
      </c>
      <c r="H1134" s="1" t="s">
        <v>175</v>
      </c>
      <c r="I1134" s="1">
        <v>22410003</v>
      </c>
      <c r="J1134" s="1">
        <v>21</v>
      </c>
      <c r="K1134" s="1">
        <v>22597598</v>
      </c>
      <c r="L1134" s="1" t="s">
        <v>28</v>
      </c>
      <c r="M1134" s="1" t="s">
        <v>3</v>
      </c>
      <c r="N1134" s="1">
        <v>17</v>
      </c>
      <c r="O1134" s="1" t="s">
        <v>2078</v>
      </c>
      <c r="Q1134" s="1"/>
    </row>
    <row r="1135" spans="1:20" ht="15.75" hidden="1" customHeight="1">
      <c r="A1135" s="1" t="s">
        <v>3528</v>
      </c>
      <c r="B1135" s="1">
        <v>506904</v>
      </c>
      <c r="C1135" s="1" t="s">
        <v>2074</v>
      </c>
      <c r="D1135" s="1" t="s">
        <v>2075</v>
      </c>
      <c r="E1135" s="1" t="s">
        <v>2082</v>
      </c>
      <c r="F1135" s="1">
        <v>1149</v>
      </c>
      <c r="G1135" s="1" t="s">
        <v>3529</v>
      </c>
      <c r="H1135" s="1" t="s">
        <v>139</v>
      </c>
      <c r="I1135" s="1">
        <v>22730900</v>
      </c>
      <c r="J1135" s="1">
        <v>21</v>
      </c>
      <c r="K1135" s="1">
        <v>24231998</v>
      </c>
      <c r="L1135" s="1" t="s">
        <v>28</v>
      </c>
      <c r="M1135" s="1" t="s">
        <v>5</v>
      </c>
      <c r="N1135" s="1">
        <v>95</v>
      </c>
      <c r="O1135" s="1" t="s">
        <v>2078</v>
      </c>
      <c r="Q1135" s="1"/>
      <c r="T1135" s="1" t="s">
        <v>5621</v>
      </c>
    </row>
    <row r="1136" spans="1:20" ht="15.75" hidden="1" customHeight="1">
      <c r="A1136" s="1" t="s">
        <v>3530</v>
      </c>
      <c r="B1136" s="1">
        <v>718890</v>
      </c>
      <c r="C1136" s="1" t="s">
        <v>2074</v>
      </c>
      <c r="D1136" s="1" t="s">
        <v>2075</v>
      </c>
      <c r="E1136" s="1" t="s">
        <v>2562</v>
      </c>
      <c r="F1136" s="1">
        <v>1569</v>
      </c>
      <c r="G1136" s="1" t="s">
        <v>2077</v>
      </c>
      <c r="H1136" s="1" t="s">
        <v>3365</v>
      </c>
      <c r="I1136" s="1">
        <v>21235602</v>
      </c>
      <c r="J1136" s="1">
        <v>21</v>
      </c>
      <c r="K1136" s="1">
        <v>30137474</v>
      </c>
      <c r="L1136" s="1" t="s">
        <v>38</v>
      </c>
      <c r="M1136" s="1" t="s">
        <v>4</v>
      </c>
      <c r="N1136" s="1">
        <v>30</v>
      </c>
      <c r="O1136" s="1" t="s">
        <v>2078</v>
      </c>
      <c r="Q1136" s="1"/>
    </row>
    <row r="1137" spans="1:17" ht="15.75" hidden="1" customHeight="1">
      <c r="A1137" s="1" t="s">
        <v>3531</v>
      </c>
      <c r="B1137" s="1">
        <v>820334</v>
      </c>
      <c r="C1137" s="1" t="s">
        <v>2074</v>
      </c>
      <c r="D1137" s="1" t="s">
        <v>2075</v>
      </c>
      <c r="E1137" s="1" t="s">
        <v>2384</v>
      </c>
      <c r="F1137" s="1">
        <v>5644</v>
      </c>
      <c r="G1137" s="1" t="s">
        <v>3028</v>
      </c>
      <c r="H1137" s="1" t="s">
        <v>2424</v>
      </c>
      <c r="I1137" s="1">
        <v>20771034</v>
      </c>
      <c r="J1137" s="1">
        <v>21</v>
      </c>
      <c r="K1137" s="1">
        <v>32584535</v>
      </c>
      <c r="L1137" s="1" t="s">
        <v>27</v>
      </c>
      <c r="M1137" s="1" t="s">
        <v>4</v>
      </c>
      <c r="N1137" s="1">
        <v>13</v>
      </c>
      <c r="O1137" s="1" t="s">
        <v>2078</v>
      </c>
      <c r="Q1137" s="1"/>
    </row>
    <row r="1138" spans="1:17" ht="15.75" hidden="1" customHeight="1">
      <c r="A1138" s="1" t="s">
        <v>1619</v>
      </c>
      <c r="B1138" s="1">
        <v>648728</v>
      </c>
      <c r="C1138" s="1" t="s">
        <v>2074</v>
      </c>
      <c r="D1138" s="1" t="s">
        <v>2075</v>
      </c>
      <c r="E1138" s="1" t="s">
        <v>2282</v>
      </c>
      <c r="F1138" s="1">
        <v>45</v>
      </c>
      <c r="G1138" s="1" t="s">
        <v>2284</v>
      </c>
      <c r="H1138" s="1" t="s">
        <v>679</v>
      </c>
      <c r="I1138" s="1">
        <v>22231080</v>
      </c>
      <c r="J1138" s="1">
        <v>21</v>
      </c>
      <c r="K1138" s="1">
        <v>25535553</v>
      </c>
      <c r="L1138" s="1" t="s">
        <v>53</v>
      </c>
      <c r="M1138" s="1" t="s">
        <v>3</v>
      </c>
      <c r="N1138" s="1">
        <v>9</v>
      </c>
      <c r="O1138" s="1" t="s">
        <v>2078</v>
      </c>
      <c r="Q1138" s="1"/>
    </row>
    <row r="1139" spans="1:17" ht="15.75" hidden="1" customHeight="1">
      <c r="A1139" s="1" t="s">
        <v>1579</v>
      </c>
      <c r="B1139" s="1">
        <v>686247</v>
      </c>
      <c r="C1139" s="1" t="s">
        <v>2074</v>
      </c>
      <c r="D1139" s="1" t="s">
        <v>2075</v>
      </c>
      <c r="E1139" s="1" t="s">
        <v>2101</v>
      </c>
      <c r="F1139" s="1">
        <v>351</v>
      </c>
      <c r="G1139" s="1" t="s">
        <v>3245</v>
      </c>
      <c r="H1139" s="1" t="s">
        <v>175</v>
      </c>
      <c r="I1139" s="1">
        <v>22410906</v>
      </c>
      <c r="J1139" s="1">
        <v>21</v>
      </c>
      <c r="K1139" s="1">
        <v>22675384</v>
      </c>
      <c r="L1139" s="1" t="s">
        <v>27</v>
      </c>
      <c r="M1139" s="1" t="s">
        <v>3</v>
      </c>
      <c r="N1139" s="1">
        <v>10</v>
      </c>
      <c r="O1139" s="1" t="s">
        <v>2078</v>
      </c>
      <c r="Q1139" s="1"/>
    </row>
    <row r="1140" spans="1:17" ht="15.75" hidden="1" customHeight="1">
      <c r="A1140" s="1" t="s">
        <v>1770</v>
      </c>
      <c r="B1140" s="1">
        <v>399780</v>
      </c>
      <c r="C1140" s="1" t="s">
        <v>2074</v>
      </c>
      <c r="D1140" s="1" t="s">
        <v>2075</v>
      </c>
      <c r="E1140" s="1" t="s">
        <v>2270</v>
      </c>
      <c r="F1140" s="1">
        <v>211</v>
      </c>
      <c r="G1140" s="1" t="s">
        <v>2473</v>
      </c>
      <c r="H1140" s="1" t="s">
        <v>664</v>
      </c>
      <c r="I1140" s="1">
        <v>20260141</v>
      </c>
      <c r="J1140" s="1">
        <v>21</v>
      </c>
      <c r="K1140" s="1">
        <v>22931163</v>
      </c>
      <c r="L1140" s="1" t="s">
        <v>57</v>
      </c>
      <c r="M1140" s="1" t="s">
        <v>3</v>
      </c>
      <c r="N1140" s="1">
        <v>5</v>
      </c>
      <c r="O1140" s="1" t="s">
        <v>2078</v>
      </c>
      <c r="Q1140" s="1"/>
    </row>
    <row r="1141" spans="1:17" ht="15.75" hidden="1" customHeight="1">
      <c r="A1141" s="1" t="s">
        <v>3532</v>
      </c>
      <c r="B1141" s="1">
        <v>648744</v>
      </c>
      <c r="C1141" s="1" t="s">
        <v>2074</v>
      </c>
      <c r="D1141" s="1" t="s">
        <v>2075</v>
      </c>
      <c r="E1141" s="1" t="s">
        <v>3207</v>
      </c>
      <c r="F1141" s="1">
        <v>129</v>
      </c>
      <c r="G1141" s="1" t="s">
        <v>3533</v>
      </c>
      <c r="H1141" s="1" t="s">
        <v>2392</v>
      </c>
      <c r="I1141" s="1">
        <v>21931370</v>
      </c>
      <c r="J1141" s="1">
        <v>21</v>
      </c>
      <c r="K1141" s="1">
        <v>38541264</v>
      </c>
      <c r="L1141" s="1" t="s">
        <v>41</v>
      </c>
      <c r="M1141" s="1" t="s">
        <v>4</v>
      </c>
      <c r="N1141" s="1">
        <v>7</v>
      </c>
      <c r="O1141" s="1" t="s">
        <v>2078</v>
      </c>
      <c r="Q1141" s="1"/>
    </row>
    <row r="1142" spans="1:17" ht="15.75" hidden="1" customHeight="1">
      <c r="A1142" s="1" t="s">
        <v>3534</v>
      </c>
      <c r="B1142" s="1">
        <v>612934</v>
      </c>
      <c r="C1142" s="1" t="s">
        <v>2074</v>
      </c>
      <c r="D1142" s="1" t="s">
        <v>2075</v>
      </c>
      <c r="E1142" s="1" t="s">
        <v>3269</v>
      </c>
      <c r="F1142" s="1">
        <v>850</v>
      </c>
      <c r="G1142" s="1" t="s">
        <v>3535</v>
      </c>
      <c r="H1142" s="1" t="s">
        <v>135</v>
      </c>
      <c r="I1142" s="1">
        <v>22775057</v>
      </c>
      <c r="J1142" s="1">
        <v>21</v>
      </c>
      <c r="K1142" s="1">
        <v>35508113</v>
      </c>
      <c r="L1142" s="1" t="s">
        <v>16</v>
      </c>
      <c r="M1142" s="1" t="s">
        <v>5</v>
      </c>
      <c r="N1142" s="1">
        <v>5</v>
      </c>
      <c r="O1142" s="1" t="s">
        <v>2078</v>
      </c>
      <c r="Q1142" s="1"/>
    </row>
    <row r="1143" spans="1:17" ht="15.75" hidden="1" customHeight="1">
      <c r="A1143" s="1" t="s">
        <v>3536</v>
      </c>
      <c r="B1143" s="1">
        <v>720569</v>
      </c>
      <c r="C1143" s="1" t="s">
        <v>2074</v>
      </c>
      <c r="D1143" s="1" t="s">
        <v>2075</v>
      </c>
      <c r="E1143" s="1" t="s">
        <v>2627</v>
      </c>
      <c r="F1143" s="1">
        <v>518</v>
      </c>
      <c r="G1143" s="1" t="s">
        <v>3537</v>
      </c>
      <c r="H1143" s="1" t="s">
        <v>135</v>
      </c>
      <c r="I1143" s="1">
        <v>22621200</v>
      </c>
      <c r="J1143" s="1">
        <v>21</v>
      </c>
      <c r="K1143" s="1">
        <v>978219449</v>
      </c>
      <c r="L1143" s="1" t="s">
        <v>30</v>
      </c>
      <c r="M1143" s="1" t="s">
        <v>5</v>
      </c>
      <c r="N1143" s="1">
        <v>17</v>
      </c>
      <c r="O1143" s="1" t="s">
        <v>2078</v>
      </c>
      <c r="Q1143" s="1"/>
    </row>
    <row r="1144" spans="1:17" ht="15.75" hidden="1" customHeight="1">
      <c r="A1144" s="1" t="s">
        <v>1022</v>
      </c>
      <c r="B1144" s="1">
        <v>478040</v>
      </c>
      <c r="C1144" s="1" t="s">
        <v>2074</v>
      </c>
      <c r="D1144" s="1" t="s">
        <v>2075</v>
      </c>
      <c r="E1144" s="1" t="s">
        <v>2215</v>
      </c>
      <c r="F1144" s="1">
        <v>78</v>
      </c>
      <c r="G1144" s="1" t="s">
        <v>3066</v>
      </c>
      <c r="H1144" s="1" t="s">
        <v>168</v>
      </c>
      <c r="I1144" s="1">
        <v>22220040</v>
      </c>
      <c r="J1144" s="1">
        <v>21</v>
      </c>
      <c r="K1144" s="1">
        <v>22252050</v>
      </c>
      <c r="L1144" s="1" t="s">
        <v>13</v>
      </c>
      <c r="M1144" s="1" t="s">
        <v>3</v>
      </c>
      <c r="N1144" s="1">
        <v>33</v>
      </c>
      <c r="O1144" s="1" t="s">
        <v>2078</v>
      </c>
      <c r="Q1144" s="1"/>
    </row>
    <row r="1145" spans="1:17" ht="15.75" hidden="1" customHeight="1">
      <c r="A1145" s="1" t="s">
        <v>3538</v>
      </c>
      <c r="B1145" s="1">
        <v>302970</v>
      </c>
      <c r="C1145" s="1" t="s">
        <v>2074</v>
      </c>
      <c r="D1145" s="1" t="s">
        <v>2075</v>
      </c>
      <c r="E1145" s="1" t="s">
        <v>2147</v>
      </c>
      <c r="F1145" s="1">
        <v>2577</v>
      </c>
      <c r="G1145" s="1" t="s">
        <v>3098</v>
      </c>
      <c r="H1145" s="1" t="s">
        <v>2149</v>
      </c>
      <c r="I1145" s="1">
        <v>21211007</v>
      </c>
      <c r="J1145" s="1">
        <v>21</v>
      </c>
      <c r="K1145" s="1">
        <v>34578600</v>
      </c>
      <c r="L1145" s="1" t="s">
        <v>13</v>
      </c>
      <c r="M1145" s="1" t="s">
        <v>4</v>
      </c>
      <c r="N1145" s="1">
        <v>73</v>
      </c>
      <c r="O1145" s="1" t="s">
        <v>2078</v>
      </c>
      <c r="Q1145" s="1"/>
    </row>
    <row r="1146" spans="1:17" ht="15.75" hidden="1" customHeight="1">
      <c r="A1146" s="1" t="s">
        <v>3539</v>
      </c>
      <c r="B1146" s="1">
        <v>201431</v>
      </c>
      <c r="C1146" s="1" t="s">
        <v>2074</v>
      </c>
      <c r="D1146" s="1" t="s">
        <v>2075</v>
      </c>
      <c r="E1146" s="1" t="s">
        <v>2079</v>
      </c>
      <c r="F1146" s="1">
        <v>500</v>
      </c>
      <c r="G1146" s="1" t="s">
        <v>3540</v>
      </c>
      <c r="H1146" s="1" t="s">
        <v>135</v>
      </c>
      <c r="I1146" s="1">
        <v>22640904</v>
      </c>
      <c r="J1146" s="1">
        <v>21</v>
      </c>
      <c r="K1146" s="1">
        <v>34896012</v>
      </c>
      <c r="L1146" s="1" t="s">
        <v>46</v>
      </c>
      <c r="M1146" s="1" t="s">
        <v>5</v>
      </c>
      <c r="N1146" s="1">
        <v>1</v>
      </c>
      <c r="O1146" s="1" t="s">
        <v>2078</v>
      </c>
      <c r="Q1146" s="1"/>
    </row>
    <row r="1147" spans="1:17" ht="15.75" hidden="1" customHeight="1">
      <c r="A1147" s="1" t="s">
        <v>1417</v>
      </c>
      <c r="B1147" s="1">
        <v>317717</v>
      </c>
      <c r="C1147" s="1" t="s">
        <v>2074</v>
      </c>
      <c r="D1147" s="1" t="s">
        <v>2075</v>
      </c>
      <c r="E1147" s="1" t="s">
        <v>3541</v>
      </c>
      <c r="F1147" s="1">
        <v>76</v>
      </c>
      <c r="G1147" s="1" t="s">
        <v>2291</v>
      </c>
      <c r="H1147" s="1" t="s">
        <v>664</v>
      </c>
      <c r="I1147" s="1">
        <v>20521170</v>
      </c>
      <c r="J1147" s="1">
        <v>21</v>
      </c>
      <c r="K1147" s="1">
        <v>30853244</v>
      </c>
      <c r="L1147" s="1" t="s">
        <v>21</v>
      </c>
      <c r="M1147" s="1" t="s">
        <v>3</v>
      </c>
      <c r="N1147" s="1">
        <v>15</v>
      </c>
      <c r="O1147" s="1" t="s">
        <v>2078</v>
      </c>
      <c r="Q1147" s="1"/>
    </row>
    <row r="1148" spans="1:17" ht="15.75" hidden="1" customHeight="1">
      <c r="A1148" s="1" t="s">
        <v>1864</v>
      </c>
      <c r="B1148" s="1">
        <v>642088</v>
      </c>
      <c r="C1148" s="1" t="s">
        <v>2074</v>
      </c>
      <c r="D1148" s="1" t="s">
        <v>2075</v>
      </c>
      <c r="E1148" s="1" t="s">
        <v>2300</v>
      </c>
      <c r="F1148" s="1">
        <v>987</v>
      </c>
      <c r="G1148" s="1" t="s">
        <v>3542</v>
      </c>
      <c r="H1148" s="1" t="s">
        <v>664</v>
      </c>
      <c r="I1148" s="1">
        <v>20511000</v>
      </c>
      <c r="J1148" s="1">
        <v>21</v>
      </c>
      <c r="K1148" s="1">
        <v>32980472</v>
      </c>
      <c r="L1148" s="1" t="s">
        <v>53</v>
      </c>
      <c r="M1148" s="1" t="s">
        <v>3</v>
      </c>
      <c r="N1148" s="1">
        <v>3</v>
      </c>
      <c r="O1148" s="1" t="s">
        <v>2078</v>
      </c>
      <c r="Q1148" s="1"/>
    </row>
    <row r="1149" spans="1:17" ht="15.75" hidden="1" customHeight="1">
      <c r="A1149" s="1" t="s">
        <v>1961</v>
      </c>
      <c r="B1149" s="1">
        <v>291805</v>
      </c>
      <c r="C1149" s="1" t="s">
        <v>2074</v>
      </c>
      <c r="D1149" s="1" t="s">
        <v>2075</v>
      </c>
      <c r="E1149" s="1" t="s">
        <v>3543</v>
      </c>
      <c r="F1149" s="1">
        <v>148</v>
      </c>
      <c r="G1149" s="1" t="s">
        <v>3544</v>
      </c>
      <c r="H1149" s="1" t="s">
        <v>664</v>
      </c>
      <c r="I1149" s="1">
        <v>20270215</v>
      </c>
      <c r="J1149" s="1">
        <v>21</v>
      </c>
      <c r="K1149" s="1">
        <v>25686999</v>
      </c>
      <c r="L1149" s="1" t="s">
        <v>53</v>
      </c>
      <c r="M1149" s="1" t="s">
        <v>3</v>
      </c>
      <c r="N1149" s="1">
        <v>1</v>
      </c>
      <c r="O1149" s="1" t="s">
        <v>2078</v>
      </c>
      <c r="Q1149" s="1"/>
    </row>
    <row r="1150" spans="1:17" ht="15.75" hidden="1" customHeight="1">
      <c r="A1150" s="1" t="s">
        <v>3545</v>
      </c>
      <c r="B1150" s="1">
        <v>401013</v>
      </c>
      <c r="C1150" s="1" t="s">
        <v>2074</v>
      </c>
      <c r="D1150" s="1" t="s">
        <v>2075</v>
      </c>
      <c r="E1150" s="1" t="s">
        <v>2583</v>
      </c>
      <c r="F1150" s="1">
        <v>140</v>
      </c>
      <c r="G1150" s="1" t="s">
        <v>2305</v>
      </c>
      <c r="H1150" s="1" t="s">
        <v>2584</v>
      </c>
      <c r="I1150" s="1">
        <v>21070540</v>
      </c>
      <c r="J1150" s="1">
        <v>21</v>
      </c>
      <c r="K1150" s="1">
        <v>981290987</v>
      </c>
      <c r="L1150" s="1" t="s">
        <v>50</v>
      </c>
      <c r="M1150" s="1" t="s">
        <v>4</v>
      </c>
      <c r="N1150" s="1">
        <v>23</v>
      </c>
      <c r="O1150" s="1" t="s">
        <v>2078</v>
      </c>
      <c r="Q1150" s="1"/>
    </row>
    <row r="1151" spans="1:17" ht="15.75" hidden="1" customHeight="1">
      <c r="A1151" s="1" t="s">
        <v>3546</v>
      </c>
      <c r="B1151" s="1">
        <v>340395</v>
      </c>
      <c r="C1151" s="1" t="s">
        <v>2074</v>
      </c>
      <c r="D1151" s="1" t="s">
        <v>2075</v>
      </c>
      <c r="E1151" s="1" t="s">
        <v>2573</v>
      </c>
      <c r="F1151" s="1">
        <v>244</v>
      </c>
      <c r="G1151" s="1" t="s">
        <v>2873</v>
      </c>
      <c r="H1151" s="1" t="s">
        <v>152</v>
      </c>
      <c r="I1151" s="1">
        <v>21360200</v>
      </c>
      <c r="J1151" s="1">
        <v>21</v>
      </c>
      <c r="K1151" s="1">
        <v>997669666</v>
      </c>
      <c r="L1151" s="1" t="s">
        <v>23</v>
      </c>
      <c r="M1151" s="1" t="s">
        <v>4</v>
      </c>
      <c r="N1151" s="1">
        <v>8</v>
      </c>
      <c r="O1151" s="1" t="s">
        <v>2078</v>
      </c>
      <c r="Q1151" s="1"/>
    </row>
    <row r="1152" spans="1:17" ht="15.75" hidden="1" customHeight="1">
      <c r="A1152" s="1" t="s">
        <v>3547</v>
      </c>
      <c r="B1152" s="1">
        <v>310566</v>
      </c>
      <c r="C1152" s="1" t="s">
        <v>2074</v>
      </c>
      <c r="D1152" s="1" t="s">
        <v>2075</v>
      </c>
      <c r="E1152" s="1" t="s">
        <v>2109</v>
      </c>
      <c r="F1152" s="1">
        <v>1850</v>
      </c>
      <c r="G1152" s="1" t="s">
        <v>3548</v>
      </c>
      <c r="H1152" s="1" t="s">
        <v>135</v>
      </c>
      <c r="I1152" s="1">
        <v>22775003</v>
      </c>
      <c r="J1152" s="1">
        <v>21</v>
      </c>
      <c r="K1152" s="1">
        <v>995691052</v>
      </c>
      <c r="L1152" s="1" t="s">
        <v>21</v>
      </c>
      <c r="M1152" s="1" t="s">
        <v>5</v>
      </c>
      <c r="N1152" s="1">
        <v>4</v>
      </c>
      <c r="O1152" s="1" t="s">
        <v>2078</v>
      </c>
      <c r="Q1152" s="1"/>
    </row>
    <row r="1153" spans="1:17" ht="15.75" hidden="1" customHeight="1">
      <c r="A1153" s="1" t="s">
        <v>1810</v>
      </c>
      <c r="B1153" s="1">
        <v>581886</v>
      </c>
      <c r="C1153" s="1" t="s">
        <v>2074</v>
      </c>
      <c r="D1153" s="1" t="s">
        <v>2075</v>
      </c>
      <c r="E1153" s="1" t="s">
        <v>2320</v>
      </c>
      <c r="F1153" s="1">
        <v>43</v>
      </c>
      <c r="G1153" s="1" t="s">
        <v>3549</v>
      </c>
      <c r="H1153" s="1" t="s">
        <v>160</v>
      </c>
      <c r="I1153" s="1">
        <v>22031071</v>
      </c>
      <c r="J1153" s="1">
        <v>21</v>
      </c>
      <c r="K1153" s="1">
        <v>22565857</v>
      </c>
      <c r="L1153" s="1" t="s">
        <v>21</v>
      </c>
      <c r="M1153" s="1" t="s">
        <v>3</v>
      </c>
      <c r="N1153" s="1">
        <v>4</v>
      </c>
      <c r="O1153" s="1" t="s">
        <v>2078</v>
      </c>
      <c r="Q1153" s="1"/>
    </row>
    <row r="1154" spans="1:17" ht="15.75" hidden="1" customHeight="1">
      <c r="A1154" s="1" t="s">
        <v>3550</v>
      </c>
      <c r="B1154" s="1">
        <v>340248</v>
      </c>
      <c r="C1154" s="1" t="s">
        <v>2074</v>
      </c>
      <c r="D1154" s="1" t="s">
        <v>2075</v>
      </c>
      <c r="E1154" s="1" t="s">
        <v>3551</v>
      </c>
      <c r="F1154" s="1">
        <v>30</v>
      </c>
      <c r="G1154" s="1" t="s">
        <v>2099</v>
      </c>
      <c r="H1154" s="1" t="s">
        <v>2636</v>
      </c>
      <c r="I1154" s="1">
        <v>21060100</v>
      </c>
      <c r="J1154" s="1">
        <v>21</v>
      </c>
      <c r="K1154" s="1">
        <v>22609830</v>
      </c>
      <c r="L1154" s="1" t="s">
        <v>13</v>
      </c>
      <c r="M1154" s="1" t="s">
        <v>4</v>
      </c>
      <c r="N1154" s="1">
        <v>56</v>
      </c>
      <c r="O1154" s="1" t="s">
        <v>2078</v>
      </c>
      <c r="Q1154" s="1"/>
    </row>
    <row r="1155" spans="1:17" ht="15.75" hidden="1" customHeight="1">
      <c r="A1155" s="1" t="s">
        <v>1769</v>
      </c>
      <c r="B1155" s="1">
        <v>164167</v>
      </c>
      <c r="C1155" s="1" t="s">
        <v>2074</v>
      </c>
      <c r="D1155" s="1" t="s">
        <v>2075</v>
      </c>
      <c r="E1155" s="1" t="s">
        <v>2144</v>
      </c>
      <c r="F1155" s="1">
        <v>44</v>
      </c>
      <c r="G1155" s="1" t="s">
        <v>3552</v>
      </c>
      <c r="H1155" s="1" t="s">
        <v>664</v>
      </c>
      <c r="I1155" s="1">
        <v>20520053</v>
      </c>
      <c r="J1155" s="1">
        <v>21</v>
      </c>
      <c r="K1155" s="1">
        <v>22849542</v>
      </c>
      <c r="L1155" s="1" t="s">
        <v>57</v>
      </c>
      <c r="M1155" s="1" t="s">
        <v>3</v>
      </c>
      <c r="N1155" s="1">
        <v>5</v>
      </c>
      <c r="O1155" s="1" t="s">
        <v>2078</v>
      </c>
      <c r="Q1155" s="1"/>
    </row>
    <row r="1156" spans="1:17" ht="15.75" hidden="1" customHeight="1">
      <c r="A1156" s="1" t="s">
        <v>1193</v>
      </c>
      <c r="B1156" s="1">
        <v>201388</v>
      </c>
      <c r="C1156" s="1" t="s">
        <v>2074</v>
      </c>
      <c r="D1156" s="1" t="s">
        <v>2075</v>
      </c>
      <c r="E1156" s="1" t="s">
        <v>2337</v>
      </c>
      <c r="F1156" s="1">
        <v>28</v>
      </c>
      <c r="G1156" s="1" t="s">
        <v>2943</v>
      </c>
      <c r="H1156" s="1" t="s">
        <v>664</v>
      </c>
      <c r="I1156" s="1">
        <v>20521160</v>
      </c>
      <c r="J1156" s="1">
        <v>21</v>
      </c>
      <c r="K1156" s="1">
        <v>22784677</v>
      </c>
      <c r="L1156" s="1" t="s">
        <v>23</v>
      </c>
      <c r="M1156" s="1" t="s">
        <v>3</v>
      </c>
      <c r="N1156" s="1">
        <v>23</v>
      </c>
      <c r="O1156" s="1" t="s">
        <v>2078</v>
      </c>
      <c r="Q1156" s="1"/>
    </row>
    <row r="1157" spans="1:17" ht="15.75" hidden="1" customHeight="1">
      <c r="A1157" s="1" t="s">
        <v>1487</v>
      </c>
      <c r="B1157" s="1">
        <v>289719</v>
      </c>
      <c r="C1157" s="1" t="s">
        <v>2074</v>
      </c>
      <c r="D1157" s="1" t="s">
        <v>2075</v>
      </c>
      <c r="E1157" s="1" t="s">
        <v>2450</v>
      </c>
      <c r="F1157" s="1">
        <v>23</v>
      </c>
      <c r="G1157" s="1" t="s">
        <v>3028</v>
      </c>
      <c r="H1157" s="1" t="s">
        <v>160</v>
      </c>
      <c r="I1157" s="1">
        <v>22080010</v>
      </c>
      <c r="J1157" s="1">
        <v>21</v>
      </c>
      <c r="K1157" s="1">
        <v>25212247</v>
      </c>
      <c r="L1157" s="1" t="s">
        <v>38</v>
      </c>
      <c r="M1157" s="1" t="s">
        <v>3</v>
      </c>
      <c r="N1157" s="1">
        <v>13</v>
      </c>
      <c r="O1157" s="1" t="s">
        <v>2078</v>
      </c>
      <c r="Q1157" s="1"/>
    </row>
    <row r="1158" spans="1:17" ht="15.75" hidden="1" customHeight="1">
      <c r="A1158" s="1" t="s">
        <v>3553</v>
      </c>
      <c r="B1158" s="1">
        <v>456959</v>
      </c>
      <c r="C1158" s="1" t="s">
        <v>2074</v>
      </c>
      <c r="D1158" s="1" t="s">
        <v>2075</v>
      </c>
      <c r="E1158" s="1" t="s">
        <v>3554</v>
      </c>
      <c r="F1158" s="1">
        <v>72</v>
      </c>
      <c r="G1158" s="1" t="s">
        <v>3555</v>
      </c>
      <c r="H1158" s="1" t="s">
        <v>3556</v>
      </c>
      <c r="I1158" s="1">
        <v>20261064</v>
      </c>
      <c r="J1158" s="1">
        <v>21</v>
      </c>
      <c r="K1158" s="1">
        <v>25028990</v>
      </c>
      <c r="L1158" s="1" t="s">
        <v>53</v>
      </c>
      <c r="M1158" s="1" t="s">
        <v>2</v>
      </c>
      <c r="N1158" s="1">
        <v>14</v>
      </c>
      <c r="O1158" s="1" t="s">
        <v>2078</v>
      </c>
      <c r="Q1158" s="1"/>
    </row>
    <row r="1159" spans="1:17" ht="15.75" hidden="1" customHeight="1">
      <c r="A1159" s="1" t="s">
        <v>3557</v>
      </c>
      <c r="B1159" s="1">
        <v>181800</v>
      </c>
      <c r="C1159" s="1" t="s">
        <v>2074</v>
      </c>
      <c r="D1159" s="1" t="s">
        <v>2075</v>
      </c>
      <c r="E1159" s="1" t="s">
        <v>3102</v>
      </c>
      <c r="F1159" s="1">
        <v>91</v>
      </c>
      <c r="G1159" s="1" t="s">
        <v>2418</v>
      </c>
      <c r="H1159" s="1" t="s">
        <v>188</v>
      </c>
      <c r="I1159" s="1">
        <v>20780020</v>
      </c>
      <c r="J1159" s="1">
        <v>21</v>
      </c>
      <c r="K1159" s="1">
        <v>25819532</v>
      </c>
      <c r="L1159" s="1" t="s">
        <v>38</v>
      </c>
      <c r="M1159" s="1" t="s">
        <v>4</v>
      </c>
      <c r="N1159" s="1">
        <v>7</v>
      </c>
      <c r="O1159" s="1" t="s">
        <v>2078</v>
      </c>
      <c r="Q1159" s="1"/>
    </row>
    <row r="1160" spans="1:17" ht="15.75" hidden="1" customHeight="1">
      <c r="A1160" s="1" t="s">
        <v>1578</v>
      </c>
      <c r="B1160" s="1">
        <v>561412</v>
      </c>
      <c r="C1160" s="1" t="s">
        <v>2074</v>
      </c>
      <c r="D1160" s="1" t="s">
        <v>2075</v>
      </c>
      <c r="E1160" s="1" t="s">
        <v>2783</v>
      </c>
      <c r="F1160" s="1">
        <v>215</v>
      </c>
      <c r="G1160" s="1" t="s">
        <v>2899</v>
      </c>
      <c r="H1160" s="1" t="s">
        <v>664</v>
      </c>
      <c r="I1160" s="1">
        <v>20540106</v>
      </c>
      <c r="J1160" s="1">
        <v>21</v>
      </c>
      <c r="K1160" s="1">
        <v>22040095</v>
      </c>
      <c r="L1160" s="1" t="s">
        <v>75</v>
      </c>
      <c r="M1160" s="1" t="s">
        <v>3</v>
      </c>
      <c r="N1160" s="1">
        <v>10</v>
      </c>
      <c r="O1160" s="1" t="s">
        <v>2078</v>
      </c>
      <c r="Q1160" s="1"/>
    </row>
    <row r="1161" spans="1:17" ht="15.75" customHeight="1">
      <c r="A1161" s="1" t="s">
        <v>2054</v>
      </c>
      <c r="B1161" s="1">
        <v>544632</v>
      </c>
      <c r="C1161" s="1" t="s">
        <v>2074</v>
      </c>
      <c r="D1161" s="1" t="s">
        <v>2075</v>
      </c>
      <c r="E1161" s="1" t="s">
        <v>2481</v>
      </c>
      <c r="F1161" s="1">
        <v>177</v>
      </c>
      <c r="G1161" s="1" t="s">
        <v>3251</v>
      </c>
      <c r="H1161" s="1" t="s">
        <v>133</v>
      </c>
      <c r="I1161" s="1">
        <v>23050340</v>
      </c>
      <c r="J1161" s="1">
        <v>21</v>
      </c>
      <c r="K1161" s="1">
        <v>33947984</v>
      </c>
      <c r="L1161" s="1" t="s">
        <v>45</v>
      </c>
      <c r="M1161" s="1" t="s">
        <v>6</v>
      </c>
      <c r="N1161" s="1">
        <v>3</v>
      </c>
      <c r="O1161" s="1" t="s">
        <v>2078</v>
      </c>
      <c r="Q1161" s="1"/>
    </row>
    <row r="1162" spans="1:17" ht="15.75" hidden="1" customHeight="1">
      <c r="A1162" s="1" t="s">
        <v>3558</v>
      </c>
      <c r="B1162" s="1">
        <v>406625</v>
      </c>
      <c r="C1162" s="1" t="s">
        <v>2074</v>
      </c>
      <c r="D1162" s="1" t="s">
        <v>2075</v>
      </c>
      <c r="E1162" s="1" t="s">
        <v>3559</v>
      </c>
      <c r="F1162" s="1">
        <v>245</v>
      </c>
      <c r="G1162" s="1" t="s">
        <v>2077</v>
      </c>
      <c r="H1162" s="1" t="s">
        <v>2636</v>
      </c>
      <c r="I1162" s="1">
        <v>21031753</v>
      </c>
      <c r="J1162" s="1">
        <v>21</v>
      </c>
      <c r="K1162" s="1">
        <v>38672018</v>
      </c>
      <c r="L1162" s="1" t="s">
        <v>53</v>
      </c>
      <c r="M1162" s="1" t="s">
        <v>4</v>
      </c>
      <c r="N1162" s="1">
        <v>35</v>
      </c>
      <c r="O1162" s="1" t="s">
        <v>2078</v>
      </c>
      <c r="Q1162" s="1"/>
    </row>
    <row r="1163" spans="1:17" ht="15.75" hidden="1" customHeight="1">
      <c r="A1163" s="1" t="s">
        <v>1416</v>
      </c>
      <c r="B1163" s="1">
        <v>502541</v>
      </c>
      <c r="C1163" s="1" t="s">
        <v>2074</v>
      </c>
      <c r="D1163" s="1" t="s">
        <v>2075</v>
      </c>
      <c r="E1163" s="1" t="s">
        <v>2144</v>
      </c>
      <c r="F1163" s="1">
        <v>297</v>
      </c>
      <c r="G1163" s="1" t="s">
        <v>3560</v>
      </c>
      <c r="H1163" s="1" t="s">
        <v>664</v>
      </c>
      <c r="I1163" s="1">
        <v>20520051</v>
      </c>
      <c r="J1163" s="1">
        <v>21</v>
      </c>
      <c r="K1163" s="1">
        <v>25697667</v>
      </c>
      <c r="L1163" s="1" t="s">
        <v>75</v>
      </c>
      <c r="M1163" s="1" t="s">
        <v>3</v>
      </c>
      <c r="N1163" s="1">
        <v>15</v>
      </c>
      <c r="O1163" s="1" t="s">
        <v>2078</v>
      </c>
      <c r="Q1163" s="1"/>
    </row>
    <row r="1164" spans="1:17" ht="15.75" hidden="1" customHeight="1">
      <c r="A1164" s="1" t="s">
        <v>3561</v>
      </c>
      <c r="B1164" s="1">
        <v>142444</v>
      </c>
      <c r="C1164" s="1" t="s">
        <v>2074</v>
      </c>
      <c r="D1164" s="1" t="s">
        <v>2075</v>
      </c>
      <c r="E1164" s="1" t="s">
        <v>2092</v>
      </c>
      <c r="F1164" s="1">
        <v>10</v>
      </c>
      <c r="G1164" s="1" t="s">
        <v>2639</v>
      </c>
      <c r="H1164" s="1" t="s">
        <v>2094</v>
      </c>
      <c r="I1164" s="1">
        <v>20050090</v>
      </c>
      <c r="J1164" s="1">
        <v>21</v>
      </c>
      <c r="K1164" s="1">
        <v>22627774</v>
      </c>
      <c r="L1164" s="1" t="s">
        <v>38</v>
      </c>
      <c r="M1164" s="1" t="s">
        <v>2</v>
      </c>
      <c r="N1164" s="1">
        <v>11</v>
      </c>
      <c r="O1164" s="1" t="s">
        <v>2078</v>
      </c>
      <c r="Q1164" s="1"/>
    </row>
    <row r="1165" spans="1:17" ht="15.75" hidden="1" customHeight="1">
      <c r="A1165" s="1" t="s">
        <v>886</v>
      </c>
      <c r="B1165" s="1">
        <v>693715</v>
      </c>
      <c r="C1165" s="1" t="s">
        <v>2074</v>
      </c>
      <c r="D1165" s="1" t="s">
        <v>2075</v>
      </c>
      <c r="E1165" s="1" t="s">
        <v>2215</v>
      </c>
      <c r="F1165" s="1">
        <v>78</v>
      </c>
      <c r="G1165" s="1" t="s">
        <v>2996</v>
      </c>
      <c r="H1165" s="1" t="s">
        <v>168</v>
      </c>
      <c r="I1165" s="1">
        <v>22220040</v>
      </c>
      <c r="J1165" s="1">
        <v>21</v>
      </c>
      <c r="K1165" s="1">
        <v>22255586</v>
      </c>
      <c r="L1165" s="1" t="s">
        <v>13</v>
      </c>
      <c r="M1165" s="1" t="s">
        <v>3</v>
      </c>
      <c r="N1165" s="1">
        <v>46</v>
      </c>
      <c r="O1165" s="1" t="s">
        <v>2078</v>
      </c>
      <c r="Q1165" s="1"/>
    </row>
    <row r="1166" spans="1:17" ht="15.75" hidden="1" customHeight="1">
      <c r="A1166" s="1" t="s">
        <v>3562</v>
      </c>
      <c r="B1166" s="1">
        <v>743496</v>
      </c>
      <c r="C1166" s="1" t="s">
        <v>2074</v>
      </c>
      <c r="D1166" s="1" t="s">
        <v>2075</v>
      </c>
      <c r="E1166" s="1" t="s">
        <v>2082</v>
      </c>
      <c r="F1166" s="1">
        <v>1149</v>
      </c>
      <c r="G1166" s="1" t="s">
        <v>3142</v>
      </c>
      <c r="H1166" s="1" t="s">
        <v>139</v>
      </c>
      <c r="I1166" s="1">
        <v>22730001</v>
      </c>
      <c r="J1166" s="1">
        <v>21</v>
      </c>
      <c r="K1166" s="1">
        <v>24409722</v>
      </c>
      <c r="L1166" s="1" t="s">
        <v>22</v>
      </c>
      <c r="M1166" s="1" t="s">
        <v>5</v>
      </c>
      <c r="N1166" s="1">
        <v>46</v>
      </c>
      <c r="O1166" s="1" t="s">
        <v>2078</v>
      </c>
      <c r="Q1166" s="1"/>
    </row>
    <row r="1167" spans="1:17" ht="15.75" hidden="1" customHeight="1">
      <c r="A1167" s="1" t="s">
        <v>3563</v>
      </c>
      <c r="B1167" s="1">
        <v>182449</v>
      </c>
      <c r="C1167" s="1" t="s">
        <v>2074</v>
      </c>
      <c r="D1167" s="1" t="s">
        <v>2075</v>
      </c>
      <c r="E1167" s="1" t="s">
        <v>2836</v>
      </c>
      <c r="F1167" s="1">
        <v>774</v>
      </c>
      <c r="G1167" s="1" t="s">
        <v>2804</v>
      </c>
      <c r="H1167" s="1" t="s">
        <v>2584</v>
      </c>
      <c r="I1167" s="1">
        <v>21021522</v>
      </c>
      <c r="J1167" s="1">
        <v>21</v>
      </c>
      <c r="K1167" s="1">
        <v>25642648</v>
      </c>
      <c r="L1167" s="1" t="s">
        <v>53</v>
      </c>
      <c r="M1167" s="1" t="s">
        <v>4</v>
      </c>
      <c r="N1167" s="1">
        <v>41</v>
      </c>
      <c r="O1167" s="1" t="s">
        <v>2078</v>
      </c>
      <c r="Q1167" s="1"/>
    </row>
    <row r="1168" spans="1:17" ht="15.75" hidden="1" customHeight="1">
      <c r="A1168" s="1" t="s">
        <v>3564</v>
      </c>
      <c r="B1168" s="1">
        <v>778486</v>
      </c>
      <c r="C1168" s="1" t="s">
        <v>2074</v>
      </c>
      <c r="D1168" s="1" t="s">
        <v>2075</v>
      </c>
      <c r="E1168" s="1" t="s">
        <v>3102</v>
      </c>
      <c r="F1168" s="1">
        <v>91</v>
      </c>
      <c r="G1168" s="1" t="s">
        <v>3028</v>
      </c>
      <c r="H1168" s="1" t="s">
        <v>188</v>
      </c>
      <c r="I1168" s="1">
        <v>20780020</v>
      </c>
      <c r="J1168" s="1">
        <v>21</v>
      </c>
      <c r="K1168" s="1">
        <v>25810348</v>
      </c>
      <c r="L1168" s="1" t="s">
        <v>55</v>
      </c>
      <c r="M1168" s="1" t="s">
        <v>4</v>
      </c>
      <c r="N1168" s="1">
        <v>31</v>
      </c>
      <c r="O1168" s="1" t="s">
        <v>2078</v>
      </c>
      <c r="Q1168" s="1"/>
    </row>
    <row r="1169" spans="1:20" ht="15.75" hidden="1" customHeight="1">
      <c r="A1169" s="1" t="s">
        <v>3565</v>
      </c>
      <c r="B1169" s="1">
        <v>642118</v>
      </c>
      <c r="C1169" s="1" t="s">
        <v>2074</v>
      </c>
      <c r="D1169" s="1" t="s">
        <v>2075</v>
      </c>
      <c r="E1169" s="1" t="s">
        <v>3566</v>
      </c>
      <c r="F1169" s="1">
        <v>605</v>
      </c>
      <c r="G1169" s="1" t="s">
        <v>3567</v>
      </c>
      <c r="H1169" s="1" t="s">
        <v>2130</v>
      </c>
      <c r="I1169" s="1">
        <v>22775028</v>
      </c>
      <c r="J1169" s="1">
        <v>21</v>
      </c>
      <c r="K1169" s="1">
        <v>999606121</v>
      </c>
      <c r="L1169" s="1" t="s">
        <v>21</v>
      </c>
      <c r="M1169" s="1" t="s">
        <v>5</v>
      </c>
      <c r="N1169" s="1">
        <v>8</v>
      </c>
      <c r="O1169" s="1" t="s">
        <v>2078</v>
      </c>
      <c r="Q1169" s="1"/>
    </row>
    <row r="1170" spans="1:20" ht="15.75" hidden="1" customHeight="1">
      <c r="A1170" s="1" t="s">
        <v>3568</v>
      </c>
      <c r="B1170" s="1">
        <v>798495</v>
      </c>
      <c r="C1170" s="1" t="s">
        <v>2074</v>
      </c>
      <c r="D1170" s="1" t="s">
        <v>2075</v>
      </c>
      <c r="E1170" s="1" t="s">
        <v>2109</v>
      </c>
      <c r="F1170" s="1">
        <v>2600</v>
      </c>
      <c r="G1170" s="1" t="s">
        <v>3569</v>
      </c>
      <c r="H1170" s="1" t="s">
        <v>135</v>
      </c>
      <c r="I1170" s="1">
        <v>22775003</v>
      </c>
      <c r="J1170" s="1">
        <v>21</v>
      </c>
      <c r="K1170" s="1">
        <v>993619182</v>
      </c>
      <c r="L1170" s="1" t="s">
        <v>55</v>
      </c>
      <c r="M1170" s="1" t="s">
        <v>5</v>
      </c>
      <c r="N1170" s="1">
        <v>5</v>
      </c>
      <c r="O1170" s="1" t="s">
        <v>2078</v>
      </c>
      <c r="Q1170" s="1"/>
      <c r="T1170" s="1" t="s">
        <v>5621</v>
      </c>
    </row>
    <row r="1171" spans="1:20" ht="15.75" hidden="1" customHeight="1">
      <c r="A1171" s="1" t="s">
        <v>3570</v>
      </c>
      <c r="B1171" s="1">
        <v>666947</v>
      </c>
      <c r="C1171" s="1" t="s">
        <v>2074</v>
      </c>
      <c r="D1171" s="1" t="s">
        <v>2075</v>
      </c>
      <c r="E1171" s="1" t="s">
        <v>2079</v>
      </c>
      <c r="F1171" s="1">
        <v>4801</v>
      </c>
      <c r="G1171" s="1" t="s">
        <v>2555</v>
      </c>
      <c r="H1171" s="1" t="s">
        <v>135</v>
      </c>
      <c r="I1171" s="1">
        <v>22631004</v>
      </c>
      <c r="J1171" s="1">
        <v>21</v>
      </c>
      <c r="K1171" s="1">
        <v>24301523</v>
      </c>
      <c r="L1171" s="1" t="s">
        <v>8</v>
      </c>
      <c r="M1171" s="1" t="s">
        <v>5</v>
      </c>
      <c r="N1171" s="1">
        <v>5</v>
      </c>
      <c r="O1171" s="1" t="s">
        <v>2078</v>
      </c>
      <c r="Q1171" s="1"/>
    </row>
    <row r="1172" spans="1:20" ht="15.75" hidden="1" customHeight="1">
      <c r="A1172" s="1" t="s">
        <v>3571</v>
      </c>
      <c r="B1172" s="1">
        <v>639907</v>
      </c>
      <c r="C1172" s="1" t="s">
        <v>2074</v>
      </c>
      <c r="D1172" s="1" t="s">
        <v>2075</v>
      </c>
      <c r="E1172" s="1" t="s">
        <v>2421</v>
      </c>
      <c r="F1172" s="1">
        <v>42</v>
      </c>
      <c r="G1172" s="1" t="s">
        <v>2169</v>
      </c>
      <c r="H1172" s="1" t="s">
        <v>2138</v>
      </c>
      <c r="I1172" s="1">
        <v>21330320</v>
      </c>
      <c r="J1172" s="1">
        <v>21</v>
      </c>
      <c r="K1172" s="1">
        <v>35593108</v>
      </c>
      <c r="L1172" s="1" t="s">
        <v>13</v>
      </c>
      <c r="M1172" s="1" t="s">
        <v>5</v>
      </c>
      <c r="N1172" s="1">
        <v>29</v>
      </c>
      <c r="O1172" s="1" t="s">
        <v>2078</v>
      </c>
      <c r="Q1172" s="1"/>
      <c r="T1172" s="1" t="s">
        <v>5621</v>
      </c>
    </row>
    <row r="1173" spans="1:20" ht="15.75" hidden="1" customHeight="1">
      <c r="A1173" s="1" t="s">
        <v>3572</v>
      </c>
      <c r="B1173" s="1">
        <v>465349</v>
      </c>
      <c r="C1173" s="1" t="s">
        <v>2074</v>
      </c>
      <c r="D1173" s="1" t="s">
        <v>2075</v>
      </c>
      <c r="E1173" s="1" t="s">
        <v>2409</v>
      </c>
      <c r="F1173" s="1">
        <v>215</v>
      </c>
      <c r="G1173" s="1" t="s">
        <v>2889</v>
      </c>
      <c r="H1173" s="1" t="s">
        <v>188</v>
      </c>
      <c r="I1173" s="1">
        <v>20720010</v>
      </c>
      <c r="J1173" s="1">
        <v>21</v>
      </c>
      <c r="K1173" s="1">
        <v>35566170</v>
      </c>
      <c r="L1173" s="1" t="s">
        <v>38</v>
      </c>
      <c r="M1173" s="1" t="s">
        <v>4</v>
      </c>
      <c r="N1173" s="1">
        <v>16</v>
      </c>
      <c r="O1173" s="1" t="s">
        <v>2078</v>
      </c>
      <c r="Q1173" s="1"/>
    </row>
    <row r="1174" spans="1:20" ht="15.75" hidden="1" customHeight="1">
      <c r="A1174" s="1" t="s">
        <v>1393</v>
      </c>
      <c r="B1174" s="1">
        <v>936669</v>
      </c>
      <c r="C1174" s="1" t="s">
        <v>2074</v>
      </c>
      <c r="D1174" s="1" t="s">
        <v>2075</v>
      </c>
      <c r="E1174" s="1" t="s">
        <v>2144</v>
      </c>
      <c r="F1174" s="1">
        <v>112</v>
      </c>
      <c r="G1174" s="1" t="s">
        <v>3573</v>
      </c>
      <c r="H1174" s="1" t="s">
        <v>664</v>
      </c>
      <c r="I1174" s="1">
        <v>20520053</v>
      </c>
      <c r="J1174" s="1">
        <v>21</v>
      </c>
      <c r="K1174" s="1">
        <v>22643884</v>
      </c>
      <c r="L1174" s="1" t="s">
        <v>28</v>
      </c>
      <c r="M1174" s="1" t="s">
        <v>3</v>
      </c>
      <c r="N1174" s="1">
        <v>16</v>
      </c>
      <c r="O1174" s="1" t="s">
        <v>2078</v>
      </c>
      <c r="Q1174" s="1"/>
    </row>
    <row r="1175" spans="1:20" ht="15.75" hidden="1" customHeight="1">
      <c r="A1175" s="1" t="s">
        <v>1863</v>
      </c>
      <c r="B1175" s="1">
        <v>284350</v>
      </c>
      <c r="C1175" s="1" t="s">
        <v>2074</v>
      </c>
      <c r="D1175" s="1" t="s">
        <v>2075</v>
      </c>
      <c r="E1175" s="1" t="s">
        <v>2144</v>
      </c>
      <c r="F1175" s="1">
        <v>112</v>
      </c>
      <c r="G1175" s="1" t="s">
        <v>2519</v>
      </c>
      <c r="H1175" s="1" t="s">
        <v>664</v>
      </c>
      <c r="I1175" s="1">
        <v>20520053</v>
      </c>
      <c r="J1175" s="1">
        <v>21</v>
      </c>
      <c r="K1175" s="1">
        <v>22045859</v>
      </c>
      <c r="L1175" s="1" t="s">
        <v>16</v>
      </c>
      <c r="M1175" s="1" t="s">
        <v>3</v>
      </c>
      <c r="N1175" s="1">
        <v>3</v>
      </c>
      <c r="O1175" s="1" t="s">
        <v>2078</v>
      </c>
      <c r="Q1175" s="1"/>
    </row>
    <row r="1176" spans="1:20" ht="15.75" hidden="1" customHeight="1">
      <c r="A1176" s="1" t="s">
        <v>931</v>
      </c>
      <c r="B1176" s="1">
        <v>826723</v>
      </c>
      <c r="C1176" s="1" t="s">
        <v>2074</v>
      </c>
      <c r="D1176" s="1" t="s">
        <v>2075</v>
      </c>
      <c r="E1176" s="1" t="s">
        <v>2637</v>
      </c>
      <c r="F1176" s="1">
        <v>36</v>
      </c>
      <c r="G1176" s="1" t="s">
        <v>2340</v>
      </c>
      <c r="H1176" s="1" t="s">
        <v>679</v>
      </c>
      <c r="I1176" s="1">
        <v>22240070</v>
      </c>
      <c r="J1176" s="1">
        <v>21</v>
      </c>
      <c r="K1176" s="1">
        <v>21256912</v>
      </c>
      <c r="L1176" s="1" t="s">
        <v>30</v>
      </c>
      <c r="M1176" s="1" t="s">
        <v>3</v>
      </c>
      <c r="N1176" s="1">
        <v>41</v>
      </c>
      <c r="O1176" s="1" t="s">
        <v>2078</v>
      </c>
      <c r="Q1176" s="1"/>
    </row>
    <row r="1177" spans="1:20" ht="15.75" hidden="1" customHeight="1">
      <c r="A1177" s="1" t="s">
        <v>1275</v>
      </c>
      <c r="B1177" s="1">
        <v>442549</v>
      </c>
      <c r="C1177" s="1" t="s">
        <v>2074</v>
      </c>
      <c r="D1177" s="1" t="s">
        <v>2075</v>
      </c>
      <c r="E1177" s="1" t="s">
        <v>2220</v>
      </c>
      <c r="F1177" s="1">
        <v>21</v>
      </c>
      <c r="G1177" s="1" t="s">
        <v>2356</v>
      </c>
      <c r="H1177" s="1" t="s">
        <v>669</v>
      </c>
      <c r="I1177" s="1">
        <v>22221020</v>
      </c>
      <c r="J1177" s="1">
        <v>21</v>
      </c>
      <c r="K1177" s="1">
        <v>22051012</v>
      </c>
      <c r="L1177" s="1" t="s">
        <v>19</v>
      </c>
      <c r="M1177" s="1" t="s">
        <v>3</v>
      </c>
      <c r="N1177" s="1">
        <v>20</v>
      </c>
      <c r="O1177" s="1" t="s">
        <v>2078</v>
      </c>
      <c r="Q1177" s="1"/>
    </row>
    <row r="1178" spans="1:20" ht="15.75" hidden="1" customHeight="1">
      <c r="A1178" s="1" t="s">
        <v>3574</v>
      </c>
      <c r="B1178" s="1">
        <v>557770</v>
      </c>
      <c r="C1178" s="1" t="s">
        <v>2074</v>
      </c>
      <c r="D1178" s="1" t="s">
        <v>2075</v>
      </c>
      <c r="E1178" s="1" t="s">
        <v>2583</v>
      </c>
      <c r="F1178" s="1">
        <v>140</v>
      </c>
      <c r="G1178" s="1" t="s">
        <v>2877</v>
      </c>
      <c r="H1178" s="1" t="s">
        <v>2584</v>
      </c>
      <c r="I1178" s="1">
        <v>21070540</v>
      </c>
      <c r="J1178" s="1">
        <v>21</v>
      </c>
      <c r="K1178" s="1">
        <v>22801129</v>
      </c>
      <c r="L1178" s="1" t="s">
        <v>12</v>
      </c>
      <c r="M1178" s="1" t="s">
        <v>4</v>
      </c>
      <c r="N1178" s="1">
        <v>19</v>
      </c>
      <c r="O1178" s="1" t="s">
        <v>2078</v>
      </c>
      <c r="Q1178" s="1"/>
    </row>
    <row r="1179" spans="1:20" ht="15.75" hidden="1" customHeight="1">
      <c r="A1179" s="1" t="s">
        <v>3575</v>
      </c>
      <c r="B1179" s="1">
        <v>224312</v>
      </c>
      <c r="C1179" s="1" t="s">
        <v>2074</v>
      </c>
      <c r="D1179" s="1" t="s">
        <v>2075</v>
      </c>
      <c r="E1179" s="1" t="s">
        <v>2429</v>
      </c>
      <c r="F1179" s="1">
        <v>99</v>
      </c>
      <c r="G1179" s="1" t="s">
        <v>2141</v>
      </c>
      <c r="H1179" s="1" t="s">
        <v>152</v>
      </c>
      <c r="I1179" s="1">
        <v>21351901</v>
      </c>
      <c r="J1179" s="1">
        <v>21</v>
      </c>
      <c r="K1179" s="1">
        <v>33592922</v>
      </c>
      <c r="L1179" s="1" t="s">
        <v>38</v>
      </c>
      <c r="M1179" s="1" t="s">
        <v>4</v>
      </c>
      <c r="N1179" s="1">
        <v>26</v>
      </c>
      <c r="O1179" s="1" t="s">
        <v>2078</v>
      </c>
      <c r="Q1179" s="1"/>
    </row>
    <row r="1180" spans="1:20" ht="15.75" customHeight="1">
      <c r="A1180" s="1" t="s">
        <v>3576</v>
      </c>
      <c r="B1180" s="1">
        <v>583655</v>
      </c>
      <c r="C1180" s="1" t="s">
        <v>2074</v>
      </c>
      <c r="D1180" s="1" t="s">
        <v>2075</v>
      </c>
      <c r="E1180" s="1" t="s">
        <v>2325</v>
      </c>
      <c r="F1180" s="1">
        <v>629</v>
      </c>
      <c r="G1180" s="1" t="s">
        <v>3577</v>
      </c>
      <c r="H1180" s="1" t="s">
        <v>172</v>
      </c>
      <c r="I1180" s="1">
        <v>21810031</v>
      </c>
      <c r="J1180" s="1">
        <v>21</v>
      </c>
      <c r="K1180" s="1">
        <v>33310876</v>
      </c>
      <c r="L1180" s="1" t="s">
        <v>55</v>
      </c>
      <c r="M1180" s="1" t="s">
        <v>6</v>
      </c>
      <c r="N1180" s="1">
        <v>51</v>
      </c>
      <c r="O1180" s="1" t="s">
        <v>2078</v>
      </c>
      <c r="Q1180" s="1"/>
    </row>
    <row r="1181" spans="1:20" ht="15.75" hidden="1" customHeight="1">
      <c r="A1181" s="1" t="s">
        <v>3578</v>
      </c>
      <c r="B1181" s="1">
        <v>611745</v>
      </c>
      <c r="C1181" s="1" t="s">
        <v>2074</v>
      </c>
      <c r="D1181" s="1" t="s">
        <v>2075</v>
      </c>
      <c r="E1181" s="1" t="s">
        <v>2256</v>
      </c>
      <c r="F1181" s="1">
        <v>25</v>
      </c>
      <c r="G1181" s="1" t="s">
        <v>3579</v>
      </c>
      <c r="H1181" s="1" t="s">
        <v>2203</v>
      </c>
      <c r="I1181" s="1">
        <v>21032000</v>
      </c>
      <c r="J1181" s="1">
        <v>21</v>
      </c>
      <c r="K1181" s="1">
        <v>25605096</v>
      </c>
      <c r="L1181" s="1" t="s">
        <v>55</v>
      </c>
      <c r="M1181" s="1" t="s">
        <v>4</v>
      </c>
      <c r="N1181" s="1">
        <v>177</v>
      </c>
      <c r="O1181" s="1" t="s">
        <v>2078</v>
      </c>
      <c r="Q1181" s="1"/>
    </row>
    <row r="1182" spans="1:20" ht="15.75" hidden="1" customHeight="1">
      <c r="A1182" s="1" t="s">
        <v>3580</v>
      </c>
      <c r="B1182" s="1">
        <v>678902</v>
      </c>
      <c r="C1182" s="1" t="s">
        <v>2074</v>
      </c>
      <c r="D1182" s="1" t="s">
        <v>2075</v>
      </c>
      <c r="E1182" s="1" t="s">
        <v>2409</v>
      </c>
      <c r="F1182" s="1">
        <v>147</v>
      </c>
      <c r="G1182" s="1" t="s">
        <v>3581</v>
      </c>
      <c r="H1182" s="1" t="s">
        <v>188</v>
      </c>
      <c r="I1182" s="1">
        <v>20720010</v>
      </c>
      <c r="J1182" s="1">
        <v>21</v>
      </c>
      <c r="K1182" s="1">
        <v>25929782</v>
      </c>
      <c r="L1182" s="1" t="s">
        <v>28</v>
      </c>
      <c r="M1182" s="1" t="s">
        <v>4</v>
      </c>
      <c r="N1182" s="1">
        <v>119</v>
      </c>
      <c r="O1182" s="1" t="s">
        <v>2078</v>
      </c>
      <c r="Q1182" s="1"/>
    </row>
    <row r="1183" spans="1:20" ht="15.75" hidden="1" customHeight="1">
      <c r="A1183" s="1" t="s">
        <v>1219</v>
      </c>
      <c r="B1183" s="1">
        <v>574277</v>
      </c>
      <c r="C1183" s="1" t="s">
        <v>2074</v>
      </c>
      <c r="D1183" s="1" t="s">
        <v>2075</v>
      </c>
      <c r="E1183" s="1" t="s">
        <v>2144</v>
      </c>
      <c r="F1183" s="1">
        <v>99</v>
      </c>
      <c r="G1183" s="1" t="s">
        <v>2633</v>
      </c>
      <c r="H1183" s="1" t="s">
        <v>664</v>
      </c>
      <c r="I1183" s="1">
        <v>20520050</v>
      </c>
      <c r="J1183" s="1">
        <v>21</v>
      </c>
      <c r="K1183" s="1">
        <v>25672288</v>
      </c>
      <c r="L1183" s="1" t="s">
        <v>57</v>
      </c>
      <c r="M1183" s="1" t="s">
        <v>3</v>
      </c>
      <c r="N1183" s="1">
        <v>22</v>
      </c>
      <c r="O1183" s="1" t="s">
        <v>2078</v>
      </c>
      <c r="Q1183" s="1"/>
    </row>
    <row r="1184" spans="1:20" ht="15.75" hidden="1" customHeight="1">
      <c r="A1184" s="1" t="s">
        <v>3582</v>
      </c>
      <c r="B1184" s="1">
        <v>422914</v>
      </c>
      <c r="C1184" s="1" t="s">
        <v>2074</v>
      </c>
      <c r="D1184" s="1" t="s">
        <v>2075</v>
      </c>
      <c r="E1184" s="1" t="s">
        <v>3179</v>
      </c>
      <c r="F1184" s="1">
        <v>10</v>
      </c>
      <c r="G1184" s="1" t="s">
        <v>3583</v>
      </c>
      <c r="H1184" s="1" t="s">
        <v>2094</v>
      </c>
      <c r="I1184" s="1">
        <v>20011901</v>
      </c>
      <c r="J1184" s="1">
        <v>21</v>
      </c>
      <c r="K1184" s="1">
        <v>25074884</v>
      </c>
      <c r="L1184" s="1" t="s">
        <v>68</v>
      </c>
      <c r="M1184" s="1" t="s">
        <v>2</v>
      </c>
      <c r="N1184" s="1">
        <v>13</v>
      </c>
      <c r="O1184" s="1" t="s">
        <v>2078</v>
      </c>
      <c r="Q1184" s="1"/>
    </row>
    <row r="1185" spans="1:20" ht="15.75" hidden="1" customHeight="1">
      <c r="A1185" s="1" t="s">
        <v>3584</v>
      </c>
      <c r="B1185" s="1">
        <v>396177</v>
      </c>
      <c r="C1185" s="1" t="s">
        <v>2074</v>
      </c>
      <c r="D1185" s="1" t="s">
        <v>2075</v>
      </c>
      <c r="E1185" s="1" t="s">
        <v>2366</v>
      </c>
      <c r="F1185" s="1">
        <v>370</v>
      </c>
      <c r="G1185" s="1" t="s">
        <v>2708</v>
      </c>
      <c r="H1185" s="1" t="s">
        <v>152</v>
      </c>
      <c r="I1185" s="1">
        <v>21351021</v>
      </c>
      <c r="J1185" s="1">
        <v>21</v>
      </c>
      <c r="K1185" s="1">
        <v>24501531</v>
      </c>
      <c r="L1185" s="1" t="s">
        <v>75</v>
      </c>
      <c r="M1185" s="1" t="s">
        <v>4</v>
      </c>
      <c r="N1185" s="1">
        <v>30</v>
      </c>
      <c r="O1185" s="1" t="s">
        <v>2078</v>
      </c>
      <c r="Q1185" s="1"/>
    </row>
    <row r="1186" spans="1:20" ht="15.75" hidden="1" customHeight="1">
      <c r="A1186" s="1" t="s">
        <v>3585</v>
      </c>
      <c r="B1186" s="1">
        <v>844578</v>
      </c>
      <c r="C1186" s="1" t="s">
        <v>2074</v>
      </c>
      <c r="D1186" s="1" t="s">
        <v>2075</v>
      </c>
      <c r="E1186" s="1" t="s">
        <v>2109</v>
      </c>
      <c r="F1186" s="1">
        <v>2600</v>
      </c>
      <c r="G1186" s="1" t="s">
        <v>3586</v>
      </c>
      <c r="H1186" s="1" t="s">
        <v>135</v>
      </c>
      <c r="I1186" s="1">
        <v>22775003</v>
      </c>
      <c r="J1186" s="1">
        <v>21</v>
      </c>
      <c r="K1186" s="1">
        <v>34396287</v>
      </c>
      <c r="L1186" s="1" t="s">
        <v>75</v>
      </c>
      <c r="M1186" s="1" t="s">
        <v>5</v>
      </c>
      <c r="N1186" s="1">
        <v>7</v>
      </c>
      <c r="O1186" s="1" t="s">
        <v>2078</v>
      </c>
      <c r="Q1186" s="1"/>
    </row>
    <row r="1187" spans="1:20" ht="15.75" hidden="1" customHeight="1">
      <c r="A1187" s="1" t="s">
        <v>1516</v>
      </c>
      <c r="B1187" s="1">
        <v>653063</v>
      </c>
      <c r="C1187" s="1" t="s">
        <v>2074</v>
      </c>
      <c r="D1187" s="1" t="s">
        <v>2075</v>
      </c>
      <c r="E1187" s="1" t="s">
        <v>2133</v>
      </c>
      <c r="F1187" s="1">
        <v>195</v>
      </c>
      <c r="G1187" s="1" t="s">
        <v>3255</v>
      </c>
      <c r="H1187" s="1" t="s">
        <v>160</v>
      </c>
      <c r="I1187" s="1">
        <v>22020002</v>
      </c>
      <c r="J1187" s="1">
        <v>21</v>
      </c>
      <c r="K1187" s="1">
        <v>25437625</v>
      </c>
      <c r="L1187" s="1" t="s">
        <v>45</v>
      </c>
      <c r="M1187" s="1" t="s">
        <v>3</v>
      </c>
      <c r="N1187" s="1">
        <v>12</v>
      </c>
      <c r="O1187" s="1" t="s">
        <v>2078</v>
      </c>
      <c r="Q1187" s="1"/>
    </row>
    <row r="1188" spans="1:20" ht="15.75" hidden="1" customHeight="1">
      <c r="A1188" s="1" t="s">
        <v>1666</v>
      </c>
      <c r="B1188" s="1">
        <v>403549</v>
      </c>
      <c r="C1188" s="1" t="s">
        <v>2074</v>
      </c>
      <c r="D1188" s="1" t="s">
        <v>2075</v>
      </c>
      <c r="E1188" s="1" t="s">
        <v>2133</v>
      </c>
      <c r="F1188" s="1">
        <v>1018</v>
      </c>
      <c r="G1188" s="1" t="s">
        <v>3587</v>
      </c>
      <c r="H1188" s="1" t="s">
        <v>160</v>
      </c>
      <c r="I1188" s="1">
        <v>22060002</v>
      </c>
      <c r="J1188" s="1">
        <v>21</v>
      </c>
      <c r="K1188" s="1">
        <v>25132256</v>
      </c>
      <c r="L1188" s="1" t="s">
        <v>26</v>
      </c>
      <c r="M1188" s="1" t="s">
        <v>3</v>
      </c>
      <c r="N1188" s="1">
        <v>8</v>
      </c>
      <c r="O1188" s="1" t="s">
        <v>2078</v>
      </c>
      <c r="Q1188" s="1"/>
    </row>
    <row r="1189" spans="1:20" ht="15.75" hidden="1" customHeight="1">
      <c r="A1189" s="1" t="s">
        <v>3588</v>
      </c>
      <c r="B1189" s="1">
        <v>393842</v>
      </c>
      <c r="C1189" s="1" t="s">
        <v>2074</v>
      </c>
      <c r="D1189" s="1" t="s">
        <v>2075</v>
      </c>
      <c r="E1189" s="1" t="s">
        <v>3589</v>
      </c>
      <c r="F1189" s="1">
        <v>346</v>
      </c>
      <c r="G1189" s="1" t="s">
        <v>3590</v>
      </c>
      <c r="H1189" s="1" t="s">
        <v>187</v>
      </c>
      <c r="I1189" s="1">
        <v>21051070</v>
      </c>
      <c r="J1189" s="1">
        <v>21</v>
      </c>
      <c r="K1189" s="1">
        <v>22606831</v>
      </c>
      <c r="L1189" s="1" t="s">
        <v>28</v>
      </c>
      <c r="M1189" s="1" t="s">
        <v>4</v>
      </c>
      <c r="N1189" s="1">
        <v>60</v>
      </c>
      <c r="O1189" s="1" t="s">
        <v>2078</v>
      </c>
      <c r="Q1189" s="1"/>
    </row>
    <row r="1190" spans="1:20" ht="15.75" hidden="1" customHeight="1">
      <c r="A1190" s="1" t="s">
        <v>1046</v>
      </c>
      <c r="B1190" s="1">
        <v>402432</v>
      </c>
      <c r="C1190" s="1" t="s">
        <v>2074</v>
      </c>
      <c r="D1190" s="1" t="s">
        <v>2075</v>
      </c>
      <c r="E1190" s="1" t="s">
        <v>2084</v>
      </c>
      <c r="F1190" s="1">
        <v>445</v>
      </c>
      <c r="G1190" s="1" t="s">
        <v>2804</v>
      </c>
      <c r="H1190" s="1" t="s">
        <v>672</v>
      </c>
      <c r="I1190" s="1">
        <v>22270903</v>
      </c>
      <c r="J1190" s="1">
        <v>21</v>
      </c>
      <c r="K1190" s="1">
        <v>22863482</v>
      </c>
      <c r="L1190" s="1" t="s">
        <v>75</v>
      </c>
      <c r="M1190" s="1" t="s">
        <v>3</v>
      </c>
      <c r="N1190" s="1">
        <v>32</v>
      </c>
      <c r="O1190" s="1" t="s">
        <v>2078</v>
      </c>
      <c r="Q1190" s="1"/>
    </row>
    <row r="1191" spans="1:20" ht="15.75" hidden="1" customHeight="1">
      <c r="A1191" s="1" t="s">
        <v>3591</v>
      </c>
      <c r="B1191" s="1">
        <v>238403</v>
      </c>
      <c r="C1191" s="1" t="s">
        <v>2074</v>
      </c>
      <c r="D1191" s="1" t="s">
        <v>2075</v>
      </c>
      <c r="E1191" s="1" t="s">
        <v>3592</v>
      </c>
      <c r="F1191" s="1">
        <v>567</v>
      </c>
      <c r="G1191" s="1" t="s">
        <v>2340</v>
      </c>
      <c r="H1191" s="1" t="s">
        <v>3593</v>
      </c>
      <c r="I1191" s="1">
        <v>21910295</v>
      </c>
      <c r="J1191" s="1">
        <v>21</v>
      </c>
      <c r="K1191" s="1">
        <v>33966270</v>
      </c>
      <c r="L1191" s="1" t="s">
        <v>50</v>
      </c>
      <c r="M1191" s="1" t="s">
        <v>4</v>
      </c>
      <c r="N1191" s="1">
        <v>57</v>
      </c>
      <c r="O1191" s="1" t="s">
        <v>2078</v>
      </c>
      <c r="Q1191" s="1"/>
    </row>
    <row r="1192" spans="1:20" ht="15.75" hidden="1" customHeight="1">
      <c r="A1192" s="1" t="s">
        <v>1665</v>
      </c>
      <c r="B1192" s="1">
        <v>171240</v>
      </c>
      <c r="C1192" s="1" t="s">
        <v>2074</v>
      </c>
      <c r="D1192" s="1" t="s">
        <v>2075</v>
      </c>
      <c r="E1192" s="1" t="s">
        <v>3594</v>
      </c>
      <c r="F1192" s="1">
        <v>19</v>
      </c>
      <c r="G1192" s="1" t="s">
        <v>3595</v>
      </c>
      <c r="H1192" s="1" t="s">
        <v>664</v>
      </c>
      <c r="I1192" s="1">
        <v>20550090</v>
      </c>
      <c r="J1192" s="1">
        <v>21</v>
      </c>
      <c r="K1192" s="1">
        <v>22046868</v>
      </c>
      <c r="L1192" s="1" t="s">
        <v>58</v>
      </c>
      <c r="M1192" s="1" t="s">
        <v>3</v>
      </c>
      <c r="N1192" s="1">
        <v>8</v>
      </c>
      <c r="O1192" s="1" t="s">
        <v>2078</v>
      </c>
      <c r="Q1192" s="1"/>
    </row>
    <row r="1193" spans="1:20" ht="15.75" hidden="1" customHeight="1">
      <c r="A1193" s="1" t="s">
        <v>3596</v>
      </c>
      <c r="B1193" s="1">
        <v>142941</v>
      </c>
      <c r="C1193" s="1" t="s">
        <v>2074</v>
      </c>
      <c r="D1193" s="1" t="s">
        <v>2075</v>
      </c>
      <c r="E1193" s="1" t="s">
        <v>2087</v>
      </c>
      <c r="F1193" s="1">
        <v>20</v>
      </c>
      <c r="G1193" s="1" t="s">
        <v>2284</v>
      </c>
      <c r="H1193" s="1" t="s">
        <v>188</v>
      </c>
      <c r="I1193" s="1">
        <v>20710010</v>
      </c>
      <c r="J1193" s="1">
        <v>21</v>
      </c>
      <c r="K1193" s="1">
        <v>32343000</v>
      </c>
      <c r="L1193" s="1" t="s">
        <v>23</v>
      </c>
      <c r="M1193" s="1" t="s">
        <v>4</v>
      </c>
      <c r="N1193" s="1">
        <v>52</v>
      </c>
      <c r="O1193" s="1" t="s">
        <v>2078</v>
      </c>
      <c r="Q1193" s="1"/>
    </row>
    <row r="1194" spans="1:20" ht="15.75" hidden="1" customHeight="1">
      <c r="A1194" s="1" t="s">
        <v>865</v>
      </c>
      <c r="B1194" s="1">
        <v>256453</v>
      </c>
      <c r="C1194" s="1" t="s">
        <v>2074</v>
      </c>
      <c r="D1194" s="1" t="s">
        <v>2075</v>
      </c>
      <c r="E1194" s="1" t="s">
        <v>2581</v>
      </c>
      <c r="F1194" s="1">
        <v>228</v>
      </c>
      <c r="G1194" s="1" t="s">
        <v>2308</v>
      </c>
      <c r="H1194" s="1" t="s">
        <v>669</v>
      </c>
      <c r="I1194" s="1">
        <v>22220001</v>
      </c>
      <c r="J1194" s="1">
        <v>21</v>
      </c>
      <c r="K1194" s="1">
        <v>22054760</v>
      </c>
      <c r="L1194" s="1" t="s">
        <v>23</v>
      </c>
      <c r="M1194" s="1" t="s">
        <v>3</v>
      </c>
      <c r="N1194" s="1">
        <v>50</v>
      </c>
      <c r="O1194" s="1" t="s">
        <v>2078</v>
      </c>
      <c r="Q1194" s="1"/>
    </row>
    <row r="1195" spans="1:20" ht="15.75" hidden="1" customHeight="1">
      <c r="A1195" s="1" t="s">
        <v>1136</v>
      </c>
      <c r="B1195" s="1">
        <v>400864</v>
      </c>
      <c r="C1195" s="1" t="s">
        <v>2074</v>
      </c>
      <c r="D1195" s="1" t="s">
        <v>2075</v>
      </c>
      <c r="E1195" s="1" t="s">
        <v>2133</v>
      </c>
      <c r="F1195" s="1">
        <v>897</v>
      </c>
      <c r="G1195" s="1" t="s">
        <v>3597</v>
      </c>
      <c r="H1195" s="1" t="s">
        <v>160</v>
      </c>
      <c r="I1195" s="1">
        <v>22060001</v>
      </c>
      <c r="J1195" s="1">
        <v>21</v>
      </c>
      <c r="K1195" s="1">
        <v>25494197</v>
      </c>
      <c r="L1195" s="1" t="s">
        <v>23</v>
      </c>
      <c r="M1195" s="1" t="s">
        <v>3</v>
      </c>
      <c r="N1195" s="1">
        <v>26</v>
      </c>
      <c r="O1195" s="1" t="s">
        <v>2078</v>
      </c>
      <c r="Q1195" s="1"/>
    </row>
    <row r="1196" spans="1:20" ht="15.75" hidden="1" customHeight="1">
      <c r="A1196" s="1" t="s">
        <v>3598</v>
      </c>
      <c r="B1196" s="1">
        <v>378386</v>
      </c>
      <c r="C1196" s="1" t="s">
        <v>2074</v>
      </c>
      <c r="D1196" s="1" t="s">
        <v>2075</v>
      </c>
      <c r="E1196" s="1" t="s">
        <v>2125</v>
      </c>
      <c r="F1196" s="1">
        <v>21</v>
      </c>
      <c r="G1196" s="1" t="s">
        <v>2907</v>
      </c>
      <c r="H1196" s="1" t="s">
        <v>2094</v>
      </c>
      <c r="I1196" s="1">
        <v>20031144</v>
      </c>
      <c r="J1196" s="1">
        <v>21</v>
      </c>
      <c r="K1196" s="1">
        <v>25331311</v>
      </c>
      <c r="L1196" s="1" t="s">
        <v>37</v>
      </c>
      <c r="M1196" s="1" t="s">
        <v>2</v>
      </c>
      <c r="N1196" s="1">
        <v>3</v>
      </c>
      <c r="O1196" s="1" t="s">
        <v>2078</v>
      </c>
      <c r="Q1196" s="1"/>
    </row>
    <row r="1197" spans="1:20" ht="15.75" hidden="1" customHeight="1">
      <c r="A1197" s="1" t="s">
        <v>3599</v>
      </c>
      <c r="B1197" s="1">
        <v>525787</v>
      </c>
      <c r="C1197" s="1" t="s">
        <v>2074</v>
      </c>
      <c r="D1197" s="1" t="s">
        <v>2075</v>
      </c>
      <c r="E1197" s="1" t="s">
        <v>2079</v>
      </c>
      <c r="F1197" s="1">
        <v>4790</v>
      </c>
      <c r="G1197" s="1" t="s">
        <v>2763</v>
      </c>
      <c r="H1197" s="1" t="s">
        <v>135</v>
      </c>
      <c r="I1197" s="1">
        <v>22640102</v>
      </c>
      <c r="J1197" s="1">
        <v>21</v>
      </c>
      <c r="K1197" s="1">
        <v>980846468</v>
      </c>
      <c r="L1197" s="1" t="s">
        <v>17</v>
      </c>
      <c r="M1197" s="1" t="s">
        <v>5</v>
      </c>
      <c r="N1197" s="1">
        <v>5</v>
      </c>
      <c r="O1197" s="1" t="s">
        <v>2078</v>
      </c>
      <c r="Q1197" s="1"/>
    </row>
    <row r="1198" spans="1:20" ht="15.75" hidden="1" customHeight="1">
      <c r="A1198" s="1" t="s">
        <v>3600</v>
      </c>
      <c r="B1198" s="1">
        <v>612532</v>
      </c>
      <c r="C1198" s="1" t="s">
        <v>2074</v>
      </c>
      <c r="D1198" s="1" t="s">
        <v>2075</v>
      </c>
      <c r="E1198" s="1" t="s">
        <v>2109</v>
      </c>
      <c r="F1198" s="1">
        <v>2600</v>
      </c>
      <c r="G1198" s="1" t="s">
        <v>3601</v>
      </c>
      <c r="H1198" s="1" t="s">
        <v>135</v>
      </c>
      <c r="I1198" s="1">
        <v>22775003</v>
      </c>
      <c r="J1198" s="1">
        <v>21</v>
      </c>
      <c r="K1198" s="1">
        <v>40421355</v>
      </c>
      <c r="L1198" s="1" t="s">
        <v>55</v>
      </c>
      <c r="M1198" s="1" t="s">
        <v>5</v>
      </c>
      <c r="N1198" s="1">
        <v>70</v>
      </c>
      <c r="O1198" s="1" t="s">
        <v>2078</v>
      </c>
      <c r="Q1198" s="1"/>
      <c r="T1198" s="1" t="s">
        <v>5621</v>
      </c>
    </row>
    <row r="1199" spans="1:20" ht="15.75" hidden="1" customHeight="1">
      <c r="A1199" s="1" t="s">
        <v>3602</v>
      </c>
      <c r="B1199" s="1">
        <v>628816</v>
      </c>
      <c r="C1199" s="1" t="s">
        <v>2074</v>
      </c>
      <c r="D1199" s="1" t="s">
        <v>2075</v>
      </c>
      <c r="E1199" s="1" t="s">
        <v>2079</v>
      </c>
      <c r="F1199" s="1">
        <v>19019</v>
      </c>
      <c r="G1199" s="1" t="s">
        <v>2249</v>
      </c>
      <c r="H1199" s="1" t="s">
        <v>2153</v>
      </c>
      <c r="I1199" s="1">
        <v>22790703</v>
      </c>
      <c r="J1199" s="1">
        <v>21</v>
      </c>
      <c r="K1199" s="1">
        <v>24903915</v>
      </c>
      <c r="L1199" s="1" t="s">
        <v>53</v>
      </c>
      <c r="M1199" s="1" t="s">
        <v>5</v>
      </c>
      <c r="N1199" s="1">
        <v>3</v>
      </c>
      <c r="O1199" s="1" t="s">
        <v>2078</v>
      </c>
      <c r="Q1199" s="1"/>
      <c r="T1199" s="1" t="s">
        <v>5620</v>
      </c>
    </row>
    <row r="1200" spans="1:20" ht="15.75" hidden="1" customHeight="1">
      <c r="A1200" s="1" t="s">
        <v>1486</v>
      </c>
      <c r="B1200" s="1">
        <v>355416</v>
      </c>
      <c r="C1200" s="1" t="s">
        <v>2074</v>
      </c>
      <c r="D1200" s="1" t="s">
        <v>2075</v>
      </c>
      <c r="E1200" s="1" t="s">
        <v>2233</v>
      </c>
      <c r="F1200" s="1">
        <v>135</v>
      </c>
      <c r="G1200" s="1" t="s">
        <v>3603</v>
      </c>
      <c r="H1200" s="1" t="s">
        <v>674</v>
      </c>
      <c r="I1200" s="1">
        <v>22440901</v>
      </c>
      <c r="J1200" s="1">
        <v>21</v>
      </c>
      <c r="K1200" s="1">
        <v>22399994</v>
      </c>
      <c r="L1200" s="1" t="s">
        <v>42</v>
      </c>
      <c r="M1200" s="1" t="s">
        <v>3</v>
      </c>
      <c r="N1200" s="1">
        <v>13</v>
      </c>
      <c r="O1200" s="1" t="s">
        <v>2078</v>
      </c>
      <c r="Q1200" s="1"/>
    </row>
    <row r="1201" spans="1:20" ht="15.75" hidden="1" customHeight="1">
      <c r="A1201" s="1" t="s">
        <v>3604</v>
      </c>
      <c r="B1201" s="1">
        <v>153809</v>
      </c>
      <c r="C1201" s="1" t="s">
        <v>2074</v>
      </c>
      <c r="D1201" s="1" t="s">
        <v>2075</v>
      </c>
      <c r="E1201" s="1" t="s">
        <v>2092</v>
      </c>
      <c r="F1201" s="1">
        <v>10</v>
      </c>
      <c r="G1201" s="1" t="s">
        <v>2500</v>
      </c>
      <c r="H1201" s="1" t="s">
        <v>2094</v>
      </c>
      <c r="I1201" s="1">
        <v>20050090</v>
      </c>
      <c r="J1201" s="1">
        <v>21</v>
      </c>
      <c r="K1201" s="1">
        <v>25078450</v>
      </c>
      <c r="L1201" s="1" t="s">
        <v>50</v>
      </c>
      <c r="M1201" s="1" t="s">
        <v>2</v>
      </c>
      <c r="N1201" s="1">
        <v>15</v>
      </c>
      <c r="O1201" s="1" t="s">
        <v>2078</v>
      </c>
      <c r="Q1201" s="1"/>
    </row>
    <row r="1202" spans="1:20" ht="15.75" hidden="1" customHeight="1">
      <c r="A1202" s="1" t="s">
        <v>1274</v>
      </c>
      <c r="B1202" s="1">
        <v>691135</v>
      </c>
      <c r="C1202" s="1" t="s">
        <v>2074</v>
      </c>
      <c r="D1202" s="1" t="s">
        <v>2075</v>
      </c>
      <c r="E1202" s="1" t="s">
        <v>2117</v>
      </c>
      <c r="F1202" s="1">
        <v>219</v>
      </c>
      <c r="G1202" s="1" t="s">
        <v>2123</v>
      </c>
      <c r="H1202" s="1" t="s">
        <v>160</v>
      </c>
      <c r="I1202" s="1">
        <v>22031011</v>
      </c>
      <c r="J1202" s="1">
        <v>21</v>
      </c>
      <c r="K1202" s="1">
        <v>22350856</v>
      </c>
      <c r="L1202" s="1" t="s">
        <v>30</v>
      </c>
      <c r="M1202" s="1" t="s">
        <v>3</v>
      </c>
      <c r="N1202" s="1">
        <v>20</v>
      </c>
      <c r="O1202" s="1" t="s">
        <v>2078</v>
      </c>
      <c r="Q1202" s="1"/>
    </row>
    <row r="1203" spans="1:20" ht="15.75" hidden="1" customHeight="1">
      <c r="A1203" s="1" t="s">
        <v>930</v>
      </c>
      <c r="B1203" s="1">
        <v>1025252</v>
      </c>
      <c r="C1203" s="1" t="s">
        <v>2074</v>
      </c>
      <c r="D1203" s="1" t="s">
        <v>2075</v>
      </c>
      <c r="E1203" s="1" t="s">
        <v>2112</v>
      </c>
      <c r="F1203" s="1">
        <v>45</v>
      </c>
      <c r="G1203" s="1" t="s">
        <v>2083</v>
      </c>
      <c r="H1203" s="1" t="s">
        <v>664</v>
      </c>
      <c r="I1203" s="1">
        <v>20520090</v>
      </c>
      <c r="J1203" s="1">
        <v>21</v>
      </c>
      <c r="K1203" s="1">
        <v>999770058</v>
      </c>
      <c r="L1203" s="1" t="s">
        <v>30</v>
      </c>
      <c r="M1203" s="1" t="s">
        <v>3</v>
      </c>
      <c r="N1203" s="1">
        <v>41</v>
      </c>
      <c r="O1203" s="1" t="s">
        <v>2078</v>
      </c>
      <c r="Q1203" s="1"/>
    </row>
    <row r="1204" spans="1:20" ht="15.75" customHeight="1">
      <c r="A1204" s="1" t="s">
        <v>3605</v>
      </c>
      <c r="B1204" s="1">
        <v>702170</v>
      </c>
      <c r="C1204" s="1" t="s">
        <v>2074</v>
      </c>
      <c r="D1204" s="1" t="s">
        <v>2075</v>
      </c>
      <c r="E1204" s="1" t="s">
        <v>2809</v>
      </c>
      <c r="F1204" s="1">
        <v>77</v>
      </c>
      <c r="G1204" s="1" t="s">
        <v>2211</v>
      </c>
      <c r="H1204" s="1" t="s">
        <v>133</v>
      </c>
      <c r="I1204" s="1">
        <v>23052010</v>
      </c>
      <c r="J1204" s="1">
        <v>21</v>
      </c>
      <c r="K1204" s="1">
        <v>33947988</v>
      </c>
      <c r="L1204" s="1" t="s">
        <v>16</v>
      </c>
      <c r="M1204" s="1" t="s">
        <v>6</v>
      </c>
      <c r="N1204" s="1">
        <v>49</v>
      </c>
      <c r="O1204" s="1" t="s">
        <v>2078</v>
      </c>
      <c r="Q1204" s="1"/>
    </row>
    <row r="1205" spans="1:20" ht="15.75" hidden="1" customHeight="1">
      <c r="A1205" s="1" t="s">
        <v>1862</v>
      </c>
      <c r="B1205" s="1">
        <v>359029</v>
      </c>
      <c r="C1205" s="1" t="s">
        <v>2074</v>
      </c>
      <c r="D1205" s="1" t="s">
        <v>2075</v>
      </c>
      <c r="E1205" s="1" t="s">
        <v>2144</v>
      </c>
      <c r="F1205" s="1">
        <v>370</v>
      </c>
      <c r="G1205" s="1" t="s">
        <v>2943</v>
      </c>
      <c r="H1205" s="1" t="s">
        <v>664</v>
      </c>
      <c r="I1205" s="1">
        <v>20520054</v>
      </c>
      <c r="J1205" s="1">
        <v>21</v>
      </c>
      <c r="K1205" s="1">
        <v>25678897</v>
      </c>
      <c r="L1205" s="1" t="s">
        <v>21</v>
      </c>
      <c r="M1205" s="1" t="s">
        <v>3</v>
      </c>
      <c r="N1205" s="1">
        <v>3</v>
      </c>
      <c r="O1205" s="1" t="s">
        <v>2078</v>
      </c>
      <c r="Q1205" s="1"/>
    </row>
    <row r="1206" spans="1:20" ht="15.75" customHeight="1">
      <c r="A1206" s="1" t="s">
        <v>3606</v>
      </c>
      <c r="B1206" s="1">
        <v>230264</v>
      </c>
      <c r="C1206" s="1" t="s">
        <v>2074</v>
      </c>
      <c r="D1206" s="1" t="s">
        <v>2075</v>
      </c>
      <c r="E1206" s="1" t="s">
        <v>2809</v>
      </c>
      <c r="F1206" s="1">
        <v>77</v>
      </c>
      <c r="G1206" s="1" t="s">
        <v>2211</v>
      </c>
      <c r="H1206" s="1" t="s">
        <v>133</v>
      </c>
      <c r="I1206" s="1">
        <v>23052010</v>
      </c>
      <c r="J1206" s="1">
        <v>21</v>
      </c>
      <c r="K1206" s="1">
        <v>33942422</v>
      </c>
      <c r="L1206" s="1" t="s">
        <v>16</v>
      </c>
      <c r="M1206" s="1" t="s">
        <v>6</v>
      </c>
      <c r="N1206" s="1">
        <v>5</v>
      </c>
      <c r="O1206" s="1" t="s">
        <v>2078</v>
      </c>
      <c r="Q1206" s="1"/>
    </row>
    <row r="1207" spans="1:20" ht="15.75" hidden="1" customHeight="1">
      <c r="A1207" s="1" t="s">
        <v>871</v>
      </c>
      <c r="B1207" s="1">
        <v>323876</v>
      </c>
      <c r="C1207" s="1" t="s">
        <v>2074</v>
      </c>
      <c r="D1207" s="1" t="s">
        <v>2075</v>
      </c>
      <c r="E1207" s="1" t="s">
        <v>2112</v>
      </c>
      <c r="F1207" s="1">
        <v>55</v>
      </c>
      <c r="G1207" s="1" t="s">
        <v>2607</v>
      </c>
      <c r="H1207" s="1" t="s">
        <v>664</v>
      </c>
      <c r="I1207" s="1">
        <v>20520090</v>
      </c>
      <c r="J1207" s="1">
        <v>21</v>
      </c>
      <c r="K1207" s="1">
        <v>22849524</v>
      </c>
      <c r="L1207" s="1" t="s">
        <v>50</v>
      </c>
      <c r="M1207" s="1" t="s">
        <v>3</v>
      </c>
      <c r="N1207" s="1">
        <v>49</v>
      </c>
      <c r="O1207" s="1" t="s">
        <v>2078</v>
      </c>
      <c r="Q1207" s="1"/>
    </row>
    <row r="1208" spans="1:20" ht="15.75" hidden="1" customHeight="1">
      <c r="A1208" s="1" t="s">
        <v>806</v>
      </c>
      <c r="B1208" s="1">
        <v>410785</v>
      </c>
      <c r="C1208" s="1" t="s">
        <v>2074</v>
      </c>
      <c r="D1208" s="1" t="s">
        <v>2075</v>
      </c>
      <c r="E1208" s="1" t="s">
        <v>3607</v>
      </c>
      <c r="F1208" s="1">
        <v>141</v>
      </c>
      <c r="G1208" s="1" t="s">
        <v>2284</v>
      </c>
      <c r="H1208" s="1" t="s">
        <v>674</v>
      </c>
      <c r="I1208" s="1">
        <v>22430060</v>
      </c>
      <c r="J1208" s="1">
        <v>21</v>
      </c>
      <c r="K1208" s="1">
        <v>22949620</v>
      </c>
      <c r="L1208" s="1" t="s">
        <v>28</v>
      </c>
      <c r="M1208" s="1" t="s">
        <v>3</v>
      </c>
      <c r="N1208" s="1">
        <v>60</v>
      </c>
      <c r="O1208" s="1" t="s">
        <v>2078</v>
      </c>
      <c r="Q1208" s="1"/>
    </row>
    <row r="1209" spans="1:20" ht="15.75" hidden="1" customHeight="1">
      <c r="A1209" s="1" t="s">
        <v>3608</v>
      </c>
      <c r="B1209" s="1">
        <v>607554</v>
      </c>
      <c r="C1209" s="1" t="s">
        <v>2074</v>
      </c>
      <c r="D1209" s="1" t="s">
        <v>2075</v>
      </c>
      <c r="E1209" s="1" t="s">
        <v>2079</v>
      </c>
      <c r="F1209" s="1">
        <v>2901</v>
      </c>
      <c r="G1209" s="1" t="s">
        <v>2451</v>
      </c>
      <c r="H1209" s="1" t="s">
        <v>135</v>
      </c>
      <c r="I1209" s="1">
        <v>22631002</v>
      </c>
      <c r="J1209" s="1">
        <v>21</v>
      </c>
      <c r="K1209" s="1">
        <v>24399895</v>
      </c>
      <c r="L1209" s="1" t="s">
        <v>50</v>
      </c>
      <c r="M1209" s="1" t="s">
        <v>5</v>
      </c>
      <c r="N1209" s="1">
        <v>68</v>
      </c>
      <c r="O1209" s="1" t="s">
        <v>2078</v>
      </c>
      <c r="Q1209" s="1"/>
      <c r="T1209" s="1" t="s">
        <v>5620</v>
      </c>
    </row>
    <row r="1210" spans="1:20" ht="15.75" hidden="1" customHeight="1">
      <c r="A1210" s="1" t="s">
        <v>3609</v>
      </c>
      <c r="B1210" s="1">
        <v>756792</v>
      </c>
      <c r="C1210" s="1" t="s">
        <v>2074</v>
      </c>
      <c r="D1210" s="1" t="s">
        <v>2075</v>
      </c>
      <c r="E1210" s="1" t="s">
        <v>2079</v>
      </c>
      <c r="F1210" s="1">
        <v>7935</v>
      </c>
      <c r="G1210" s="1" t="s">
        <v>2743</v>
      </c>
      <c r="H1210" s="1" t="s">
        <v>135</v>
      </c>
      <c r="I1210" s="1">
        <v>22793081</v>
      </c>
      <c r="J1210" s="1">
        <v>21</v>
      </c>
      <c r="K1210" s="1">
        <v>24876393</v>
      </c>
      <c r="L1210" s="1" t="s">
        <v>55</v>
      </c>
      <c r="M1210" s="1" t="s">
        <v>5</v>
      </c>
      <c r="N1210" s="1">
        <v>27</v>
      </c>
      <c r="O1210" s="1" t="s">
        <v>2078</v>
      </c>
      <c r="Q1210" s="1"/>
      <c r="T1210" s="1" t="s">
        <v>5621</v>
      </c>
    </row>
    <row r="1211" spans="1:20" ht="15.75" hidden="1" customHeight="1">
      <c r="A1211" s="1" t="s">
        <v>3610</v>
      </c>
      <c r="B1211" s="1">
        <v>419875</v>
      </c>
      <c r="C1211" s="1" t="s">
        <v>2074</v>
      </c>
      <c r="D1211" s="1" t="s">
        <v>2075</v>
      </c>
      <c r="E1211" s="1" t="s">
        <v>2079</v>
      </c>
      <c r="F1211" s="1">
        <v>2901</v>
      </c>
      <c r="G1211" s="1" t="s">
        <v>2536</v>
      </c>
      <c r="H1211" s="1" t="s">
        <v>135</v>
      </c>
      <c r="I1211" s="1">
        <v>22631002</v>
      </c>
      <c r="J1211" s="1">
        <v>21</v>
      </c>
      <c r="K1211" s="1">
        <v>33282094</v>
      </c>
      <c r="L1211" s="1" t="s">
        <v>13</v>
      </c>
      <c r="M1211" s="1" t="s">
        <v>5</v>
      </c>
      <c r="N1211" s="1">
        <v>9</v>
      </c>
      <c r="O1211" s="1" t="s">
        <v>2078</v>
      </c>
      <c r="Q1211" s="1"/>
      <c r="T1211" s="1" t="s">
        <v>5621</v>
      </c>
    </row>
    <row r="1212" spans="1:20" ht="15.75" hidden="1" customHeight="1">
      <c r="A1212" s="1" t="s">
        <v>3611</v>
      </c>
      <c r="B1212" s="1">
        <v>655813</v>
      </c>
      <c r="C1212" s="1" t="s">
        <v>2074</v>
      </c>
      <c r="D1212" s="1" t="s">
        <v>2075</v>
      </c>
      <c r="E1212" s="1" t="s">
        <v>3026</v>
      </c>
      <c r="F1212" s="1">
        <v>574</v>
      </c>
      <c r="G1212" s="1" t="s">
        <v>3612</v>
      </c>
      <c r="H1212" s="1" t="s">
        <v>188</v>
      </c>
      <c r="I1212" s="1">
        <v>20735180</v>
      </c>
      <c r="J1212" s="1">
        <v>21</v>
      </c>
      <c r="K1212" s="1">
        <v>25918849</v>
      </c>
      <c r="L1212" s="1" t="s">
        <v>28</v>
      </c>
      <c r="M1212" s="1" t="s">
        <v>4</v>
      </c>
      <c r="N1212" s="1">
        <v>8</v>
      </c>
      <c r="O1212" s="1" t="s">
        <v>2078</v>
      </c>
      <c r="Q1212" s="1"/>
    </row>
    <row r="1213" spans="1:20" ht="15.75" hidden="1" customHeight="1">
      <c r="A1213" s="1" t="s">
        <v>3613</v>
      </c>
      <c r="B1213" s="1">
        <v>558864</v>
      </c>
      <c r="C1213" s="1" t="s">
        <v>2074</v>
      </c>
      <c r="D1213" s="1" t="s">
        <v>2075</v>
      </c>
      <c r="E1213" s="1" t="s">
        <v>3064</v>
      </c>
      <c r="F1213" s="1">
        <v>1</v>
      </c>
      <c r="G1213" s="1" t="s">
        <v>2126</v>
      </c>
      <c r="H1213" s="1" t="s">
        <v>188</v>
      </c>
      <c r="I1213" s="1">
        <v>20735110</v>
      </c>
      <c r="J1213" s="1">
        <v>21</v>
      </c>
      <c r="K1213" s="1">
        <v>32538301</v>
      </c>
      <c r="L1213" s="1" t="s">
        <v>21</v>
      </c>
      <c r="M1213" s="1" t="s">
        <v>4</v>
      </c>
      <c r="N1213" s="1">
        <v>8</v>
      </c>
      <c r="O1213" s="1" t="s">
        <v>2078</v>
      </c>
      <c r="Q1213" s="1"/>
    </row>
    <row r="1214" spans="1:20" ht="15.75" hidden="1" customHeight="1">
      <c r="A1214" s="1" t="s">
        <v>3614</v>
      </c>
      <c r="B1214" s="1">
        <v>771600</v>
      </c>
      <c r="C1214" s="1" t="s">
        <v>114</v>
      </c>
      <c r="D1214" s="1" t="s">
        <v>2075</v>
      </c>
      <c r="E1214" s="1" t="s">
        <v>3615</v>
      </c>
      <c r="F1214" s="1">
        <v>42</v>
      </c>
      <c r="G1214" s="1" t="s">
        <v>2077</v>
      </c>
      <c r="H1214" s="1" t="s">
        <v>2331</v>
      </c>
      <c r="I1214" s="1">
        <v>25071220</v>
      </c>
      <c r="J1214" s="1">
        <v>21</v>
      </c>
      <c r="K1214" s="1">
        <v>24632938</v>
      </c>
      <c r="L1214" s="1" t="s">
        <v>28</v>
      </c>
      <c r="M1214" s="1" t="s">
        <v>114</v>
      </c>
      <c r="N1214" s="1">
        <v>5</v>
      </c>
      <c r="O1214" s="1" t="s">
        <v>2078</v>
      </c>
      <c r="Q1214" s="1"/>
    </row>
    <row r="1215" spans="1:20" ht="15.75" hidden="1" customHeight="1">
      <c r="A1215" s="1" t="s">
        <v>1618</v>
      </c>
      <c r="B1215" s="1">
        <v>457918</v>
      </c>
      <c r="C1215" s="1" t="s">
        <v>2074</v>
      </c>
      <c r="D1215" s="1" t="s">
        <v>2075</v>
      </c>
      <c r="E1215" s="1" t="s">
        <v>2144</v>
      </c>
      <c r="F1215" s="1">
        <v>44</v>
      </c>
      <c r="G1215" s="1" t="s">
        <v>3552</v>
      </c>
      <c r="H1215" s="1" t="s">
        <v>664</v>
      </c>
      <c r="I1215" s="1">
        <v>20520053</v>
      </c>
      <c r="J1215" s="1">
        <v>21</v>
      </c>
      <c r="K1215" s="1">
        <v>22849542</v>
      </c>
      <c r="L1215" s="1" t="s">
        <v>57</v>
      </c>
      <c r="M1215" s="1" t="s">
        <v>3</v>
      </c>
      <c r="N1215" s="1">
        <v>9</v>
      </c>
      <c r="O1215" s="1" t="s">
        <v>2078</v>
      </c>
      <c r="Q1215" s="1"/>
    </row>
    <row r="1216" spans="1:20" ht="15.75" hidden="1" customHeight="1">
      <c r="A1216" s="1" t="s">
        <v>809</v>
      </c>
      <c r="B1216" s="1">
        <v>658065</v>
      </c>
      <c r="C1216" s="1" t="s">
        <v>2074</v>
      </c>
      <c r="D1216" s="1" t="s">
        <v>2075</v>
      </c>
      <c r="E1216" s="1" t="s">
        <v>2285</v>
      </c>
      <c r="F1216" s="1">
        <v>44</v>
      </c>
      <c r="G1216" s="1" t="s">
        <v>2308</v>
      </c>
      <c r="H1216" s="1" t="s">
        <v>160</v>
      </c>
      <c r="I1216" s="1">
        <v>22051012</v>
      </c>
      <c r="J1216" s="1">
        <v>21</v>
      </c>
      <c r="K1216" s="1">
        <v>32081227</v>
      </c>
      <c r="L1216" s="1" t="s">
        <v>55</v>
      </c>
      <c r="M1216" s="1" t="s">
        <v>3</v>
      </c>
      <c r="N1216" s="1">
        <v>59</v>
      </c>
      <c r="O1216" s="1" t="s">
        <v>2078</v>
      </c>
      <c r="Q1216" s="1"/>
    </row>
    <row r="1217" spans="1:20" ht="15.75" hidden="1" customHeight="1">
      <c r="A1217" s="67" t="s">
        <v>3616</v>
      </c>
      <c r="B1217" s="67">
        <v>620475</v>
      </c>
      <c r="C1217" s="67" t="s">
        <v>2074</v>
      </c>
      <c r="D1217" s="67" t="s">
        <v>2075</v>
      </c>
      <c r="E1217" s="67" t="s">
        <v>2079</v>
      </c>
      <c r="F1217" s="67">
        <v>3500</v>
      </c>
      <c r="G1217" s="67" t="s">
        <v>3617</v>
      </c>
      <c r="H1217" s="67" t="s">
        <v>135</v>
      </c>
      <c r="I1217" s="67">
        <v>22640102</v>
      </c>
      <c r="J1217" s="67">
        <v>21</v>
      </c>
      <c r="K1217" s="67">
        <v>24930754</v>
      </c>
      <c r="L1217" s="67" t="s">
        <v>28</v>
      </c>
      <c r="M1217" s="67" t="s">
        <v>5</v>
      </c>
      <c r="N1217" s="67">
        <v>19</v>
      </c>
      <c r="O1217" s="67" t="s">
        <v>2078</v>
      </c>
      <c r="Q1217" s="1"/>
      <c r="T1217" s="1" t="s">
        <v>5621</v>
      </c>
    </row>
    <row r="1218" spans="1:20" ht="15.75" hidden="1" customHeight="1">
      <c r="A1218" s="1" t="s">
        <v>747</v>
      </c>
      <c r="B1218" s="1">
        <v>773573</v>
      </c>
      <c r="C1218" s="1" t="s">
        <v>2074</v>
      </c>
      <c r="D1218" s="1" t="s">
        <v>2075</v>
      </c>
      <c r="E1218" s="1" t="s">
        <v>2220</v>
      </c>
      <c r="F1218" s="1">
        <v>54</v>
      </c>
      <c r="G1218" s="1" t="s">
        <v>2284</v>
      </c>
      <c r="H1218" s="1" t="s">
        <v>669</v>
      </c>
      <c r="I1218" s="1">
        <v>22221020</v>
      </c>
      <c r="J1218" s="1">
        <v>21</v>
      </c>
      <c r="K1218" s="1">
        <v>22052720</v>
      </c>
      <c r="L1218" s="1" t="s">
        <v>50</v>
      </c>
      <c r="M1218" s="1" t="s">
        <v>3</v>
      </c>
      <c r="N1218" s="1">
        <v>79</v>
      </c>
      <c r="O1218" s="1" t="s">
        <v>2078</v>
      </c>
      <c r="Q1218" s="1"/>
    </row>
    <row r="1219" spans="1:20" ht="15.75" hidden="1" customHeight="1">
      <c r="A1219" s="1" t="s">
        <v>1192</v>
      </c>
      <c r="B1219" s="1">
        <v>550590</v>
      </c>
      <c r="C1219" s="1" t="s">
        <v>2074</v>
      </c>
      <c r="D1219" s="1" t="s">
        <v>2075</v>
      </c>
      <c r="E1219" s="1" t="s">
        <v>2133</v>
      </c>
      <c r="F1219" s="1">
        <v>807</v>
      </c>
      <c r="G1219" s="1" t="s">
        <v>2102</v>
      </c>
      <c r="H1219" s="1" t="s">
        <v>160</v>
      </c>
      <c r="I1219" s="1">
        <v>22050002</v>
      </c>
      <c r="J1219" s="1">
        <v>21</v>
      </c>
      <c r="K1219" s="1">
        <v>25497522</v>
      </c>
      <c r="L1219" s="1" t="s">
        <v>57</v>
      </c>
      <c r="M1219" s="1" t="s">
        <v>3</v>
      </c>
      <c r="N1219" s="1">
        <v>23</v>
      </c>
      <c r="O1219" s="1" t="s">
        <v>2078</v>
      </c>
      <c r="Q1219" s="1"/>
    </row>
    <row r="1220" spans="1:20" ht="15.75" hidden="1" customHeight="1">
      <c r="A1220" s="1" t="s">
        <v>3618</v>
      </c>
      <c r="B1220" s="1">
        <v>469459</v>
      </c>
      <c r="C1220" s="1" t="s">
        <v>2074</v>
      </c>
      <c r="D1220" s="1" t="s">
        <v>2075</v>
      </c>
      <c r="E1220" s="1" t="s">
        <v>2082</v>
      </c>
      <c r="F1220" s="1">
        <v>1149</v>
      </c>
      <c r="G1220" s="1" t="s">
        <v>3619</v>
      </c>
      <c r="H1220" s="1" t="s">
        <v>139</v>
      </c>
      <c r="I1220" s="1">
        <v>22730001</v>
      </c>
      <c r="J1220" s="1">
        <v>21</v>
      </c>
      <c r="K1220" s="1">
        <v>24231284</v>
      </c>
      <c r="L1220" s="1" t="s">
        <v>55</v>
      </c>
      <c r="M1220" s="1" t="s">
        <v>5</v>
      </c>
      <c r="N1220" s="1">
        <v>317</v>
      </c>
      <c r="O1220" s="1" t="s">
        <v>2078</v>
      </c>
      <c r="Q1220" s="1"/>
      <c r="T1220" s="1" t="s">
        <v>5621</v>
      </c>
    </row>
    <row r="1221" spans="1:20" ht="15.75" hidden="1" customHeight="1">
      <c r="A1221" s="1" t="s">
        <v>776</v>
      </c>
      <c r="B1221" s="1">
        <v>694711</v>
      </c>
      <c r="C1221" s="1" t="s">
        <v>2074</v>
      </c>
      <c r="D1221" s="1" t="s">
        <v>2075</v>
      </c>
      <c r="E1221" s="1" t="s">
        <v>2764</v>
      </c>
      <c r="F1221" s="1">
        <v>138</v>
      </c>
      <c r="G1221" s="1" t="s">
        <v>2381</v>
      </c>
      <c r="H1221" s="1" t="s">
        <v>672</v>
      </c>
      <c r="I1221" s="1">
        <v>22271110</v>
      </c>
      <c r="J1221" s="1">
        <v>21</v>
      </c>
      <c r="K1221" s="1">
        <v>21960600</v>
      </c>
      <c r="L1221" s="1" t="s">
        <v>50</v>
      </c>
      <c r="M1221" s="1" t="s">
        <v>3</v>
      </c>
      <c r="N1221" s="1">
        <v>68</v>
      </c>
      <c r="O1221" s="1" t="s">
        <v>2078</v>
      </c>
      <c r="Q1221" s="1"/>
    </row>
    <row r="1222" spans="1:20" ht="15.75" hidden="1" customHeight="1">
      <c r="A1222" s="1" t="s">
        <v>1960</v>
      </c>
      <c r="B1222" s="1">
        <v>541527</v>
      </c>
      <c r="C1222" s="1" t="s">
        <v>2074</v>
      </c>
      <c r="D1222" s="1" t="s">
        <v>2075</v>
      </c>
      <c r="E1222" s="1" t="s">
        <v>2133</v>
      </c>
      <c r="F1222" s="1">
        <v>895</v>
      </c>
      <c r="G1222" s="1" t="s">
        <v>3211</v>
      </c>
      <c r="H1222" s="1" t="s">
        <v>160</v>
      </c>
      <c r="I1222" s="1">
        <v>22060001</v>
      </c>
      <c r="J1222" s="1">
        <v>21</v>
      </c>
      <c r="K1222" s="1">
        <v>22672576</v>
      </c>
      <c r="L1222" s="1" t="s">
        <v>45</v>
      </c>
      <c r="M1222" s="1" t="s">
        <v>3</v>
      </c>
      <c r="N1222" s="1">
        <v>1</v>
      </c>
      <c r="O1222" s="1" t="s">
        <v>2078</v>
      </c>
      <c r="Q1222" s="1"/>
    </row>
    <row r="1223" spans="1:20" ht="15.75" hidden="1" customHeight="1">
      <c r="A1223" s="1" t="s">
        <v>3620</v>
      </c>
      <c r="B1223" s="1">
        <v>577181</v>
      </c>
      <c r="C1223" s="1" t="s">
        <v>2074</v>
      </c>
      <c r="D1223" s="1" t="s">
        <v>2075</v>
      </c>
      <c r="E1223" s="1" t="s">
        <v>2079</v>
      </c>
      <c r="F1223" s="1">
        <v>11365</v>
      </c>
      <c r="G1223" s="1" t="s">
        <v>2415</v>
      </c>
      <c r="H1223" s="1" t="s">
        <v>135</v>
      </c>
      <c r="I1223" s="1">
        <v>22793082</v>
      </c>
      <c r="J1223" s="1">
        <v>21</v>
      </c>
      <c r="K1223" s="1">
        <v>20251369</v>
      </c>
      <c r="L1223" s="1" t="s">
        <v>57</v>
      </c>
      <c r="M1223" s="1" t="s">
        <v>5</v>
      </c>
      <c r="N1223" s="1">
        <v>42</v>
      </c>
      <c r="O1223" s="1" t="s">
        <v>2078</v>
      </c>
      <c r="Q1223" s="1"/>
      <c r="T1223" s="1" t="s">
        <v>5620</v>
      </c>
    </row>
    <row r="1224" spans="1:20" ht="15.75" hidden="1" customHeight="1">
      <c r="A1224" s="1" t="s">
        <v>3621</v>
      </c>
      <c r="B1224" s="1">
        <v>706329</v>
      </c>
      <c r="C1224" s="1" t="s">
        <v>2074</v>
      </c>
      <c r="D1224" s="1" t="s">
        <v>2075</v>
      </c>
      <c r="E1224" s="1" t="s">
        <v>2079</v>
      </c>
      <c r="F1224" s="1">
        <v>16150</v>
      </c>
      <c r="G1224" s="1" t="s">
        <v>3622</v>
      </c>
      <c r="H1224" s="1" t="s">
        <v>2153</v>
      </c>
      <c r="I1224" s="1">
        <v>22790704</v>
      </c>
      <c r="J1224" s="1">
        <v>21</v>
      </c>
      <c r="K1224" s="1">
        <v>977499986</v>
      </c>
      <c r="L1224" s="1" t="s">
        <v>38</v>
      </c>
      <c r="M1224" s="1" t="s">
        <v>5</v>
      </c>
      <c r="N1224" s="1">
        <v>14</v>
      </c>
      <c r="O1224" s="1" t="s">
        <v>2078</v>
      </c>
      <c r="Q1224" s="1"/>
      <c r="T1224" s="1" t="s">
        <v>5620</v>
      </c>
    </row>
    <row r="1225" spans="1:20" ht="15.75" hidden="1" customHeight="1">
      <c r="A1225" s="1" t="s">
        <v>1485</v>
      </c>
      <c r="B1225" s="1">
        <v>754048</v>
      </c>
      <c r="C1225" s="1" t="s">
        <v>2074</v>
      </c>
      <c r="D1225" s="1" t="s">
        <v>2075</v>
      </c>
      <c r="E1225" s="1" t="s">
        <v>2215</v>
      </c>
      <c r="F1225" s="1">
        <v>38</v>
      </c>
      <c r="G1225" s="1" t="s">
        <v>2647</v>
      </c>
      <c r="H1225" s="1" t="s">
        <v>168</v>
      </c>
      <c r="I1225" s="1">
        <v>22220040</v>
      </c>
      <c r="J1225" s="1">
        <v>21</v>
      </c>
      <c r="K1225" s="1">
        <v>22051696</v>
      </c>
      <c r="L1225" s="1" t="s">
        <v>28</v>
      </c>
      <c r="M1225" s="1" t="s">
        <v>3</v>
      </c>
      <c r="N1225" s="1">
        <v>13</v>
      </c>
      <c r="O1225" s="1" t="s">
        <v>2078</v>
      </c>
      <c r="Q1225" s="1"/>
    </row>
    <row r="1226" spans="1:20" ht="15.75" hidden="1" customHeight="1">
      <c r="A1226" s="1" t="s">
        <v>814</v>
      </c>
      <c r="B1226" s="1">
        <v>384748</v>
      </c>
      <c r="C1226" s="1" t="s">
        <v>2074</v>
      </c>
      <c r="D1226" s="1" t="s">
        <v>2075</v>
      </c>
      <c r="E1226" s="1" t="s">
        <v>2215</v>
      </c>
      <c r="F1226" s="1">
        <v>78</v>
      </c>
      <c r="G1226" s="1" t="s">
        <v>2169</v>
      </c>
      <c r="H1226" s="1" t="s">
        <v>168</v>
      </c>
      <c r="I1226" s="1">
        <v>22220040</v>
      </c>
      <c r="J1226" s="1">
        <v>21</v>
      </c>
      <c r="K1226" s="1">
        <v>22852396</v>
      </c>
      <c r="L1226" s="1" t="s">
        <v>50</v>
      </c>
      <c r="M1226" s="1" t="s">
        <v>3</v>
      </c>
      <c r="N1226" s="1">
        <v>58</v>
      </c>
      <c r="O1226" s="1" t="s">
        <v>2078</v>
      </c>
      <c r="Q1226" s="1"/>
    </row>
    <row r="1227" spans="1:20" ht="15.75" customHeight="1">
      <c r="A1227" s="1" t="s">
        <v>3623</v>
      </c>
      <c r="B1227" s="1">
        <v>702188</v>
      </c>
      <c r="C1227" s="1" t="s">
        <v>2074</v>
      </c>
      <c r="D1227" s="1" t="s">
        <v>2075</v>
      </c>
      <c r="E1227" s="1" t="s">
        <v>2325</v>
      </c>
      <c r="F1227" s="1">
        <v>125</v>
      </c>
      <c r="G1227" s="1" t="s">
        <v>2308</v>
      </c>
      <c r="H1227" s="1" t="s">
        <v>172</v>
      </c>
      <c r="I1227" s="1">
        <v>21810031</v>
      </c>
      <c r="J1227" s="1">
        <v>21</v>
      </c>
      <c r="K1227" s="1">
        <v>24034662</v>
      </c>
      <c r="L1227" s="1" t="s">
        <v>38</v>
      </c>
      <c r="M1227" s="1" t="s">
        <v>6</v>
      </c>
      <c r="N1227" s="1">
        <v>52</v>
      </c>
      <c r="O1227" s="1" t="s">
        <v>2078</v>
      </c>
      <c r="Q1227" s="1"/>
    </row>
    <row r="1228" spans="1:20" ht="15.75" hidden="1" customHeight="1">
      <c r="A1228" s="1" t="s">
        <v>3624</v>
      </c>
      <c r="B1228" s="1">
        <v>726400</v>
      </c>
      <c r="C1228" s="1" t="s">
        <v>2074</v>
      </c>
      <c r="D1228" s="1" t="s">
        <v>2075</v>
      </c>
      <c r="E1228" s="1" t="s">
        <v>2082</v>
      </c>
      <c r="F1228" s="1">
        <v>1149</v>
      </c>
      <c r="G1228" s="1" t="s">
        <v>3625</v>
      </c>
      <c r="H1228" s="1" t="s">
        <v>139</v>
      </c>
      <c r="I1228" s="1">
        <v>22730001</v>
      </c>
      <c r="J1228" s="1">
        <v>21</v>
      </c>
      <c r="K1228" s="1">
        <v>35479356</v>
      </c>
      <c r="L1228" s="1" t="s">
        <v>75</v>
      </c>
      <c r="M1228" s="1" t="s">
        <v>5</v>
      </c>
      <c r="N1228" s="1">
        <v>39</v>
      </c>
      <c r="O1228" s="1" t="s">
        <v>2078</v>
      </c>
      <c r="Q1228" s="1"/>
    </row>
    <row r="1229" spans="1:20" ht="15.75" hidden="1" customHeight="1">
      <c r="A1229" s="1" t="s">
        <v>3626</v>
      </c>
      <c r="B1229" s="1">
        <v>742899</v>
      </c>
      <c r="C1229" s="1" t="s">
        <v>2074</v>
      </c>
      <c r="D1229" s="1" t="s">
        <v>2075</v>
      </c>
      <c r="E1229" s="1" t="s">
        <v>3391</v>
      </c>
      <c r="F1229" s="1">
        <v>110</v>
      </c>
      <c r="G1229" s="1" t="s">
        <v>2141</v>
      </c>
      <c r="H1229" s="1" t="s">
        <v>139</v>
      </c>
      <c r="I1229" s="1">
        <v>22730190</v>
      </c>
      <c r="J1229" s="1">
        <v>21</v>
      </c>
      <c r="K1229" s="1">
        <v>27555947</v>
      </c>
      <c r="L1229" s="1" t="s">
        <v>16</v>
      </c>
      <c r="M1229" s="1" t="s">
        <v>5</v>
      </c>
      <c r="N1229" s="1">
        <v>6</v>
      </c>
      <c r="O1229" s="1" t="s">
        <v>2078</v>
      </c>
      <c r="Q1229" s="1"/>
    </row>
    <row r="1230" spans="1:20" ht="15.75" hidden="1" customHeight="1">
      <c r="A1230" s="1" t="s">
        <v>3627</v>
      </c>
      <c r="B1230" s="1">
        <v>570061</v>
      </c>
      <c r="C1230" s="1" t="s">
        <v>2074</v>
      </c>
      <c r="D1230" s="1" t="s">
        <v>2075</v>
      </c>
      <c r="E1230" s="1" t="s">
        <v>2079</v>
      </c>
      <c r="F1230" s="1">
        <v>3939</v>
      </c>
      <c r="G1230" s="1" t="s">
        <v>3628</v>
      </c>
      <c r="H1230" s="1" t="s">
        <v>135</v>
      </c>
      <c r="I1230" s="1">
        <v>22631003</v>
      </c>
      <c r="J1230" s="1">
        <v>21</v>
      </c>
      <c r="K1230" s="1">
        <v>24314420</v>
      </c>
      <c r="L1230" s="1" t="s">
        <v>53</v>
      </c>
      <c r="M1230" s="1" t="s">
        <v>5</v>
      </c>
      <c r="N1230" s="1">
        <v>47</v>
      </c>
      <c r="O1230" s="1" t="s">
        <v>2078</v>
      </c>
      <c r="Q1230" s="1"/>
      <c r="T1230" s="1" t="s">
        <v>5620</v>
      </c>
    </row>
    <row r="1231" spans="1:20" ht="15.75" hidden="1" customHeight="1">
      <c r="A1231" s="1" t="s">
        <v>821</v>
      </c>
      <c r="B1231" s="1">
        <v>421300</v>
      </c>
      <c r="C1231" s="1" t="s">
        <v>2074</v>
      </c>
      <c r="D1231" s="1" t="s">
        <v>2075</v>
      </c>
      <c r="E1231" s="1" t="s">
        <v>2133</v>
      </c>
      <c r="F1231" s="1">
        <v>749</v>
      </c>
      <c r="G1231" s="1" t="s">
        <v>2123</v>
      </c>
      <c r="H1231" s="1" t="s">
        <v>160</v>
      </c>
      <c r="I1231" s="1">
        <v>22050002</v>
      </c>
      <c r="J1231" s="1">
        <v>21</v>
      </c>
      <c r="K1231" s="1">
        <v>22360180</v>
      </c>
      <c r="L1231" s="1" t="s">
        <v>68</v>
      </c>
      <c r="M1231" s="1" t="s">
        <v>3</v>
      </c>
      <c r="N1231" s="1">
        <v>57</v>
      </c>
      <c r="O1231" s="1" t="s">
        <v>2078</v>
      </c>
      <c r="Q1231" s="1"/>
    </row>
    <row r="1232" spans="1:20" ht="15.75" hidden="1" customHeight="1">
      <c r="A1232" s="1" t="s">
        <v>3629</v>
      </c>
      <c r="B1232" s="1">
        <v>467549</v>
      </c>
      <c r="C1232" s="1" t="s">
        <v>2074</v>
      </c>
      <c r="D1232" s="1" t="s">
        <v>2075</v>
      </c>
      <c r="E1232" s="1" t="s">
        <v>2079</v>
      </c>
      <c r="F1232" s="1">
        <v>16150</v>
      </c>
      <c r="G1232" s="1" t="s">
        <v>2427</v>
      </c>
      <c r="H1232" s="1" t="s">
        <v>2153</v>
      </c>
      <c r="I1232" s="1">
        <v>22790704</v>
      </c>
      <c r="J1232" s="1">
        <v>21</v>
      </c>
      <c r="K1232" s="1">
        <v>24377153</v>
      </c>
      <c r="L1232" s="1" t="s">
        <v>50</v>
      </c>
      <c r="M1232" s="1" t="s">
        <v>5</v>
      </c>
      <c r="N1232" s="1">
        <v>20</v>
      </c>
      <c r="O1232" s="1" t="s">
        <v>2078</v>
      </c>
      <c r="Q1232" s="1"/>
      <c r="T1232" s="1" t="s">
        <v>5620</v>
      </c>
    </row>
    <row r="1233" spans="1:20" ht="15.75" hidden="1" customHeight="1">
      <c r="A1233" s="1" t="s">
        <v>3630</v>
      </c>
      <c r="B1233" s="1">
        <v>336962</v>
      </c>
      <c r="C1233" s="1" t="s">
        <v>2074</v>
      </c>
      <c r="D1233" s="1" t="s">
        <v>2075</v>
      </c>
      <c r="E1233" s="1" t="s">
        <v>3631</v>
      </c>
      <c r="F1233" s="1">
        <v>66</v>
      </c>
      <c r="G1233" s="1" t="s">
        <v>3632</v>
      </c>
      <c r="H1233" s="1" t="s">
        <v>2130</v>
      </c>
      <c r="I1233" s="1">
        <v>22775044</v>
      </c>
      <c r="J1233" s="1">
        <v>21</v>
      </c>
      <c r="K1233" s="1">
        <v>35359083</v>
      </c>
      <c r="L1233" s="1" t="s">
        <v>38</v>
      </c>
      <c r="M1233" s="1" t="s">
        <v>5</v>
      </c>
      <c r="N1233" s="1">
        <v>32</v>
      </c>
      <c r="O1233" s="1" t="s">
        <v>2078</v>
      </c>
      <c r="Q1233" s="1"/>
      <c r="T1233" s="1" t="s">
        <v>5620</v>
      </c>
    </row>
    <row r="1234" spans="1:20" ht="15.75" customHeight="1">
      <c r="A1234" s="1" t="s">
        <v>2002</v>
      </c>
      <c r="B1234" s="1">
        <v>664448</v>
      </c>
      <c r="C1234" s="1" t="s">
        <v>2074</v>
      </c>
      <c r="D1234" s="1" t="s">
        <v>2075</v>
      </c>
      <c r="E1234" s="1" t="s">
        <v>2777</v>
      </c>
      <c r="F1234" s="1">
        <v>80</v>
      </c>
      <c r="G1234" s="1" t="s">
        <v>2544</v>
      </c>
      <c r="H1234" s="1" t="s">
        <v>133</v>
      </c>
      <c r="I1234" s="1">
        <v>23045160</v>
      </c>
      <c r="J1234" s="1">
        <v>21</v>
      </c>
      <c r="K1234" s="1">
        <v>24167753</v>
      </c>
      <c r="L1234" s="1" t="s">
        <v>53</v>
      </c>
      <c r="M1234" s="1" t="s">
        <v>6</v>
      </c>
      <c r="N1234" s="1">
        <v>104</v>
      </c>
      <c r="O1234" s="1" t="s">
        <v>2078</v>
      </c>
      <c r="Q1234" s="1"/>
    </row>
    <row r="1235" spans="1:20" ht="15.75" hidden="1" customHeight="1">
      <c r="A1235" s="1" t="s">
        <v>1861</v>
      </c>
      <c r="B1235" s="1">
        <v>429170</v>
      </c>
      <c r="C1235" s="1" t="s">
        <v>2074</v>
      </c>
      <c r="D1235" s="1" t="s">
        <v>2075</v>
      </c>
      <c r="E1235" s="1" t="s">
        <v>2107</v>
      </c>
      <c r="F1235" s="1">
        <v>35</v>
      </c>
      <c r="G1235" s="1" t="s">
        <v>2899</v>
      </c>
      <c r="H1235" s="1" t="s">
        <v>664</v>
      </c>
      <c r="I1235" s="1">
        <v>20520170</v>
      </c>
      <c r="J1235" s="1">
        <v>21</v>
      </c>
      <c r="K1235" s="1">
        <v>22982181</v>
      </c>
      <c r="L1235" s="1" t="s">
        <v>38</v>
      </c>
      <c r="M1235" s="1" t="s">
        <v>3</v>
      </c>
      <c r="N1235" s="1">
        <v>3</v>
      </c>
      <c r="O1235" s="1" t="s">
        <v>2078</v>
      </c>
      <c r="Q1235" s="1"/>
    </row>
    <row r="1236" spans="1:20" ht="15.75" hidden="1" customHeight="1">
      <c r="A1236" s="1" t="s">
        <v>1218</v>
      </c>
      <c r="B1236" s="1">
        <v>638390</v>
      </c>
      <c r="C1236" s="1" t="s">
        <v>2074</v>
      </c>
      <c r="D1236" s="1" t="s">
        <v>2075</v>
      </c>
      <c r="E1236" s="1" t="s">
        <v>2101</v>
      </c>
      <c r="F1236" s="1">
        <v>330</v>
      </c>
      <c r="G1236" s="1" t="s">
        <v>3633</v>
      </c>
      <c r="H1236" s="1" t="s">
        <v>175</v>
      </c>
      <c r="I1236" s="1">
        <v>22410000</v>
      </c>
      <c r="J1236" s="1">
        <v>21</v>
      </c>
      <c r="K1236" s="1">
        <v>25230501</v>
      </c>
      <c r="L1236" s="1" t="s">
        <v>28</v>
      </c>
      <c r="M1236" s="1" t="s">
        <v>3</v>
      </c>
      <c r="N1236" s="1">
        <v>22</v>
      </c>
      <c r="O1236" s="1" t="s">
        <v>2078</v>
      </c>
      <c r="Q1236" s="1"/>
    </row>
    <row r="1237" spans="1:20" ht="15.75" hidden="1" customHeight="1">
      <c r="A1237" s="1" t="s">
        <v>3634</v>
      </c>
      <c r="B1237" s="1">
        <v>438803</v>
      </c>
      <c r="C1237" s="1" t="s">
        <v>2074</v>
      </c>
      <c r="D1237" s="1" t="s">
        <v>2075</v>
      </c>
      <c r="E1237" s="1" t="s">
        <v>2109</v>
      </c>
      <c r="F1237" s="1">
        <v>1850</v>
      </c>
      <c r="G1237" s="1" t="s">
        <v>3153</v>
      </c>
      <c r="H1237" s="1" t="s">
        <v>135</v>
      </c>
      <c r="I1237" s="1">
        <v>22775003</v>
      </c>
      <c r="J1237" s="1">
        <v>21</v>
      </c>
      <c r="K1237" s="1">
        <v>32681129</v>
      </c>
      <c r="L1237" s="1" t="s">
        <v>59</v>
      </c>
      <c r="M1237" s="1" t="s">
        <v>5</v>
      </c>
      <c r="N1237" s="1">
        <v>47</v>
      </c>
      <c r="O1237" s="1" t="s">
        <v>2078</v>
      </c>
      <c r="Q1237" s="1"/>
    </row>
    <row r="1238" spans="1:20" ht="15.75" hidden="1" customHeight="1">
      <c r="A1238" s="1" t="s">
        <v>1176</v>
      </c>
      <c r="B1238" s="1">
        <v>286514</v>
      </c>
      <c r="C1238" s="1" t="s">
        <v>2074</v>
      </c>
      <c r="D1238" s="1" t="s">
        <v>2075</v>
      </c>
      <c r="E1238" s="1" t="s">
        <v>2144</v>
      </c>
      <c r="F1238" s="1">
        <v>112</v>
      </c>
      <c r="G1238" s="1" t="s">
        <v>2344</v>
      </c>
      <c r="H1238" s="1" t="s">
        <v>664</v>
      </c>
      <c r="I1238" s="1">
        <v>20520053</v>
      </c>
      <c r="J1238" s="1">
        <v>21</v>
      </c>
      <c r="K1238" s="1">
        <v>32146600</v>
      </c>
      <c r="L1238" s="1" t="s">
        <v>41</v>
      </c>
      <c r="M1238" s="1" t="s">
        <v>3</v>
      </c>
      <c r="N1238" s="1">
        <v>24</v>
      </c>
      <c r="O1238" s="1" t="s">
        <v>2078</v>
      </c>
      <c r="Q1238" s="1"/>
    </row>
    <row r="1239" spans="1:20" ht="15.75" hidden="1" customHeight="1">
      <c r="A1239" s="1" t="s">
        <v>981</v>
      </c>
      <c r="B1239" s="1">
        <v>178301</v>
      </c>
      <c r="C1239" s="1" t="s">
        <v>2074</v>
      </c>
      <c r="D1239" s="1" t="s">
        <v>2075</v>
      </c>
      <c r="E1239" s="1" t="s">
        <v>2320</v>
      </c>
      <c r="F1239" s="1">
        <v>43</v>
      </c>
      <c r="G1239" s="1" t="s">
        <v>3635</v>
      </c>
      <c r="H1239" s="1" t="s">
        <v>160</v>
      </c>
      <c r="I1239" s="1">
        <v>22031071</v>
      </c>
      <c r="J1239" s="1">
        <v>21</v>
      </c>
      <c r="K1239" s="1">
        <v>22365198</v>
      </c>
      <c r="L1239" s="1" t="s">
        <v>55</v>
      </c>
      <c r="M1239" s="1" t="s">
        <v>3</v>
      </c>
      <c r="N1239" s="1">
        <v>36</v>
      </c>
      <c r="O1239" s="1" t="s">
        <v>2078</v>
      </c>
      <c r="Q1239" s="1"/>
    </row>
    <row r="1240" spans="1:20" ht="15.75" hidden="1" customHeight="1">
      <c r="A1240" s="1" t="s">
        <v>3636</v>
      </c>
      <c r="B1240" s="1">
        <v>201980</v>
      </c>
      <c r="C1240" s="1" t="s">
        <v>2074</v>
      </c>
      <c r="D1240" s="1" t="s">
        <v>2075</v>
      </c>
      <c r="E1240" s="1" t="s">
        <v>2079</v>
      </c>
      <c r="F1240" s="1">
        <v>15700</v>
      </c>
      <c r="G1240" s="1" t="s">
        <v>3637</v>
      </c>
      <c r="H1240" s="1" t="s">
        <v>2153</v>
      </c>
      <c r="I1240" s="1">
        <v>22790704</v>
      </c>
      <c r="J1240" s="1">
        <v>21</v>
      </c>
      <c r="K1240" s="1">
        <v>24971428</v>
      </c>
      <c r="L1240" s="1" t="s">
        <v>28</v>
      </c>
      <c r="M1240" s="1" t="s">
        <v>5</v>
      </c>
      <c r="N1240" s="1">
        <v>27</v>
      </c>
      <c r="O1240" s="1" t="s">
        <v>2078</v>
      </c>
      <c r="Q1240" s="1"/>
      <c r="T1240" s="1" t="s">
        <v>5621</v>
      </c>
    </row>
    <row r="1241" spans="1:20" ht="15.75" hidden="1" customHeight="1">
      <c r="A1241" s="1" t="s">
        <v>1191</v>
      </c>
      <c r="B1241" s="1">
        <v>566680</v>
      </c>
      <c r="C1241" s="1" t="s">
        <v>2074</v>
      </c>
      <c r="D1241" s="1" t="s">
        <v>2075</v>
      </c>
      <c r="E1241" s="1" t="s">
        <v>2220</v>
      </c>
      <c r="F1241" s="1">
        <v>54</v>
      </c>
      <c r="G1241" s="1" t="s">
        <v>2372</v>
      </c>
      <c r="H1241" s="1" t="s">
        <v>669</v>
      </c>
      <c r="I1241" s="1">
        <v>22221020</v>
      </c>
      <c r="J1241" s="1">
        <v>21</v>
      </c>
      <c r="K1241" s="1">
        <v>22851563</v>
      </c>
      <c r="L1241" s="1" t="s">
        <v>38</v>
      </c>
      <c r="M1241" s="1" t="s">
        <v>3</v>
      </c>
      <c r="N1241" s="1">
        <v>23</v>
      </c>
      <c r="O1241" s="1" t="s">
        <v>2078</v>
      </c>
      <c r="Q1241" s="1"/>
    </row>
    <row r="1242" spans="1:20" ht="15.75" hidden="1" customHeight="1">
      <c r="A1242" s="1" t="s">
        <v>3638</v>
      </c>
      <c r="B1242" s="1">
        <v>807885</v>
      </c>
      <c r="C1242" s="1" t="s">
        <v>2074</v>
      </c>
      <c r="D1242" s="1" t="s">
        <v>2075</v>
      </c>
      <c r="E1242" s="1" t="s">
        <v>2676</v>
      </c>
      <c r="F1242" s="1">
        <v>550</v>
      </c>
      <c r="G1242" s="1" t="s">
        <v>3639</v>
      </c>
      <c r="H1242" s="1" t="s">
        <v>135</v>
      </c>
      <c r="I1242" s="1">
        <v>22775001</v>
      </c>
      <c r="J1242" s="1">
        <v>21</v>
      </c>
      <c r="K1242" s="1">
        <v>35630625</v>
      </c>
      <c r="L1242" s="1" t="s">
        <v>75</v>
      </c>
      <c r="M1242" s="1" t="s">
        <v>5</v>
      </c>
      <c r="N1242" s="1">
        <v>28</v>
      </c>
      <c r="O1242" s="1" t="s">
        <v>2078</v>
      </c>
      <c r="Q1242" s="1"/>
    </row>
    <row r="1243" spans="1:20" ht="15.75" hidden="1" customHeight="1">
      <c r="A1243" s="1" t="s">
        <v>3640</v>
      </c>
      <c r="B1243" s="1">
        <v>800520</v>
      </c>
      <c r="C1243" s="1" t="s">
        <v>2074</v>
      </c>
      <c r="D1243" s="1" t="s">
        <v>2075</v>
      </c>
      <c r="E1243" s="1" t="s">
        <v>2079</v>
      </c>
      <c r="F1243" s="1">
        <v>2480</v>
      </c>
      <c r="G1243" s="1" t="s">
        <v>3641</v>
      </c>
      <c r="H1243" s="1" t="s">
        <v>135</v>
      </c>
      <c r="I1243" s="1">
        <v>22640101</v>
      </c>
      <c r="J1243" s="1">
        <v>21</v>
      </c>
      <c r="K1243" s="1">
        <v>24842384</v>
      </c>
      <c r="L1243" s="1" t="s">
        <v>75</v>
      </c>
      <c r="M1243" s="1" t="s">
        <v>5</v>
      </c>
      <c r="N1243" s="1">
        <v>44</v>
      </c>
      <c r="O1243" s="1" t="s">
        <v>2078</v>
      </c>
      <c r="Q1243" s="1"/>
    </row>
    <row r="1244" spans="1:20" ht="15.75" hidden="1" customHeight="1">
      <c r="A1244" s="1" t="s">
        <v>1577</v>
      </c>
      <c r="B1244" s="1">
        <v>593033</v>
      </c>
      <c r="C1244" s="1" t="s">
        <v>2074</v>
      </c>
      <c r="D1244" s="1" t="s">
        <v>2075</v>
      </c>
      <c r="E1244" s="1" t="s">
        <v>3642</v>
      </c>
      <c r="F1244" s="1">
        <v>85</v>
      </c>
      <c r="G1244" s="1" t="s">
        <v>2123</v>
      </c>
      <c r="H1244" s="1" t="s">
        <v>1038</v>
      </c>
      <c r="I1244" s="1">
        <v>22261000</v>
      </c>
      <c r="J1244" s="1">
        <v>21</v>
      </c>
      <c r="K1244" s="1">
        <v>22469147</v>
      </c>
      <c r="L1244" s="1" t="s">
        <v>21</v>
      </c>
      <c r="M1244" s="1" t="s">
        <v>3</v>
      </c>
      <c r="N1244" s="1">
        <v>10</v>
      </c>
      <c r="O1244" s="1" t="s">
        <v>2078</v>
      </c>
      <c r="Q1244" s="1"/>
    </row>
    <row r="1245" spans="1:20" ht="15.75" hidden="1" customHeight="1">
      <c r="A1245" s="1" t="s">
        <v>3643</v>
      </c>
      <c r="B1245" s="1">
        <v>881619</v>
      </c>
      <c r="C1245" s="1" t="s">
        <v>2074</v>
      </c>
      <c r="D1245" s="1" t="s">
        <v>2075</v>
      </c>
      <c r="E1245" s="1" t="s">
        <v>2676</v>
      </c>
      <c r="F1245" s="1">
        <v>550</v>
      </c>
      <c r="G1245" s="1" t="s">
        <v>3644</v>
      </c>
      <c r="H1245" s="1" t="s">
        <v>135</v>
      </c>
      <c r="I1245" s="1">
        <v>22775001</v>
      </c>
      <c r="J1245" s="1">
        <v>21</v>
      </c>
      <c r="K1245" s="1">
        <v>998811411</v>
      </c>
      <c r="L1245" s="1" t="s">
        <v>19</v>
      </c>
      <c r="M1245" s="1" t="s">
        <v>5</v>
      </c>
      <c r="N1245" s="1">
        <v>19</v>
      </c>
      <c r="O1245" s="1" t="s">
        <v>2078</v>
      </c>
      <c r="Q1245" s="1"/>
    </row>
    <row r="1246" spans="1:20" ht="15.75" customHeight="1">
      <c r="A1246" s="1" t="s">
        <v>3645</v>
      </c>
      <c r="B1246" s="1">
        <v>863742</v>
      </c>
      <c r="C1246" s="1" t="s">
        <v>2074</v>
      </c>
      <c r="D1246" s="1" t="s">
        <v>2075</v>
      </c>
      <c r="E1246" s="1" t="s">
        <v>2140</v>
      </c>
      <c r="F1246" s="1">
        <v>214</v>
      </c>
      <c r="G1246" s="1" t="s">
        <v>2141</v>
      </c>
      <c r="H1246" s="1" t="s">
        <v>133</v>
      </c>
      <c r="I1246" s="1">
        <v>23052090</v>
      </c>
      <c r="J1246" s="1">
        <v>21</v>
      </c>
      <c r="K1246" s="1">
        <v>24162938</v>
      </c>
      <c r="L1246" s="1" t="s">
        <v>50</v>
      </c>
      <c r="M1246" s="1" t="s">
        <v>6</v>
      </c>
      <c r="N1246" s="1">
        <v>26</v>
      </c>
      <c r="O1246" s="1" t="s">
        <v>2078</v>
      </c>
      <c r="Q1246" s="1"/>
    </row>
    <row r="1247" spans="1:20" ht="15.75" hidden="1" customHeight="1">
      <c r="A1247" s="1" t="s">
        <v>3646</v>
      </c>
      <c r="B1247" s="1">
        <v>756750</v>
      </c>
      <c r="C1247" s="1" t="s">
        <v>2074</v>
      </c>
      <c r="D1247" s="1" t="s">
        <v>2075</v>
      </c>
      <c r="E1247" s="1" t="s">
        <v>2395</v>
      </c>
      <c r="F1247" s="1">
        <v>75</v>
      </c>
      <c r="G1247" s="1" t="s">
        <v>3577</v>
      </c>
      <c r="H1247" s="1" t="s">
        <v>2094</v>
      </c>
      <c r="I1247" s="1">
        <v>20031204</v>
      </c>
      <c r="J1247" s="1">
        <v>21</v>
      </c>
      <c r="K1247" s="1">
        <v>22627134</v>
      </c>
      <c r="L1247" s="1" t="s">
        <v>50</v>
      </c>
      <c r="M1247" s="1" t="s">
        <v>2</v>
      </c>
      <c r="N1247" s="1">
        <v>73</v>
      </c>
      <c r="O1247" s="1" t="s">
        <v>2078</v>
      </c>
      <c r="Q1247" s="1"/>
    </row>
    <row r="1248" spans="1:20" ht="15.75" hidden="1" customHeight="1">
      <c r="A1248" s="1" t="s">
        <v>864</v>
      </c>
      <c r="B1248" s="1">
        <v>625299</v>
      </c>
      <c r="C1248" s="1" t="s">
        <v>2074</v>
      </c>
      <c r="D1248" s="1" t="s">
        <v>2075</v>
      </c>
      <c r="E1248" s="1" t="s">
        <v>2084</v>
      </c>
      <c r="F1248" s="1">
        <v>445</v>
      </c>
      <c r="G1248" s="1" t="s">
        <v>2286</v>
      </c>
      <c r="H1248" s="1" t="s">
        <v>672</v>
      </c>
      <c r="I1248" s="1">
        <v>22270903</v>
      </c>
      <c r="J1248" s="1">
        <v>21</v>
      </c>
      <c r="K1248" s="1">
        <v>25272866</v>
      </c>
      <c r="L1248" s="1" t="s">
        <v>16</v>
      </c>
      <c r="M1248" s="1" t="s">
        <v>3</v>
      </c>
      <c r="N1248" s="1">
        <v>50</v>
      </c>
      <c r="O1248" s="1" t="s">
        <v>2078</v>
      </c>
      <c r="Q1248" s="1"/>
    </row>
    <row r="1249" spans="1:20" ht="15.75" hidden="1" customHeight="1">
      <c r="A1249" s="1" t="s">
        <v>3647</v>
      </c>
      <c r="B1249" s="1">
        <v>490270</v>
      </c>
      <c r="C1249" s="1" t="s">
        <v>2074</v>
      </c>
      <c r="D1249" s="1" t="s">
        <v>2075</v>
      </c>
      <c r="E1249" s="1" t="s">
        <v>2256</v>
      </c>
      <c r="F1249" s="1">
        <v>61</v>
      </c>
      <c r="G1249" s="1" t="s">
        <v>3648</v>
      </c>
      <c r="H1249" s="1" t="s">
        <v>2203</v>
      </c>
      <c r="I1249" s="1">
        <v>21032000</v>
      </c>
      <c r="J1249" s="1">
        <v>21</v>
      </c>
      <c r="K1249" s="1">
        <v>973866996</v>
      </c>
      <c r="L1249" s="1" t="s">
        <v>50</v>
      </c>
      <c r="M1249" s="1" t="s">
        <v>4</v>
      </c>
      <c r="N1249" s="1">
        <v>11</v>
      </c>
      <c r="O1249" s="1" t="s">
        <v>2078</v>
      </c>
      <c r="Q1249" s="1"/>
    </row>
    <row r="1250" spans="1:20" ht="15.75" hidden="1" customHeight="1">
      <c r="A1250" s="1" t="s">
        <v>1484</v>
      </c>
      <c r="B1250" s="1">
        <v>791083</v>
      </c>
      <c r="C1250" s="1" t="s">
        <v>2074</v>
      </c>
      <c r="D1250" s="1" t="s">
        <v>2075</v>
      </c>
      <c r="E1250" s="1" t="s">
        <v>2101</v>
      </c>
      <c r="F1250" s="1">
        <v>351</v>
      </c>
      <c r="G1250" s="1" t="s">
        <v>3649</v>
      </c>
      <c r="H1250" s="1" t="s">
        <v>175</v>
      </c>
      <c r="I1250" s="1">
        <v>22410906</v>
      </c>
      <c r="J1250" s="1">
        <v>21</v>
      </c>
      <c r="K1250" s="1">
        <v>22274044</v>
      </c>
      <c r="L1250" s="1" t="s">
        <v>21</v>
      </c>
      <c r="M1250" s="1" t="s">
        <v>3</v>
      </c>
      <c r="N1250" s="1">
        <v>13</v>
      </c>
      <c r="O1250" s="1" t="s">
        <v>2078</v>
      </c>
      <c r="Q1250" s="1"/>
    </row>
    <row r="1251" spans="1:20" ht="15.75" hidden="1" customHeight="1">
      <c r="A1251" s="1" t="s">
        <v>3650</v>
      </c>
      <c r="B1251" s="1">
        <v>857742</v>
      </c>
      <c r="C1251" s="1" t="s">
        <v>2074</v>
      </c>
      <c r="D1251" s="1" t="s">
        <v>2075</v>
      </c>
      <c r="E1251" s="1" t="s">
        <v>3179</v>
      </c>
      <c r="F1251" s="1">
        <v>40</v>
      </c>
      <c r="G1251" s="1" t="s">
        <v>2148</v>
      </c>
      <c r="H1251" s="1" t="s">
        <v>2094</v>
      </c>
      <c r="I1251" s="1">
        <v>20011000</v>
      </c>
      <c r="J1251" s="1">
        <v>21</v>
      </c>
      <c r="K1251" s="1">
        <v>22523540</v>
      </c>
      <c r="L1251" s="1" t="s">
        <v>53</v>
      </c>
      <c r="M1251" s="1" t="s">
        <v>2</v>
      </c>
      <c r="N1251" s="1">
        <v>232</v>
      </c>
      <c r="O1251" s="1" t="s">
        <v>2078</v>
      </c>
      <c r="Q1251" s="1"/>
    </row>
    <row r="1252" spans="1:20" ht="15.75" hidden="1" customHeight="1">
      <c r="A1252" s="1" t="s">
        <v>1664</v>
      </c>
      <c r="B1252" s="1">
        <v>663816</v>
      </c>
      <c r="C1252" s="1" t="s">
        <v>2074</v>
      </c>
      <c r="D1252" s="1" t="s">
        <v>2075</v>
      </c>
      <c r="E1252" s="1" t="s">
        <v>3651</v>
      </c>
      <c r="F1252" s="1">
        <v>76</v>
      </c>
      <c r="G1252" s="1" t="s">
        <v>3652</v>
      </c>
      <c r="H1252" s="1" t="s">
        <v>664</v>
      </c>
      <c r="I1252" s="1">
        <v>20550012</v>
      </c>
      <c r="J1252" s="1">
        <v>21</v>
      </c>
      <c r="K1252" s="1">
        <v>25696399</v>
      </c>
      <c r="L1252" s="1" t="s">
        <v>28</v>
      </c>
      <c r="M1252" s="1" t="s">
        <v>3</v>
      </c>
      <c r="N1252" s="1">
        <v>8</v>
      </c>
      <c r="O1252" s="1" t="s">
        <v>2078</v>
      </c>
      <c r="Q1252" s="1"/>
    </row>
    <row r="1253" spans="1:20" ht="15.75" hidden="1" customHeight="1">
      <c r="A1253" s="1" t="s">
        <v>1739</v>
      </c>
      <c r="B1253" s="1">
        <v>795615</v>
      </c>
      <c r="C1253" s="1" t="s">
        <v>2074</v>
      </c>
      <c r="D1253" s="1" t="s">
        <v>2075</v>
      </c>
      <c r="E1253" s="1" t="s">
        <v>2144</v>
      </c>
      <c r="F1253" s="1">
        <v>112</v>
      </c>
      <c r="G1253" s="1" t="s">
        <v>2519</v>
      </c>
      <c r="H1253" s="1" t="s">
        <v>664</v>
      </c>
      <c r="I1253" s="1">
        <v>20520053</v>
      </c>
      <c r="J1253" s="1">
        <v>21</v>
      </c>
      <c r="K1253" s="1">
        <v>22045645</v>
      </c>
      <c r="L1253" s="1" t="s">
        <v>16</v>
      </c>
      <c r="M1253" s="1" t="s">
        <v>3</v>
      </c>
      <c r="N1253" s="1">
        <v>6</v>
      </c>
      <c r="O1253" s="1" t="s">
        <v>2078</v>
      </c>
      <c r="Q1253" s="1"/>
    </row>
    <row r="1254" spans="1:20" ht="15.75" hidden="1" customHeight="1">
      <c r="A1254" s="1" t="s">
        <v>1860</v>
      </c>
      <c r="B1254" s="1">
        <v>293320</v>
      </c>
      <c r="C1254" s="1" t="s">
        <v>2074</v>
      </c>
      <c r="D1254" s="1" t="s">
        <v>2075</v>
      </c>
      <c r="E1254" s="1" t="s">
        <v>2337</v>
      </c>
      <c r="F1254" s="1">
        <v>40</v>
      </c>
      <c r="G1254" s="1" t="s">
        <v>2338</v>
      </c>
      <c r="H1254" s="1" t="s">
        <v>664</v>
      </c>
      <c r="I1254" s="1">
        <v>20521160</v>
      </c>
      <c r="J1254" s="1">
        <v>21</v>
      </c>
      <c r="K1254" s="1">
        <v>25705515</v>
      </c>
      <c r="L1254" s="1" t="s">
        <v>16</v>
      </c>
      <c r="M1254" s="1" t="s">
        <v>3</v>
      </c>
      <c r="N1254" s="1">
        <v>3</v>
      </c>
      <c r="O1254" s="1" t="s">
        <v>2078</v>
      </c>
      <c r="Q1254" s="1"/>
    </row>
    <row r="1255" spans="1:20" ht="15.75" hidden="1" customHeight="1">
      <c r="A1255" s="1" t="s">
        <v>3653</v>
      </c>
      <c r="B1255" s="1">
        <v>633470</v>
      </c>
      <c r="C1255" s="1" t="s">
        <v>2074</v>
      </c>
      <c r="D1255" s="1" t="s">
        <v>2075</v>
      </c>
      <c r="E1255" s="1" t="s">
        <v>2109</v>
      </c>
      <c r="F1255" s="1">
        <v>2600</v>
      </c>
      <c r="G1255" s="1" t="s">
        <v>3654</v>
      </c>
      <c r="H1255" s="1" t="s">
        <v>135</v>
      </c>
      <c r="I1255" s="1">
        <v>22775003</v>
      </c>
      <c r="J1255" s="1">
        <v>21</v>
      </c>
      <c r="K1255" s="1">
        <v>40421525</v>
      </c>
      <c r="L1255" s="1" t="s">
        <v>53</v>
      </c>
      <c r="M1255" s="1" t="s">
        <v>5</v>
      </c>
      <c r="N1255" s="1">
        <v>33</v>
      </c>
      <c r="O1255" s="1" t="s">
        <v>2078</v>
      </c>
      <c r="Q1255" s="1"/>
      <c r="T1255" s="1" t="s">
        <v>5620</v>
      </c>
    </row>
    <row r="1256" spans="1:20" ht="15.75" hidden="1" customHeight="1">
      <c r="A1256" s="1" t="s">
        <v>1121</v>
      </c>
      <c r="B1256" s="1">
        <v>444258</v>
      </c>
      <c r="C1256" s="1" t="s">
        <v>2074</v>
      </c>
      <c r="D1256" s="1" t="s">
        <v>2075</v>
      </c>
      <c r="E1256" s="1" t="s">
        <v>2170</v>
      </c>
      <c r="F1256" s="1">
        <v>44</v>
      </c>
      <c r="G1256" s="1" t="s">
        <v>2899</v>
      </c>
      <c r="H1256" s="1" t="s">
        <v>160</v>
      </c>
      <c r="I1256" s="1">
        <v>22071001</v>
      </c>
      <c r="J1256" s="1">
        <v>21</v>
      </c>
      <c r="K1256" s="1">
        <v>25212649</v>
      </c>
      <c r="L1256" s="1" t="s">
        <v>46</v>
      </c>
      <c r="M1256" s="1" t="s">
        <v>3</v>
      </c>
      <c r="N1256" s="1">
        <v>27</v>
      </c>
      <c r="O1256" s="1" t="s">
        <v>2078</v>
      </c>
      <c r="Q1256" s="1"/>
    </row>
    <row r="1257" spans="1:20" ht="15.75" hidden="1" customHeight="1">
      <c r="A1257" s="1" t="s">
        <v>3655</v>
      </c>
      <c r="B1257" s="1">
        <v>455670</v>
      </c>
      <c r="C1257" s="1" t="s">
        <v>2074</v>
      </c>
      <c r="D1257" s="1" t="s">
        <v>2075</v>
      </c>
      <c r="E1257" s="1" t="s">
        <v>3269</v>
      </c>
      <c r="F1257" s="1">
        <v>850</v>
      </c>
      <c r="G1257" s="1" t="s">
        <v>3656</v>
      </c>
      <c r="H1257" s="1" t="s">
        <v>135</v>
      </c>
      <c r="I1257" s="1">
        <v>22775057</v>
      </c>
      <c r="J1257" s="1">
        <v>21</v>
      </c>
      <c r="K1257" s="1">
        <v>998814101</v>
      </c>
      <c r="L1257" s="1" t="s">
        <v>38</v>
      </c>
      <c r="M1257" s="1" t="s">
        <v>5</v>
      </c>
      <c r="N1257" s="1">
        <v>1</v>
      </c>
      <c r="O1257" s="1" t="s">
        <v>2078</v>
      </c>
      <c r="Q1257" s="1"/>
      <c r="T1257" s="1" t="s">
        <v>5620</v>
      </c>
    </row>
    <row r="1258" spans="1:20" ht="15.75" hidden="1" customHeight="1">
      <c r="A1258" s="1" t="s">
        <v>1045</v>
      </c>
      <c r="B1258" s="1">
        <v>399253</v>
      </c>
      <c r="C1258" s="1" t="s">
        <v>2074</v>
      </c>
      <c r="D1258" s="1" t="s">
        <v>2075</v>
      </c>
      <c r="E1258" s="1" t="s">
        <v>2144</v>
      </c>
      <c r="F1258" s="1">
        <v>99</v>
      </c>
      <c r="G1258" s="1" t="s">
        <v>2343</v>
      </c>
      <c r="H1258" s="1" t="s">
        <v>664</v>
      </c>
      <c r="I1258" s="1">
        <v>20520050</v>
      </c>
      <c r="J1258" s="1">
        <v>21</v>
      </c>
      <c r="K1258" s="1">
        <v>22347680</v>
      </c>
      <c r="L1258" s="1" t="s">
        <v>53</v>
      </c>
      <c r="M1258" s="1" t="s">
        <v>3</v>
      </c>
      <c r="N1258" s="1">
        <v>32</v>
      </c>
      <c r="O1258" s="1" t="s">
        <v>2078</v>
      </c>
      <c r="Q1258" s="1"/>
    </row>
    <row r="1259" spans="1:20" ht="15.75" customHeight="1">
      <c r="A1259" s="1" t="s">
        <v>3657</v>
      </c>
      <c r="B1259" s="1">
        <v>646830</v>
      </c>
      <c r="C1259" s="1" t="s">
        <v>2074</v>
      </c>
      <c r="D1259" s="1" t="s">
        <v>2075</v>
      </c>
      <c r="E1259" s="1" t="s">
        <v>3353</v>
      </c>
      <c r="F1259" s="1">
        <v>1717</v>
      </c>
      <c r="G1259" s="1" t="s">
        <v>2141</v>
      </c>
      <c r="H1259" s="1" t="s">
        <v>172</v>
      </c>
      <c r="I1259" s="1">
        <v>21810141</v>
      </c>
      <c r="J1259" s="1">
        <v>21</v>
      </c>
      <c r="K1259" s="1">
        <v>33321647</v>
      </c>
      <c r="L1259" s="1" t="s">
        <v>13</v>
      </c>
      <c r="M1259" s="1" t="s">
        <v>6</v>
      </c>
      <c r="N1259" s="1">
        <v>42</v>
      </c>
      <c r="O1259" s="1" t="s">
        <v>2078</v>
      </c>
      <c r="Q1259" s="1"/>
    </row>
    <row r="1260" spans="1:20" ht="15.75" hidden="1" customHeight="1">
      <c r="A1260" s="1" t="s">
        <v>1911</v>
      </c>
      <c r="B1260" s="1">
        <v>793663</v>
      </c>
      <c r="C1260" s="1" t="s">
        <v>2074</v>
      </c>
      <c r="D1260" s="1" t="s">
        <v>2075</v>
      </c>
      <c r="E1260" s="1" t="s">
        <v>2144</v>
      </c>
      <c r="F1260" s="1">
        <v>344</v>
      </c>
      <c r="G1260" s="1" t="s">
        <v>3335</v>
      </c>
      <c r="H1260" s="1" t="s">
        <v>664</v>
      </c>
      <c r="I1260" s="1">
        <v>20520054</v>
      </c>
      <c r="J1260" s="1">
        <v>21</v>
      </c>
      <c r="K1260" s="1">
        <v>25683192</v>
      </c>
      <c r="L1260" s="1" t="s">
        <v>53</v>
      </c>
      <c r="M1260" s="1" t="s">
        <v>3</v>
      </c>
      <c r="N1260" s="1">
        <v>2</v>
      </c>
      <c r="O1260" s="1" t="s">
        <v>2078</v>
      </c>
      <c r="Q1260" s="1"/>
    </row>
    <row r="1261" spans="1:20" ht="15.75" hidden="1" customHeight="1">
      <c r="A1261" s="1" t="s">
        <v>1190</v>
      </c>
      <c r="B1261" s="1">
        <v>335767</v>
      </c>
      <c r="C1261" s="1" t="s">
        <v>2074</v>
      </c>
      <c r="D1261" s="1" t="s">
        <v>2075</v>
      </c>
      <c r="E1261" s="1" t="s">
        <v>2133</v>
      </c>
      <c r="F1261" s="1">
        <v>605</v>
      </c>
      <c r="G1261" s="1" t="s">
        <v>2958</v>
      </c>
      <c r="H1261" s="1" t="s">
        <v>160</v>
      </c>
      <c r="I1261" s="1">
        <v>22050002</v>
      </c>
      <c r="J1261" s="1">
        <v>21</v>
      </c>
      <c r="K1261" s="1">
        <v>25486126</v>
      </c>
      <c r="L1261" s="1" t="s">
        <v>53</v>
      </c>
      <c r="M1261" s="1" t="s">
        <v>3</v>
      </c>
      <c r="N1261" s="1">
        <v>23</v>
      </c>
      <c r="O1261" s="1" t="s">
        <v>2078</v>
      </c>
      <c r="Q1261" s="1"/>
    </row>
    <row r="1262" spans="1:20" ht="15.75" hidden="1" customHeight="1">
      <c r="A1262" s="1" t="s">
        <v>1515</v>
      </c>
      <c r="B1262" s="1">
        <v>868850</v>
      </c>
      <c r="C1262" s="1" t="s">
        <v>2074</v>
      </c>
      <c r="D1262" s="1" t="s">
        <v>2075</v>
      </c>
      <c r="E1262" s="1" t="s">
        <v>3093</v>
      </c>
      <c r="F1262" s="1">
        <v>76</v>
      </c>
      <c r="G1262" s="1" t="s">
        <v>3028</v>
      </c>
      <c r="H1262" s="1" t="s">
        <v>672</v>
      </c>
      <c r="I1262" s="1">
        <v>22290080</v>
      </c>
      <c r="J1262" s="1">
        <v>21</v>
      </c>
      <c r="K1262" s="1">
        <v>22751486</v>
      </c>
      <c r="L1262" s="1" t="s">
        <v>53</v>
      </c>
      <c r="M1262" s="1" t="s">
        <v>3</v>
      </c>
      <c r="N1262" s="1">
        <v>12</v>
      </c>
      <c r="O1262" s="1" t="s">
        <v>2078</v>
      </c>
      <c r="Q1262" s="1"/>
    </row>
    <row r="1263" spans="1:20" ht="15.75" hidden="1" customHeight="1">
      <c r="A1263" s="1" t="s">
        <v>736</v>
      </c>
      <c r="B1263" s="1">
        <v>693723</v>
      </c>
      <c r="C1263" s="1" t="s">
        <v>2074</v>
      </c>
      <c r="D1263" s="1" t="s">
        <v>2075</v>
      </c>
      <c r="E1263" s="1" t="s">
        <v>2270</v>
      </c>
      <c r="F1263" s="1">
        <v>369</v>
      </c>
      <c r="G1263" s="1" t="s">
        <v>2333</v>
      </c>
      <c r="H1263" s="1" t="s">
        <v>664</v>
      </c>
      <c r="I1263" s="1">
        <v>20260141</v>
      </c>
      <c r="J1263" s="1">
        <v>21</v>
      </c>
      <c r="K1263" s="1">
        <v>22649349</v>
      </c>
      <c r="L1263" s="1" t="s">
        <v>13</v>
      </c>
      <c r="M1263" s="1" t="s">
        <v>3</v>
      </c>
      <c r="N1263" s="1">
        <v>84</v>
      </c>
      <c r="O1263" s="1" t="s">
        <v>2078</v>
      </c>
      <c r="Q1263" s="1"/>
    </row>
    <row r="1264" spans="1:20" ht="15.75" hidden="1" customHeight="1">
      <c r="A1264" s="1" t="s">
        <v>3658</v>
      </c>
      <c r="B1264" s="1">
        <v>697567</v>
      </c>
      <c r="C1264" s="1" t="s">
        <v>2074</v>
      </c>
      <c r="D1264" s="1" t="s">
        <v>2075</v>
      </c>
      <c r="E1264" s="1" t="s">
        <v>2079</v>
      </c>
      <c r="F1264" s="1">
        <v>700</v>
      </c>
      <c r="G1264" s="1" t="s">
        <v>3659</v>
      </c>
      <c r="H1264" s="1" t="s">
        <v>135</v>
      </c>
      <c r="I1264" s="1">
        <v>22640100</v>
      </c>
      <c r="J1264" s="1">
        <v>21</v>
      </c>
      <c r="K1264" s="1">
        <v>24949170</v>
      </c>
      <c r="L1264" s="1" t="s">
        <v>55</v>
      </c>
      <c r="M1264" s="1" t="s">
        <v>5</v>
      </c>
      <c r="N1264" s="1">
        <v>87</v>
      </c>
      <c r="O1264" s="1" t="s">
        <v>2078</v>
      </c>
      <c r="Q1264" s="1"/>
      <c r="T1264" s="1" t="s">
        <v>5621</v>
      </c>
    </row>
    <row r="1265" spans="1:20" ht="15.75" customHeight="1">
      <c r="A1265" s="1" t="s">
        <v>3660</v>
      </c>
      <c r="B1265" s="1">
        <v>841307</v>
      </c>
      <c r="C1265" s="1" t="s">
        <v>2074</v>
      </c>
      <c r="D1265" s="1" t="s">
        <v>2075</v>
      </c>
      <c r="E1265" s="1" t="s">
        <v>2439</v>
      </c>
      <c r="F1265" s="1">
        <v>76</v>
      </c>
      <c r="G1265" s="1" t="s">
        <v>2258</v>
      </c>
      <c r="H1265" s="1" t="s">
        <v>133</v>
      </c>
      <c r="I1265" s="1">
        <v>23050360</v>
      </c>
      <c r="J1265" s="1">
        <v>21</v>
      </c>
      <c r="K1265" s="1">
        <v>24118946</v>
      </c>
      <c r="L1265" s="1" t="s">
        <v>50</v>
      </c>
      <c r="M1265" s="1" t="s">
        <v>6</v>
      </c>
      <c r="N1265" s="1">
        <v>31</v>
      </c>
      <c r="O1265" s="1" t="s">
        <v>2078</v>
      </c>
      <c r="Q1265" s="1"/>
    </row>
    <row r="1266" spans="1:20" ht="15.75" hidden="1" customHeight="1">
      <c r="A1266" s="1" t="s">
        <v>3661</v>
      </c>
      <c r="B1266" s="1">
        <v>831786</v>
      </c>
      <c r="C1266" s="1" t="s">
        <v>2074</v>
      </c>
      <c r="D1266" s="1" t="s">
        <v>2075</v>
      </c>
      <c r="E1266" s="1" t="s">
        <v>2409</v>
      </c>
      <c r="F1266" s="1">
        <v>215</v>
      </c>
      <c r="G1266" s="1" t="s">
        <v>2633</v>
      </c>
      <c r="H1266" s="1" t="s">
        <v>188</v>
      </c>
      <c r="I1266" s="1">
        <v>20720010</v>
      </c>
      <c r="J1266" s="1">
        <v>21</v>
      </c>
      <c r="K1266" s="1">
        <v>25834076</v>
      </c>
      <c r="L1266" s="1" t="s">
        <v>50</v>
      </c>
      <c r="M1266" s="1" t="s">
        <v>4</v>
      </c>
      <c r="N1266" s="1">
        <v>50</v>
      </c>
      <c r="O1266" s="1" t="s">
        <v>2078</v>
      </c>
      <c r="Q1266" s="1"/>
    </row>
    <row r="1267" spans="1:20" ht="15.75" hidden="1" customHeight="1">
      <c r="A1267" s="1" t="s">
        <v>3662</v>
      </c>
      <c r="B1267" s="1">
        <v>759422</v>
      </c>
      <c r="C1267" s="1" t="s">
        <v>2074</v>
      </c>
      <c r="D1267" s="1" t="s">
        <v>2075</v>
      </c>
      <c r="E1267" s="1" t="s">
        <v>2631</v>
      </c>
      <c r="F1267" s="1">
        <v>82</v>
      </c>
      <c r="G1267" s="1" t="s">
        <v>2171</v>
      </c>
      <c r="H1267" s="1" t="s">
        <v>2632</v>
      </c>
      <c r="I1267" s="1">
        <v>21555560</v>
      </c>
      <c r="J1267" s="1">
        <v>21</v>
      </c>
      <c r="K1267" s="1">
        <v>24515180</v>
      </c>
      <c r="L1267" s="1" t="s">
        <v>57</v>
      </c>
      <c r="M1267" s="1" t="s">
        <v>4</v>
      </c>
      <c r="N1267" s="1">
        <v>94</v>
      </c>
      <c r="O1267" s="1" t="s">
        <v>2078</v>
      </c>
      <c r="Q1267" s="1"/>
    </row>
    <row r="1268" spans="1:20" ht="15.75" hidden="1" customHeight="1">
      <c r="A1268" s="1" t="s">
        <v>1809</v>
      </c>
      <c r="B1268" s="1">
        <v>750182</v>
      </c>
      <c r="C1268" s="1" t="s">
        <v>2074</v>
      </c>
      <c r="D1268" s="1" t="s">
        <v>2075</v>
      </c>
      <c r="E1268" s="1" t="s">
        <v>2534</v>
      </c>
      <c r="F1268" s="1">
        <v>375</v>
      </c>
      <c r="G1268" s="1" t="s">
        <v>3663</v>
      </c>
      <c r="H1268" s="1" t="s">
        <v>674</v>
      </c>
      <c r="I1268" s="1">
        <v>22440040</v>
      </c>
      <c r="J1268" s="1">
        <v>21</v>
      </c>
      <c r="K1268" s="1">
        <v>22497891</v>
      </c>
      <c r="L1268" s="1" t="s">
        <v>75</v>
      </c>
      <c r="M1268" s="1" t="s">
        <v>3</v>
      </c>
      <c r="N1268" s="1">
        <v>4</v>
      </c>
      <c r="O1268" s="1" t="s">
        <v>2078</v>
      </c>
      <c r="Q1268" s="1"/>
    </row>
    <row r="1269" spans="1:20" ht="15.75" hidden="1" customHeight="1">
      <c r="A1269" s="1" t="s">
        <v>1859</v>
      </c>
      <c r="B1269" s="1">
        <v>753939</v>
      </c>
      <c r="C1269" s="1" t="s">
        <v>2074</v>
      </c>
      <c r="D1269" s="1" t="s">
        <v>2075</v>
      </c>
      <c r="E1269" s="1" t="s">
        <v>2084</v>
      </c>
      <c r="F1269" s="1">
        <v>445</v>
      </c>
      <c r="G1269" s="1" t="s">
        <v>2452</v>
      </c>
      <c r="H1269" s="1" t="s">
        <v>672</v>
      </c>
      <c r="I1269" s="1">
        <v>22270903</v>
      </c>
      <c r="J1269" s="1">
        <v>21</v>
      </c>
      <c r="K1269" s="1">
        <v>34397658</v>
      </c>
      <c r="L1269" s="1" t="s">
        <v>16</v>
      </c>
      <c r="M1269" s="1" t="s">
        <v>3</v>
      </c>
      <c r="N1269" s="1">
        <v>3</v>
      </c>
      <c r="O1269" s="1" t="s">
        <v>2078</v>
      </c>
      <c r="Q1269" s="1"/>
    </row>
    <row r="1270" spans="1:20" ht="15.75" hidden="1" customHeight="1">
      <c r="A1270" s="1" t="s">
        <v>3664</v>
      </c>
      <c r="B1270" s="1">
        <v>374968</v>
      </c>
      <c r="C1270" s="1" t="s">
        <v>2074</v>
      </c>
      <c r="D1270" s="1" t="s">
        <v>2075</v>
      </c>
      <c r="E1270" s="1" t="s">
        <v>3064</v>
      </c>
      <c r="F1270" s="1">
        <v>29</v>
      </c>
      <c r="G1270" s="1" t="s">
        <v>2171</v>
      </c>
      <c r="H1270" s="1" t="s">
        <v>188</v>
      </c>
      <c r="I1270" s="1">
        <v>20735110</v>
      </c>
      <c r="J1270" s="1">
        <v>21</v>
      </c>
      <c r="K1270" s="1">
        <v>25834122</v>
      </c>
      <c r="L1270" s="1" t="s">
        <v>53</v>
      </c>
      <c r="M1270" s="1" t="s">
        <v>4</v>
      </c>
      <c r="N1270" s="1">
        <v>91</v>
      </c>
      <c r="O1270" s="1" t="s">
        <v>2078</v>
      </c>
      <c r="Q1270" s="1"/>
    </row>
    <row r="1271" spans="1:20" ht="15.75" hidden="1" customHeight="1">
      <c r="A1271" s="1" t="s">
        <v>1077</v>
      </c>
      <c r="B1271" s="1">
        <v>358805</v>
      </c>
      <c r="C1271" s="1" t="s">
        <v>2074</v>
      </c>
      <c r="D1271" s="1" t="s">
        <v>2075</v>
      </c>
      <c r="E1271" s="1" t="s">
        <v>2215</v>
      </c>
      <c r="F1271" s="1">
        <v>38</v>
      </c>
      <c r="G1271" s="1" t="s">
        <v>2987</v>
      </c>
      <c r="H1271" s="1" t="s">
        <v>168</v>
      </c>
      <c r="I1271" s="1">
        <v>22220040</v>
      </c>
      <c r="J1271" s="1">
        <v>21</v>
      </c>
      <c r="K1271" s="1">
        <v>22851658</v>
      </c>
      <c r="L1271" s="1" t="s">
        <v>75</v>
      </c>
      <c r="M1271" s="1" t="s">
        <v>3</v>
      </c>
      <c r="N1271" s="1">
        <v>30</v>
      </c>
      <c r="O1271" s="1" t="s">
        <v>2078</v>
      </c>
      <c r="Q1271" s="1"/>
    </row>
    <row r="1272" spans="1:20" ht="15.75" hidden="1" customHeight="1">
      <c r="A1272" s="1" t="s">
        <v>3665</v>
      </c>
      <c r="B1272" s="1">
        <v>299623</v>
      </c>
      <c r="C1272" s="1" t="s">
        <v>2074</v>
      </c>
      <c r="D1272" s="1" t="s">
        <v>2075</v>
      </c>
      <c r="E1272" s="1" t="s">
        <v>3309</v>
      </c>
      <c r="F1272" s="1">
        <v>269</v>
      </c>
      <c r="G1272" s="1" t="s">
        <v>2077</v>
      </c>
      <c r="H1272" s="1" t="s">
        <v>2424</v>
      </c>
      <c r="I1272" s="1">
        <v>20730420</v>
      </c>
      <c r="J1272" s="1">
        <v>21</v>
      </c>
      <c r="K1272" s="1">
        <v>22894098</v>
      </c>
      <c r="L1272" s="1" t="s">
        <v>23</v>
      </c>
      <c r="M1272" s="1" t="s">
        <v>4</v>
      </c>
      <c r="N1272" s="1">
        <v>10</v>
      </c>
      <c r="O1272" s="1" t="s">
        <v>2078</v>
      </c>
      <c r="Q1272" s="1"/>
    </row>
    <row r="1273" spans="1:20" ht="15.75" hidden="1" customHeight="1">
      <c r="A1273" s="1" t="s">
        <v>3666</v>
      </c>
      <c r="B1273" s="1">
        <v>658073</v>
      </c>
      <c r="C1273" s="1" t="s">
        <v>2074</v>
      </c>
      <c r="D1273" s="1" t="s">
        <v>2075</v>
      </c>
      <c r="E1273" s="1" t="s">
        <v>2079</v>
      </c>
      <c r="F1273" s="1">
        <v>4200</v>
      </c>
      <c r="G1273" s="1" t="s">
        <v>3667</v>
      </c>
      <c r="H1273" s="1" t="s">
        <v>135</v>
      </c>
      <c r="I1273" s="1">
        <v>22640102</v>
      </c>
      <c r="J1273" s="1">
        <v>21</v>
      </c>
      <c r="K1273" s="1">
        <v>33854301</v>
      </c>
      <c r="L1273" s="1" t="s">
        <v>53</v>
      </c>
      <c r="M1273" s="1" t="s">
        <v>5</v>
      </c>
      <c r="N1273" s="1">
        <v>13</v>
      </c>
      <c r="O1273" s="1" t="s">
        <v>2078</v>
      </c>
      <c r="Q1273" s="1"/>
      <c r="T1273" s="1" t="s">
        <v>5620</v>
      </c>
    </row>
    <row r="1274" spans="1:20" ht="15.75" customHeight="1">
      <c r="A1274" s="1" t="s">
        <v>3668</v>
      </c>
      <c r="B1274" s="1">
        <v>388025</v>
      </c>
      <c r="C1274" s="1" t="s">
        <v>2074</v>
      </c>
      <c r="D1274" s="1" t="s">
        <v>2075</v>
      </c>
      <c r="E1274" s="1" t="s">
        <v>3669</v>
      </c>
      <c r="F1274" s="1">
        <v>772</v>
      </c>
      <c r="G1274" s="1" t="s">
        <v>2372</v>
      </c>
      <c r="H1274" s="1" t="s">
        <v>172</v>
      </c>
      <c r="I1274" s="1">
        <v>21820005</v>
      </c>
      <c r="J1274" s="1">
        <v>21</v>
      </c>
      <c r="K1274" s="1">
        <v>30627453</v>
      </c>
      <c r="L1274" s="1" t="s">
        <v>17</v>
      </c>
      <c r="M1274" s="1" t="s">
        <v>6</v>
      </c>
      <c r="N1274" s="1">
        <v>33</v>
      </c>
      <c r="O1274" s="1" t="s">
        <v>2078</v>
      </c>
      <c r="Q1274" s="1"/>
    </row>
    <row r="1275" spans="1:20" ht="15.75" hidden="1" customHeight="1">
      <c r="A1275" s="1" t="s">
        <v>1358</v>
      </c>
      <c r="B1275" s="1">
        <v>704253</v>
      </c>
      <c r="C1275" s="1" t="s">
        <v>2074</v>
      </c>
      <c r="D1275" s="1" t="s">
        <v>2075</v>
      </c>
      <c r="E1275" s="1" t="s">
        <v>2101</v>
      </c>
      <c r="F1275" s="1">
        <v>414</v>
      </c>
      <c r="G1275" s="1" t="s">
        <v>2447</v>
      </c>
      <c r="H1275" s="1" t="s">
        <v>175</v>
      </c>
      <c r="I1275" s="1">
        <v>22410905</v>
      </c>
      <c r="J1275" s="1">
        <v>21</v>
      </c>
      <c r="K1275" s="1">
        <v>34957023</v>
      </c>
      <c r="L1275" s="1" t="s">
        <v>45</v>
      </c>
      <c r="M1275" s="1" t="s">
        <v>3</v>
      </c>
      <c r="N1275" s="1">
        <v>17</v>
      </c>
      <c r="O1275" s="1" t="s">
        <v>2078</v>
      </c>
      <c r="Q1275" s="1"/>
    </row>
    <row r="1276" spans="1:20" ht="15.75" hidden="1" customHeight="1">
      <c r="A1276" s="1" t="s">
        <v>3670</v>
      </c>
      <c r="B1276" s="1">
        <v>311471</v>
      </c>
      <c r="C1276" s="1" t="s">
        <v>2074</v>
      </c>
      <c r="D1276" s="1" t="s">
        <v>2075</v>
      </c>
      <c r="E1276" s="1" t="s">
        <v>2895</v>
      </c>
      <c r="F1276" s="1">
        <v>273</v>
      </c>
      <c r="G1276" s="1" t="s">
        <v>2258</v>
      </c>
      <c r="H1276" s="1" t="s">
        <v>2896</v>
      </c>
      <c r="I1276" s="1">
        <v>21630080</v>
      </c>
      <c r="J1276" s="1">
        <v>21</v>
      </c>
      <c r="K1276" s="1">
        <v>33553410</v>
      </c>
      <c r="L1276" s="1" t="s">
        <v>38</v>
      </c>
      <c r="M1276" s="1" t="s">
        <v>4</v>
      </c>
      <c r="N1276" s="1">
        <v>11</v>
      </c>
      <c r="O1276" s="1" t="s">
        <v>2078</v>
      </c>
      <c r="Q1276" s="1"/>
    </row>
    <row r="1277" spans="1:20" ht="15.75" hidden="1" customHeight="1">
      <c r="A1277" s="1" t="s">
        <v>1514</v>
      </c>
      <c r="B1277" s="1">
        <v>380377</v>
      </c>
      <c r="C1277" s="1" t="s">
        <v>2074</v>
      </c>
      <c r="D1277" s="1" t="s">
        <v>2075</v>
      </c>
      <c r="E1277" s="1" t="s">
        <v>3671</v>
      </c>
      <c r="F1277" s="1">
        <v>22</v>
      </c>
      <c r="G1277" s="1" t="s">
        <v>3672</v>
      </c>
      <c r="H1277" s="1" t="s">
        <v>672</v>
      </c>
      <c r="I1277" s="1">
        <v>22281100</v>
      </c>
      <c r="J1277" s="1">
        <v>21</v>
      </c>
      <c r="K1277" s="1">
        <v>22663625</v>
      </c>
      <c r="L1277" s="1" t="s">
        <v>50</v>
      </c>
      <c r="M1277" s="1" t="s">
        <v>3</v>
      </c>
      <c r="N1277" s="1">
        <v>12</v>
      </c>
      <c r="O1277" s="1" t="s">
        <v>2078</v>
      </c>
      <c r="Q1277" s="1"/>
    </row>
    <row r="1278" spans="1:20" ht="15.75" hidden="1" customHeight="1">
      <c r="A1278" s="1" t="s">
        <v>3673</v>
      </c>
      <c r="B1278" s="1">
        <v>851680</v>
      </c>
      <c r="C1278" s="1" t="s">
        <v>2074</v>
      </c>
      <c r="D1278" s="1" t="s">
        <v>2075</v>
      </c>
      <c r="E1278" s="1" t="s">
        <v>2109</v>
      </c>
      <c r="F1278" s="1">
        <v>2600</v>
      </c>
      <c r="G1278" s="1" t="s">
        <v>2651</v>
      </c>
      <c r="H1278" s="1" t="s">
        <v>135</v>
      </c>
      <c r="I1278" s="1">
        <v>22775003</v>
      </c>
      <c r="J1278" s="1">
        <v>21</v>
      </c>
      <c r="K1278" s="1">
        <v>972000412</v>
      </c>
      <c r="L1278" s="1" t="s">
        <v>55</v>
      </c>
      <c r="M1278" s="1" t="s">
        <v>5</v>
      </c>
      <c r="N1278" s="1">
        <v>10</v>
      </c>
      <c r="O1278" s="1" t="s">
        <v>2078</v>
      </c>
      <c r="Q1278" s="1"/>
      <c r="T1278" s="1" t="s">
        <v>5621</v>
      </c>
    </row>
    <row r="1279" spans="1:20" ht="15.75" hidden="1" customHeight="1">
      <c r="A1279" s="1" t="s">
        <v>1454</v>
      </c>
      <c r="B1279" s="1">
        <v>439470</v>
      </c>
      <c r="C1279" s="1" t="s">
        <v>2074</v>
      </c>
      <c r="D1279" s="1" t="s">
        <v>2075</v>
      </c>
      <c r="E1279" s="1" t="s">
        <v>2315</v>
      </c>
      <c r="F1279" s="1">
        <v>389</v>
      </c>
      <c r="G1279" s="1" t="s">
        <v>3423</v>
      </c>
      <c r="H1279" s="1" t="s">
        <v>667</v>
      </c>
      <c r="I1279" s="1">
        <v>20551185</v>
      </c>
      <c r="J1279" s="1">
        <v>21</v>
      </c>
      <c r="K1279" s="1">
        <v>25786797</v>
      </c>
      <c r="L1279" s="1" t="s">
        <v>38</v>
      </c>
      <c r="M1279" s="1" t="s">
        <v>3</v>
      </c>
      <c r="N1279" s="1">
        <v>14</v>
      </c>
      <c r="O1279" s="1" t="s">
        <v>2078</v>
      </c>
      <c r="Q1279" s="1"/>
    </row>
    <row r="1280" spans="1:20" ht="15.75" hidden="1" customHeight="1">
      <c r="A1280" s="1" t="s">
        <v>3674</v>
      </c>
      <c r="B1280" s="1">
        <v>800112</v>
      </c>
      <c r="C1280" s="1" t="s">
        <v>2074</v>
      </c>
      <c r="D1280" s="1" t="s">
        <v>2075</v>
      </c>
      <c r="E1280" s="1" t="s">
        <v>2676</v>
      </c>
      <c r="F1280" s="1">
        <v>550</v>
      </c>
      <c r="G1280" s="1" t="s">
        <v>3639</v>
      </c>
      <c r="H1280" s="1" t="s">
        <v>135</v>
      </c>
      <c r="I1280" s="1">
        <v>22775001</v>
      </c>
      <c r="J1280" s="1">
        <v>21</v>
      </c>
      <c r="K1280" s="1">
        <v>35630625</v>
      </c>
      <c r="L1280" s="1" t="s">
        <v>75</v>
      </c>
      <c r="M1280" s="1" t="s">
        <v>5</v>
      </c>
      <c r="N1280" s="1">
        <v>15</v>
      </c>
      <c r="O1280" s="1" t="s">
        <v>2078</v>
      </c>
      <c r="Q1280" s="1"/>
    </row>
    <row r="1281" spans="1:20" ht="15.75" hidden="1" customHeight="1">
      <c r="A1281" s="1" t="s">
        <v>3675</v>
      </c>
      <c r="B1281" s="1">
        <v>784575</v>
      </c>
      <c r="C1281" s="1" t="s">
        <v>2074</v>
      </c>
      <c r="D1281" s="1" t="s">
        <v>2075</v>
      </c>
      <c r="E1281" s="1" t="s">
        <v>2128</v>
      </c>
      <c r="F1281" s="1">
        <v>1</v>
      </c>
      <c r="G1281" s="1" t="s">
        <v>3676</v>
      </c>
      <c r="H1281" s="1" t="s">
        <v>2130</v>
      </c>
      <c r="I1281" s="1">
        <v>22775022</v>
      </c>
      <c r="J1281" s="1">
        <v>21</v>
      </c>
      <c r="K1281" s="1">
        <v>32287761</v>
      </c>
      <c r="L1281" s="1" t="s">
        <v>50</v>
      </c>
      <c r="M1281" s="1" t="s">
        <v>5</v>
      </c>
      <c r="N1281" s="1">
        <v>19</v>
      </c>
      <c r="O1281" s="1" t="s">
        <v>2078</v>
      </c>
      <c r="Q1281" s="1"/>
      <c r="T1281" s="1" t="s">
        <v>5620</v>
      </c>
    </row>
    <row r="1282" spans="1:20" ht="15.75" hidden="1" customHeight="1">
      <c r="A1282" s="1" t="s">
        <v>3677</v>
      </c>
      <c r="B1282" s="1">
        <v>284142</v>
      </c>
      <c r="C1282" s="1" t="s">
        <v>2074</v>
      </c>
      <c r="D1282" s="1" t="s">
        <v>2075</v>
      </c>
      <c r="E1282" s="1" t="s">
        <v>2715</v>
      </c>
      <c r="F1282" s="1">
        <v>840</v>
      </c>
      <c r="G1282" s="1" t="s">
        <v>3678</v>
      </c>
      <c r="H1282" s="1" t="s">
        <v>135</v>
      </c>
      <c r="I1282" s="1">
        <v>22631470</v>
      </c>
      <c r="J1282" s="1">
        <v>21</v>
      </c>
      <c r="K1282" s="1">
        <v>999893872</v>
      </c>
      <c r="L1282" s="1" t="s">
        <v>13</v>
      </c>
      <c r="M1282" s="1" t="s">
        <v>5</v>
      </c>
      <c r="N1282" s="1">
        <v>59</v>
      </c>
      <c r="O1282" s="1" t="s">
        <v>2078</v>
      </c>
      <c r="Q1282" s="1"/>
      <c r="T1282" s="1" t="s">
        <v>5621</v>
      </c>
    </row>
    <row r="1283" spans="1:20" ht="15.75" hidden="1" customHeight="1">
      <c r="A1283" s="1" t="s">
        <v>3679</v>
      </c>
      <c r="B1283" s="1">
        <v>398785</v>
      </c>
      <c r="C1283" s="1" t="s">
        <v>2074</v>
      </c>
      <c r="D1283" s="1" t="s">
        <v>2075</v>
      </c>
      <c r="E1283" s="1" t="s">
        <v>2460</v>
      </c>
      <c r="F1283" s="1">
        <v>192</v>
      </c>
      <c r="G1283" s="1" t="s">
        <v>2343</v>
      </c>
      <c r="H1283" s="1" t="s">
        <v>188</v>
      </c>
      <c r="I1283" s="1">
        <v>20735130</v>
      </c>
      <c r="J1283" s="1">
        <v>21</v>
      </c>
      <c r="K1283" s="1">
        <v>25946149</v>
      </c>
      <c r="L1283" s="1" t="s">
        <v>13</v>
      </c>
      <c r="M1283" s="1" t="s">
        <v>4</v>
      </c>
      <c r="N1283" s="1">
        <v>36</v>
      </c>
      <c r="O1283" s="1" t="s">
        <v>2078</v>
      </c>
      <c r="Q1283" s="1"/>
    </row>
    <row r="1284" spans="1:20" ht="15.75" hidden="1" customHeight="1">
      <c r="A1284" s="1" t="s">
        <v>1006</v>
      </c>
      <c r="B1284" s="1">
        <v>480700</v>
      </c>
      <c r="C1284" s="1" t="s">
        <v>2074</v>
      </c>
      <c r="D1284" s="1" t="s">
        <v>2075</v>
      </c>
      <c r="E1284" s="1" t="s">
        <v>2112</v>
      </c>
      <c r="F1284" s="1">
        <v>45</v>
      </c>
      <c r="G1284" s="1" t="s">
        <v>2338</v>
      </c>
      <c r="H1284" s="1" t="s">
        <v>664</v>
      </c>
      <c r="I1284" s="1">
        <v>20520901</v>
      </c>
      <c r="J1284" s="1">
        <v>21</v>
      </c>
      <c r="K1284" s="1">
        <v>22342613</v>
      </c>
      <c r="L1284" s="1" t="s">
        <v>44</v>
      </c>
      <c r="M1284" s="1" t="s">
        <v>3</v>
      </c>
      <c r="N1284" s="1">
        <v>34</v>
      </c>
      <c r="O1284" s="1" t="s">
        <v>2078</v>
      </c>
      <c r="Q1284" s="1"/>
    </row>
    <row r="1285" spans="1:20" ht="15.75" hidden="1" customHeight="1">
      <c r="A1285" s="1" t="s">
        <v>3680</v>
      </c>
      <c r="B1285" s="1">
        <v>255465</v>
      </c>
      <c r="C1285" s="1" t="s">
        <v>114</v>
      </c>
      <c r="D1285" s="1" t="s">
        <v>2075</v>
      </c>
      <c r="E1285" s="1" t="s">
        <v>3144</v>
      </c>
      <c r="F1285" s="1">
        <v>2035</v>
      </c>
      <c r="G1285" s="1" t="s">
        <v>2305</v>
      </c>
      <c r="H1285" s="1" t="s">
        <v>2331</v>
      </c>
      <c r="I1285" s="1">
        <v>25071181</v>
      </c>
      <c r="J1285" s="1">
        <v>21</v>
      </c>
      <c r="K1285" s="1">
        <v>27711552</v>
      </c>
      <c r="L1285" s="1" t="s">
        <v>8</v>
      </c>
      <c r="M1285" s="1" t="s">
        <v>114</v>
      </c>
      <c r="N1285" s="1">
        <v>2</v>
      </c>
      <c r="O1285" s="1" t="s">
        <v>2078</v>
      </c>
      <c r="Q1285" s="1"/>
    </row>
    <row r="1286" spans="1:20" ht="15.75" hidden="1" customHeight="1">
      <c r="A1286" s="1" t="s">
        <v>1576</v>
      </c>
      <c r="B1286" s="1">
        <v>543331</v>
      </c>
      <c r="C1286" s="1" t="s">
        <v>2074</v>
      </c>
      <c r="D1286" s="1" t="s">
        <v>2075</v>
      </c>
      <c r="E1286" s="1" t="s">
        <v>2176</v>
      </c>
      <c r="F1286" s="1">
        <v>70</v>
      </c>
      <c r="G1286" s="1" t="s">
        <v>2899</v>
      </c>
      <c r="H1286" s="1" t="s">
        <v>160</v>
      </c>
      <c r="I1286" s="1">
        <v>22041012</v>
      </c>
      <c r="J1286" s="1">
        <v>21</v>
      </c>
      <c r="K1286" s="1">
        <v>22354848</v>
      </c>
      <c r="L1286" s="1" t="s">
        <v>50</v>
      </c>
      <c r="M1286" s="1" t="s">
        <v>3</v>
      </c>
      <c r="N1286" s="1">
        <v>10</v>
      </c>
      <c r="O1286" s="1" t="s">
        <v>2078</v>
      </c>
      <c r="Q1286" s="1"/>
    </row>
    <row r="1287" spans="1:20" ht="15.75" hidden="1" customHeight="1">
      <c r="A1287" s="1" t="s">
        <v>3681</v>
      </c>
      <c r="B1287" s="1">
        <v>226280</v>
      </c>
      <c r="C1287" s="1" t="s">
        <v>2074</v>
      </c>
      <c r="D1287" s="1" t="s">
        <v>2075</v>
      </c>
      <c r="E1287" s="1" t="s">
        <v>2256</v>
      </c>
      <c r="F1287" s="1">
        <v>61</v>
      </c>
      <c r="G1287" s="1" t="s">
        <v>3682</v>
      </c>
      <c r="H1287" s="1" t="s">
        <v>2203</v>
      </c>
      <c r="I1287" s="1">
        <v>21032000</v>
      </c>
      <c r="J1287" s="1">
        <v>21</v>
      </c>
      <c r="K1287" s="1">
        <v>25739189</v>
      </c>
      <c r="L1287" s="1" t="s">
        <v>23</v>
      </c>
      <c r="M1287" s="1" t="s">
        <v>4</v>
      </c>
      <c r="N1287" s="1">
        <v>3</v>
      </c>
      <c r="O1287" s="1" t="s">
        <v>2078</v>
      </c>
      <c r="Q1287" s="1"/>
    </row>
    <row r="1288" spans="1:20" ht="15.75" hidden="1" customHeight="1">
      <c r="A1288" s="1" t="s">
        <v>1738</v>
      </c>
      <c r="B1288" s="1">
        <v>428093</v>
      </c>
      <c r="C1288" s="1" t="s">
        <v>2074</v>
      </c>
      <c r="D1288" s="1" t="s">
        <v>2075</v>
      </c>
      <c r="E1288" s="1" t="s">
        <v>2112</v>
      </c>
      <c r="F1288" s="1">
        <v>45</v>
      </c>
      <c r="G1288" s="1" t="s">
        <v>3313</v>
      </c>
      <c r="H1288" s="1" t="s">
        <v>664</v>
      </c>
      <c r="I1288" s="1">
        <v>20520901</v>
      </c>
      <c r="J1288" s="1">
        <v>21</v>
      </c>
      <c r="K1288" s="1">
        <v>22645298</v>
      </c>
      <c r="L1288" s="1" t="s">
        <v>16</v>
      </c>
      <c r="M1288" s="1" t="s">
        <v>3</v>
      </c>
      <c r="N1288" s="1">
        <v>6</v>
      </c>
      <c r="O1288" s="1" t="s">
        <v>2078</v>
      </c>
      <c r="Q1288" s="1"/>
    </row>
    <row r="1289" spans="1:20" ht="15.75" hidden="1" customHeight="1">
      <c r="A1289" s="1" t="s">
        <v>3683</v>
      </c>
      <c r="B1289" s="1">
        <v>237220</v>
      </c>
      <c r="C1289" s="1" t="s">
        <v>2074</v>
      </c>
      <c r="D1289" s="1" t="s">
        <v>2075</v>
      </c>
      <c r="E1289" s="1" t="s">
        <v>2104</v>
      </c>
      <c r="F1289" s="1">
        <v>1803</v>
      </c>
      <c r="G1289" s="1" t="s">
        <v>2077</v>
      </c>
      <c r="H1289" s="1" t="s">
        <v>2212</v>
      </c>
      <c r="I1289" s="1">
        <v>21931385</v>
      </c>
      <c r="J1289" s="1">
        <v>21</v>
      </c>
      <c r="K1289" s="1">
        <v>24621335</v>
      </c>
      <c r="L1289" s="1" t="s">
        <v>53</v>
      </c>
      <c r="M1289" s="1" t="s">
        <v>4</v>
      </c>
      <c r="N1289" s="1">
        <v>46</v>
      </c>
      <c r="O1289" s="1" t="s">
        <v>2078</v>
      </c>
      <c r="Q1289" s="1"/>
    </row>
    <row r="1290" spans="1:20" ht="15.75" hidden="1" customHeight="1">
      <c r="A1290" s="1" t="s">
        <v>794</v>
      </c>
      <c r="B1290" s="1">
        <v>465540</v>
      </c>
      <c r="C1290" s="1" t="s">
        <v>2074</v>
      </c>
      <c r="D1290" s="1" t="s">
        <v>2075</v>
      </c>
      <c r="E1290" s="1" t="s">
        <v>2581</v>
      </c>
      <c r="F1290" s="1">
        <v>228</v>
      </c>
      <c r="G1290" s="1" t="s">
        <v>2169</v>
      </c>
      <c r="H1290" s="1" t="s">
        <v>669</v>
      </c>
      <c r="I1290" s="1">
        <v>22220001</v>
      </c>
      <c r="J1290" s="1">
        <v>21</v>
      </c>
      <c r="K1290" s="1">
        <v>38260229</v>
      </c>
      <c r="L1290" s="1" t="s">
        <v>55</v>
      </c>
      <c r="M1290" s="1" t="s">
        <v>3</v>
      </c>
      <c r="N1290" s="1">
        <v>62</v>
      </c>
      <c r="O1290" s="1" t="s">
        <v>2078</v>
      </c>
      <c r="Q1290" s="1"/>
    </row>
    <row r="1291" spans="1:20" ht="15.75" hidden="1" customHeight="1">
      <c r="A1291" s="1" t="s">
        <v>3684</v>
      </c>
      <c r="B1291" s="1">
        <v>495988</v>
      </c>
      <c r="C1291" s="1" t="s">
        <v>2074</v>
      </c>
      <c r="D1291" s="1" t="s">
        <v>2075</v>
      </c>
      <c r="E1291" s="1" t="s">
        <v>2079</v>
      </c>
      <c r="F1291" s="1">
        <v>505</v>
      </c>
      <c r="G1291" s="1" t="s">
        <v>2599</v>
      </c>
      <c r="H1291" s="1" t="s">
        <v>135</v>
      </c>
      <c r="I1291" s="1">
        <v>22631000</v>
      </c>
      <c r="J1291" s="1">
        <v>21</v>
      </c>
      <c r="K1291" s="1">
        <v>24943477</v>
      </c>
      <c r="L1291" s="1" t="s">
        <v>75</v>
      </c>
      <c r="M1291" s="1" t="s">
        <v>5</v>
      </c>
      <c r="N1291" s="1">
        <v>11</v>
      </c>
      <c r="O1291" s="1" t="s">
        <v>2078</v>
      </c>
      <c r="Q1291" s="1"/>
    </row>
    <row r="1292" spans="1:20" ht="15.75" hidden="1" customHeight="1">
      <c r="A1292" s="1" t="s">
        <v>3685</v>
      </c>
      <c r="B1292" s="1">
        <v>369602</v>
      </c>
      <c r="C1292" s="1" t="s">
        <v>2074</v>
      </c>
      <c r="D1292" s="1" t="s">
        <v>2075</v>
      </c>
      <c r="E1292" s="1" t="s">
        <v>2082</v>
      </c>
      <c r="F1292" s="1">
        <v>1149</v>
      </c>
      <c r="G1292" s="1" t="s">
        <v>2775</v>
      </c>
      <c r="H1292" s="1" t="s">
        <v>139</v>
      </c>
      <c r="I1292" s="1">
        <v>22730001</v>
      </c>
      <c r="J1292" s="1">
        <v>21</v>
      </c>
      <c r="K1292" s="1">
        <v>24231196</v>
      </c>
      <c r="L1292" s="1" t="s">
        <v>57</v>
      </c>
      <c r="M1292" s="1" t="s">
        <v>5</v>
      </c>
      <c r="N1292" s="1">
        <v>7</v>
      </c>
      <c r="O1292" s="1" t="s">
        <v>2078</v>
      </c>
      <c r="Q1292" s="1"/>
      <c r="T1292" s="1" t="s">
        <v>5620</v>
      </c>
    </row>
    <row r="1293" spans="1:20" ht="15.75" hidden="1" customHeight="1">
      <c r="A1293" s="1" t="s">
        <v>3686</v>
      </c>
      <c r="B1293" s="1">
        <v>516305</v>
      </c>
      <c r="C1293" s="1" t="s">
        <v>114</v>
      </c>
      <c r="D1293" s="1" t="s">
        <v>2075</v>
      </c>
      <c r="E1293" s="1" t="s">
        <v>2329</v>
      </c>
      <c r="F1293" s="1">
        <v>477</v>
      </c>
      <c r="G1293" s="1" t="s">
        <v>2099</v>
      </c>
      <c r="H1293" s="1" t="s">
        <v>2331</v>
      </c>
      <c r="I1293" s="1">
        <v>25070350</v>
      </c>
      <c r="J1293" s="1">
        <v>21</v>
      </c>
      <c r="K1293" s="1">
        <v>26730546</v>
      </c>
      <c r="L1293" s="1" t="s">
        <v>59</v>
      </c>
      <c r="M1293" s="1" t="s">
        <v>114</v>
      </c>
      <c r="N1293" s="1">
        <v>28</v>
      </c>
      <c r="O1293" s="1" t="s">
        <v>2078</v>
      </c>
      <c r="Q1293" s="1"/>
    </row>
    <row r="1294" spans="1:20" ht="15.75" hidden="1" customHeight="1">
      <c r="A1294" s="1" t="s">
        <v>3687</v>
      </c>
      <c r="B1294" s="1">
        <v>843709</v>
      </c>
      <c r="C1294" s="1" t="s">
        <v>2074</v>
      </c>
      <c r="D1294" s="1" t="s">
        <v>2075</v>
      </c>
      <c r="E1294" s="1" t="s">
        <v>2079</v>
      </c>
      <c r="F1294" s="1">
        <v>4200</v>
      </c>
      <c r="G1294" s="1" t="s">
        <v>3688</v>
      </c>
      <c r="H1294" s="1" t="s">
        <v>135</v>
      </c>
      <c r="I1294" s="1">
        <v>22640102</v>
      </c>
      <c r="J1294" s="1">
        <v>21</v>
      </c>
      <c r="K1294" s="1">
        <v>31502866</v>
      </c>
      <c r="L1294" s="1" t="s">
        <v>28</v>
      </c>
      <c r="M1294" s="1" t="s">
        <v>5</v>
      </c>
      <c r="N1294" s="1">
        <v>4</v>
      </c>
      <c r="O1294" s="1" t="s">
        <v>2078</v>
      </c>
      <c r="Q1294" s="1"/>
      <c r="T1294" s="1" t="s">
        <v>5621</v>
      </c>
    </row>
    <row r="1295" spans="1:20" ht="15.75" hidden="1" customHeight="1">
      <c r="A1295" s="1" t="s">
        <v>3689</v>
      </c>
      <c r="B1295" s="1">
        <v>557238</v>
      </c>
      <c r="C1295" s="1" t="s">
        <v>2074</v>
      </c>
      <c r="D1295" s="1" t="s">
        <v>2075</v>
      </c>
      <c r="E1295" s="1" t="s">
        <v>2079</v>
      </c>
      <c r="F1295" s="1">
        <v>17150</v>
      </c>
      <c r="G1295" s="1" t="s">
        <v>3690</v>
      </c>
      <c r="H1295" s="1" t="s">
        <v>2153</v>
      </c>
      <c r="I1295" s="1">
        <v>22790704</v>
      </c>
      <c r="J1295" s="1">
        <v>21</v>
      </c>
      <c r="K1295" s="1">
        <v>31298139</v>
      </c>
      <c r="L1295" s="1" t="s">
        <v>57</v>
      </c>
      <c r="M1295" s="1" t="s">
        <v>5</v>
      </c>
      <c r="N1295" s="1">
        <v>23</v>
      </c>
      <c r="O1295" s="1" t="s">
        <v>2078</v>
      </c>
      <c r="Q1295" s="1"/>
      <c r="T1295" s="1" t="s">
        <v>5620</v>
      </c>
    </row>
    <row r="1296" spans="1:20" ht="15.75" customHeight="1">
      <c r="A1296" s="1" t="s">
        <v>3691</v>
      </c>
      <c r="B1296" s="1">
        <v>659304</v>
      </c>
      <c r="C1296" s="1" t="s">
        <v>2074</v>
      </c>
      <c r="D1296" s="1" t="s">
        <v>2075</v>
      </c>
      <c r="E1296" s="1" t="s">
        <v>2263</v>
      </c>
      <c r="F1296" s="1">
        <v>1950</v>
      </c>
      <c r="G1296" s="1" t="s">
        <v>3264</v>
      </c>
      <c r="H1296" s="1" t="s">
        <v>172</v>
      </c>
      <c r="I1296" s="1">
        <v>21810042</v>
      </c>
      <c r="J1296" s="1">
        <v>21</v>
      </c>
      <c r="K1296" s="1">
        <v>24016746</v>
      </c>
      <c r="L1296" s="1" t="s">
        <v>59</v>
      </c>
      <c r="M1296" s="1" t="s">
        <v>6</v>
      </c>
      <c r="N1296" s="1">
        <v>30</v>
      </c>
      <c r="O1296" s="1" t="s">
        <v>2078</v>
      </c>
      <c r="Q1296" s="1"/>
    </row>
    <row r="1297" spans="1:17" ht="15.75" hidden="1" customHeight="1">
      <c r="A1297" s="1" t="s">
        <v>3692</v>
      </c>
      <c r="B1297" s="1">
        <v>636452</v>
      </c>
      <c r="C1297" s="1" t="s">
        <v>2074</v>
      </c>
      <c r="D1297" s="1" t="s">
        <v>2075</v>
      </c>
      <c r="E1297" s="1" t="s">
        <v>2104</v>
      </c>
      <c r="F1297" s="1">
        <v>2715</v>
      </c>
      <c r="G1297" s="1" t="s">
        <v>3470</v>
      </c>
      <c r="H1297" s="1" t="s">
        <v>2392</v>
      </c>
      <c r="I1297" s="1">
        <v>21931387</v>
      </c>
      <c r="J1297" s="1">
        <v>21</v>
      </c>
      <c r="K1297" s="1">
        <v>33838833</v>
      </c>
      <c r="L1297" s="1" t="s">
        <v>8</v>
      </c>
      <c r="M1297" s="1" t="s">
        <v>4</v>
      </c>
      <c r="N1297" s="1">
        <v>13</v>
      </c>
      <c r="O1297" s="1" t="s">
        <v>2078</v>
      </c>
      <c r="Q1297" s="1"/>
    </row>
    <row r="1298" spans="1:17" ht="15.75" hidden="1" customHeight="1">
      <c r="A1298" s="1" t="s">
        <v>3693</v>
      </c>
      <c r="B1298" s="1">
        <v>312341</v>
      </c>
      <c r="C1298" s="1" t="s">
        <v>2074</v>
      </c>
      <c r="D1298" s="1" t="s">
        <v>2075</v>
      </c>
      <c r="E1298" s="1" t="s">
        <v>2429</v>
      </c>
      <c r="F1298" s="1">
        <v>99</v>
      </c>
      <c r="G1298" s="1" t="s">
        <v>3633</v>
      </c>
      <c r="H1298" s="1" t="s">
        <v>152</v>
      </c>
      <c r="I1298" s="1">
        <v>21351901</v>
      </c>
      <c r="J1298" s="1">
        <v>21</v>
      </c>
      <c r="K1298" s="1">
        <v>33900417</v>
      </c>
      <c r="L1298" s="1" t="s">
        <v>63</v>
      </c>
      <c r="M1298" s="1" t="s">
        <v>4</v>
      </c>
      <c r="N1298" s="1">
        <v>84</v>
      </c>
      <c r="O1298" s="1" t="s">
        <v>2078</v>
      </c>
      <c r="Q1298" s="1"/>
    </row>
    <row r="1299" spans="1:17" ht="15.75" customHeight="1">
      <c r="A1299" s="1" t="s">
        <v>1995</v>
      </c>
      <c r="B1299" s="1">
        <v>1053248</v>
      </c>
      <c r="C1299" s="1" t="s">
        <v>2074</v>
      </c>
      <c r="D1299" s="1" t="s">
        <v>2075</v>
      </c>
      <c r="E1299" s="1" t="s">
        <v>2777</v>
      </c>
      <c r="F1299" s="1">
        <v>76</v>
      </c>
      <c r="G1299" s="1" t="s">
        <v>3694</v>
      </c>
      <c r="H1299" s="1" t="s">
        <v>133</v>
      </c>
      <c r="I1299" s="1">
        <v>23045160</v>
      </c>
      <c r="J1299" s="1">
        <v>21</v>
      </c>
      <c r="K1299" s="1">
        <v>31981398</v>
      </c>
      <c r="L1299" s="1" t="s">
        <v>53</v>
      </c>
      <c r="M1299" s="1" t="s">
        <v>6</v>
      </c>
      <c r="N1299" s="1">
        <v>95</v>
      </c>
      <c r="O1299" s="1" t="s">
        <v>2078</v>
      </c>
      <c r="Q1299" s="1"/>
    </row>
    <row r="1300" spans="1:17" ht="15.75" hidden="1" customHeight="1">
      <c r="A1300" s="1" t="s">
        <v>1101</v>
      </c>
      <c r="B1300" s="1">
        <v>403207</v>
      </c>
      <c r="C1300" s="1" t="s">
        <v>2074</v>
      </c>
      <c r="D1300" s="1" t="s">
        <v>2075</v>
      </c>
      <c r="E1300" s="1" t="s">
        <v>2133</v>
      </c>
      <c r="F1300" s="1">
        <v>680</v>
      </c>
      <c r="G1300" s="1" t="s">
        <v>3028</v>
      </c>
      <c r="H1300" s="1" t="s">
        <v>160</v>
      </c>
      <c r="I1300" s="1">
        <v>22050001</v>
      </c>
      <c r="J1300" s="1">
        <v>21</v>
      </c>
      <c r="K1300" s="1">
        <v>22551523</v>
      </c>
      <c r="L1300" s="1" t="s">
        <v>75</v>
      </c>
      <c r="M1300" s="1" t="s">
        <v>3</v>
      </c>
      <c r="N1300" s="1">
        <v>28</v>
      </c>
      <c r="O1300" s="1" t="s">
        <v>2078</v>
      </c>
      <c r="Q1300" s="1"/>
    </row>
    <row r="1301" spans="1:17" ht="15.75" hidden="1" customHeight="1">
      <c r="A1301" s="1" t="s">
        <v>3695</v>
      </c>
      <c r="B1301" s="1">
        <v>442058</v>
      </c>
      <c r="C1301" s="1" t="s">
        <v>2074</v>
      </c>
      <c r="D1301" s="1" t="s">
        <v>2075</v>
      </c>
      <c r="E1301" s="1" t="s">
        <v>2160</v>
      </c>
      <c r="F1301" s="1">
        <v>156</v>
      </c>
      <c r="G1301" s="1" t="s">
        <v>3696</v>
      </c>
      <c r="H1301" s="1" t="s">
        <v>2094</v>
      </c>
      <c r="I1301" s="1">
        <v>20040003</v>
      </c>
      <c r="J1301" s="1">
        <v>21</v>
      </c>
      <c r="K1301" s="1">
        <v>22622827</v>
      </c>
      <c r="L1301" s="1" t="s">
        <v>22</v>
      </c>
      <c r="M1301" s="1" t="s">
        <v>2</v>
      </c>
      <c r="N1301" s="1">
        <v>28</v>
      </c>
      <c r="O1301" s="1" t="s">
        <v>2078</v>
      </c>
      <c r="Q1301" s="1"/>
    </row>
    <row r="1302" spans="1:17" ht="15.75" hidden="1" customHeight="1">
      <c r="A1302" s="1" t="s">
        <v>1858</v>
      </c>
      <c r="B1302" s="1">
        <v>810584</v>
      </c>
      <c r="C1302" s="1" t="s">
        <v>2074</v>
      </c>
      <c r="D1302" s="1" t="s">
        <v>2075</v>
      </c>
      <c r="E1302" s="1" t="s">
        <v>2101</v>
      </c>
      <c r="F1302" s="1">
        <v>550</v>
      </c>
      <c r="G1302" s="1" t="s">
        <v>3697</v>
      </c>
      <c r="H1302" s="1" t="s">
        <v>175</v>
      </c>
      <c r="I1302" s="1">
        <v>22410002</v>
      </c>
      <c r="J1302" s="1">
        <v>21</v>
      </c>
      <c r="K1302" s="1">
        <v>34901323</v>
      </c>
      <c r="L1302" s="1" t="s">
        <v>16</v>
      </c>
      <c r="M1302" s="1" t="s">
        <v>3</v>
      </c>
      <c r="N1302" s="1">
        <v>3</v>
      </c>
      <c r="O1302" s="1" t="s">
        <v>2078</v>
      </c>
      <c r="Q1302" s="1"/>
    </row>
    <row r="1303" spans="1:17" ht="15.75" hidden="1" customHeight="1">
      <c r="A1303" s="1" t="s">
        <v>3698</v>
      </c>
      <c r="B1303" s="1">
        <v>885380</v>
      </c>
      <c r="C1303" s="1" t="s">
        <v>2074</v>
      </c>
      <c r="D1303" s="1" t="s">
        <v>2075</v>
      </c>
      <c r="E1303" s="1" t="s">
        <v>2092</v>
      </c>
      <c r="F1303" s="1">
        <v>10</v>
      </c>
      <c r="G1303" s="1" t="s">
        <v>2214</v>
      </c>
      <c r="H1303" s="1" t="s">
        <v>2094</v>
      </c>
      <c r="I1303" s="1">
        <v>20050090</v>
      </c>
      <c r="J1303" s="1">
        <v>21</v>
      </c>
      <c r="K1303" s="1">
        <v>25071454</v>
      </c>
      <c r="L1303" s="1" t="s">
        <v>75</v>
      </c>
      <c r="M1303" s="1" t="s">
        <v>2</v>
      </c>
      <c r="N1303" s="1">
        <v>11</v>
      </c>
      <c r="O1303" s="1" t="s">
        <v>2078</v>
      </c>
      <c r="Q1303" s="1"/>
    </row>
    <row r="1304" spans="1:17" ht="15.75" hidden="1" customHeight="1">
      <c r="A1304" s="1" t="s">
        <v>3699</v>
      </c>
      <c r="B1304" s="1">
        <v>750204</v>
      </c>
      <c r="C1304" s="1" t="s">
        <v>2074</v>
      </c>
      <c r="D1304" s="1" t="s">
        <v>2075</v>
      </c>
      <c r="E1304" s="1" t="s">
        <v>2335</v>
      </c>
      <c r="F1304" s="1">
        <v>13</v>
      </c>
      <c r="G1304" s="1" t="s">
        <v>3700</v>
      </c>
      <c r="H1304" s="1" t="s">
        <v>2094</v>
      </c>
      <c r="I1304" s="1">
        <v>20031901</v>
      </c>
      <c r="J1304" s="1">
        <v>21</v>
      </c>
      <c r="K1304" s="1">
        <v>22405450</v>
      </c>
      <c r="L1304" s="1" t="s">
        <v>46</v>
      </c>
      <c r="M1304" s="1" t="s">
        <v>2</v>
      </c>
      <c r="N1304" s="1">
        <v>33</v>
      </c>
      <c r="O1304" s="1" t="s">
        <v>2078</v>
      </c>
      <c r="Q1304" s="1"/>
    </row>
    <row r="1305" spans="1:17" ht="15.75" hidden="1" customHeight="1">
      <c r="A1305" s="1" t="s">
        <v>1513</v>
      </c>
      <c r="B1305" s="1">
        <v>699888</v>
      </c>
      <c r="C1305" s="1" t="s">
        <v>2074</v>
      </c>
      <c r="D1305" s="1" t="s">
        <v>2075</v>
      </c>
      <c r="E1305" s="1" t="s">
        <v>2233</v>
      </c>
      <c r="F1305" s="1">
        <v>734</v>
      </c>
      <c r="G1305" s="1" t="s">
        <v>2171</v>
      </c>
      <c r="H1305" s="1" t="s">
        <v>674</v>
      </c>
      <c r="I1305" s="1">
        <v>22440033</v>
      </c>
      <c r="J1305" s="1">
        <v>21</v>
      </c>
      <c r="K1305" s="1">
        <v>22749595</v>
      </c>
      <c r="L1305" s="1" t="s">
        <v>53</v>
      </c>
      <c r="M1305" s="1" t="s">
        <v>3</v>
      </c>
      <c r="N1305" s="1">
        <v>12</v>
      </c>
      <c r="O1305" s="1" t="s">
        <v>2078</v>
      </c>
      <c r="Q1305" s="1"/>
    </row>
    <row r="1306" spans="1:17" ht="15.75" hidden="1" customHeight="1">
      <c r="A1306" s="1" t="s">
        <v>1910</v>
      </c>
      <c r="B1306" s="1">
        <v>200360</v>
      </c>
      <c r="C1306" s="1" t="s">
        <v>2074</v>
      </c>
      <c r="D1306" s="1" t="s">
        <v>2075</v>
      </c>
      <c r="E1306" s="1" t="s">
        <v>3701</v>
      </c>
      <c r="F1306" s="1">
        <v>44</v>
      </c>
      <c r="G1306" s="1" t="s">
        <v>2246</v>
      </c>
      <c r="H1306" s="1" t="s">
        <v>664</v>
      </c>
      <c r="I1306" s="1">
        <v>20511170</v>
      </c>
      <c r="J1306" s="1">
        <v>21</v>
      </c>
      <c r="K1306" s="1">
        <v>22541683</v>
      </c>
      <c r="L1306" s="1" t="s">
        <v>53</v>
      </c>
      <c r="M1306" s="1" t="s">
        <v>3</v>
      </c>
      <c r="N1306" s="1">
        <v>2</v>
      </c>
      <c r="O1306" s="1" t="s">
        <v>2078</v>
      </c>
      <c r="Q1306" s="1"/>
    </row>
    <row r="1307" spans="1:17" ht="15.75" hidden="1" customHeight="1">
      <c r="A1307" s="1" t="s">
        <v>3702</v>
      </c>
      <c r="B1307" s="1">
        <v>204814</v>
      </c>
      <c r="C1307" s="1" t="s">
        <v>114</v>
      </c>
      <c r="D1307" s="1" t="s">
        <v>2075</v>
      </c>
      <c r="E1307" s="1" t="s">
        <v>2888</v>
      </c>
      <c r="F1307" s="1">
        <v>153</v>
      </c>
      <c r="G1307" s="1" t="s">
        <v>2148</v>
      </c>
      <c r="H1307" s="1" t="s">
        <v>2331</v>
      </c>
      <c r="I1307" s="1">
        <v>25071210</v>
      </c>
      <c r="J1307" s="1">
        <v>21</v>
      </c>
      <c r="K1307" s="1">
        <v>27710406</v>
      </c>
      <c r="L1307" s="1" t="s">
        <v>75</v>
      </c>
      <c r="M1307" s="1" t="s">
        <v>114</v>
      </c>
      <c r="N1307" s="1">
        <v>90</v>
      </c>
      <c r="O1307" s="1" t="s">
        <v>2078</v>
      </c>
      <c r="Q1307" s="1"/>
    </row>
    <row r="1308" spans="1:17" ht="15.75" hidden="1" customHeight="1">
      <c r="A1308" s="1" t="s">
        <v>1512</v>
      </c>
      <c r="B1308" s="1">
        <v>159522</v>
      </c>
      <c r="C1308" s="1" t="s">
        <v>2074</v>
      </c>
      <c r="D1308" s="1" t="s">
        <v>2075</v>
      </c>
      <c r="E1308" s="1" t="s">
        <v>2783</v>
      </c>
      <c r="F1308" s="1">
        <v>215</v>
      </c>
      <c r="G1308" s="1" t="s">
        <v>2899</v>
      </c>
      <c r="H1308" s="1" t="s">
        <v>664</v>
      </c>
      <c r="I1308" s="1">
        <v>20540106</v>
      </c>
      <c r="J1308" s="1">
        <v>21</v>
      </c>
      <c r="K1308" s="1">
        <v>22040095</v>
      </c>
      <c r="L1308" s="1" t="s">
        <v>75</v>
      </c>
      <c r="M1308" s="1" t="s">
        <v>3</v>
      </c>
      <c r="N1308" s="1">
        <v>12</v>
      </c>
      <c r="O1308" s="1" t="s">
        <v>2078</v>
      </c>
      <c r="Q1308" s="1"/>
    </row>
    <row r="1309" spans="1:17" ht="15.75" hidden="1" customHeight="1">
      <c r="A1309" s="1" t="s">
        <v>3703</v>
      </c>
      <c r="B1309" s="1">
        <v>445714</v>
      </c>
      <c r="C1309" s="1" t="s">
        <v>2074</v>
      </c>
      <c r="D1309" s="1" t="s">
        <v>2075</v>
      </c>
      <c r="E1309" s="1" t="s">
        <v>3704</v>
      </c>
      <c r="F1309" s="1">
        <v>70</v>
      </c>
      <c r="G1309" s="1" t="s">
        <v>3705</v>
      </c>
      <c r="H1309" s="1" t="s">
        <v>2094</v>
      </c>
      <c r="I1309" s="1">
        <v>20030015</v>
      </c>
      <c r="J1309" s="1">
        <v>21</v>
      </c>
      <c r="K1309" s="1">
        <v>22205323</v>
      </c>
      <c r="L1309" s="1" t="s">
        <v>53</v>
      </c>
      <c r="M1309" s="1" t="s">
        <v>2</v>
      </c>
      <c r="N1309" s="1">
        <v>43</v>
      </c>
      <c r="O1309" s="1" t="s">
        <v>2078</v>
      </c>
      <c r="Q1309" s="1"/>
    </row>
    <row r="1310" spans="1:17" ht="15.75" hidden="1" customHeight="1">
      <c r="A1310" s="1" t="s">
        <v>1244</v>
      </c>
      <c r="B1310" s="1">
        <v>168998</v>
      </c>
      <c r="C1310" s="1" t="s">
        <v>2074</v>
      </c>
      <c r="D1310" s="1" t="s">
        <v>2075</v>
      </c>
      <c r="E1310" s="1" t="s">
        <v>2144</v>
      </c>
      <c r="F1310" s="1">
        <v>344</v>
      </c>
      <c r="G1310" s="1" t="s">
        <v>3706</v>
      </c>
      <c r="H1310" s="1" t="s">
        <v>664</v>
      </c>
      <c r="I1310" s="1">
        <v>20520054</v>
      </c>
      <c r="J1310" s="1">
        <v>21</v>
      </c>
      <c r="K1310" s="1">
        <v>25680993</v>
      </c>
      <c r="L1310" s="1" t="s">
        <v>23</v>
      </c>
      <c r="M1310" s="1" t="s">
        <v>3</v>
      </c>
      <c r="N1310" s="1">
        <v>21</v>
      </c>
      <c r="O1310" s="1" t="s">
        <v>2078</v>
      </c>
      <c r="Q1310" s="1"/>
    </row>
    <row r="1311" spans="1:17" ht="15.75" hidden="1" customHeight="1">
      <c r="A1311" s="1" t="s">
        <v>3707</v>
      </c>
      <c r="B1311" s="1">
        <v>464700</v>
      </c>
      <c r="C1311" s="1" t="s">
        <v>2074</v>
      </c>
      <c r="D1311" s="1" t="s">
        <v>2075</v>
      </c>
      <c r="E1311" s="1" t="s">
        <v>2160</v>
      </c>
      <c r="F1311" s="1">
        <v>156</v>
      </c>
      <c r="G1311" s="1" t="s">
        <v>3708</v>
      </c>
      <c r="H1311" s="1" t="s">
        <v>2094</v>
      </c>
      <c r="I1311" s="1">
        <v>20040003</v>
      </c>
      <c r="J1311" s="1">
        <v>21</v>
      </c>
      <c r="K1311" s="1">
        <v>38415186</v>
      </c>
      <c r="L1311" s="1" t="s">
        <v>23</v>
      </c>
      <c r="M1311" s="1" t="s">
        <v>2</v>
      </c>
      <c r="N1311" s="1">
        <v>26</v>
      </c>
      <c r="O1311" s="1" t="s">
        <v>2078</v>
      </c>
      <c r="Q1311" s="1"/>
    </row>
    <row r="1312" spans="1:17" ht="15.75" hidden="1" customHeight="1">
      <c r="A1312" s="1" t="s">
        <v>1808</v>
      </c>
      <c r="B1312" s="1">
        <v>317479</v>
      </c>
      <c r="C1312" s="1" t="s">
        <v>2074</v>
      </c>
      <c r="D1312" s="1" t="s">
        <v>2075</v>
      </c>
      <c r="E1312" s="1" t="s">
        <v>2144</v>
      </c>
      <c r="F1312" s="1">
        <v>344</v>
      </c>
      <c r="G1312" s="1" t="s">
        <v>3709</v>
      </c>
      <c r="H1312" s="1" t="s">
        <v>664</v>
      </c>
      <c r="I1312" s="1">
        <v>20520054</v>
      </c>
      <c r="J1312" s="1">
        <v>21</v>
      </c>
      <c r="K1312" s="1">
        <v>22541294</v>
      </c>
      <c r="L1312" s="1" t="s">
        <v>38</v>
      </c>
      <c r="M1312" s="1" t="s">
        <v>3</v>
      </c>
      <c r="N1312" s="1">
        <v>4</v>
      </c>
      <c r="O1312" s="1" t="s">
        <v>2078</v>
      </c>
      <c r="Q1312" s="1"/>
    </row>
    <row r="1313" spans="1:20" ht="15.75" hidden="1" customHeight="1">
      <c r="A1313" s="1" t="s">
        <v>3710</v>
      </c>
      <c r="B1313" s="1">
        <v>882917</v>
      </c>
      <c r="C1313" s="1" t="s">
        <v>2074</v>
      </c>
      <c r="D1313" s="1" t="s">
        <v>2075</v>
      </c>
      <c r="E1313" s="1" t="s">
        <v>2627</v>
      </c>
      <c r="F1313" s="1">
        <v>114</v>
      </c>
      <c r="G1313" s="1" t="s">
        <v>2088</v>
      </c>
      <c r="H1313" s="1" t="s">
        <v>135</v>
      </c>
      <c r="I1313" s="1">
        <v>22621200</v>
      </c>
      <c r="J1313" s="1">
        <v>21</v>
      </c>
      <c r="K1313" s="1">
        <v>24938214</v>
      </c>
      <c r="L1313" s="1" t="s">
        <v>53</v>
      </c>
      <c r="M1313" s="1" t="s">
        <v>5</v>
      </c>
      <c r="N1313" s="1">
        <v>6</v>
      </c>
      <c r="O1313" s="1" t="s">
        <v>2078</v>
      </c>
      <c r="Q1313" s="1"/>
      <c r="T1313" s="1" t="s">
        <v>5620</v>
      </c>
    </row>
    <row r="1314" spans="1:20" ht="15.75" hidden="1" customHeight="1">
      <c r="A1314" s="1" t="s">
        <v>1546</v>
      </c>
      <c r="B1314" s="1">
        <v>304910</v>
      </c>
      <c r="C1314" s="1" t="s">
        <v>2074</v>
      </c>
      <c r="D1314" s="1" t="s">
        <v>2075</v>
      </c>
      <c r="E1314" s="1" t="s">
        <v>2710</v>
      </c>
      <c r="F1314" s="1">
        <v>97</v>
      </c>
      <c r="G1314" s="1" t="s">
        <v>2356</v>
      </c>
      <c r="H1314" s="1" t="s">
        <v>679</v>
      </c>
      <c r="I1314" s="1">
        <v>22231120</v>
      </c>
      <c r="J1314" s="1">
        <v>21</v>
      </c>
      <c r="K1314" s="1">
        <v>22656002</v>
      </c>
      <c r="L1314" s="1" t="s">
        <v>23</v>
      </c>
      <c r="M1314" s="1" t="s">
        <v>3</v>
      </c>
      <c r="N1314" s="1">
        <v>11</v>
      </c>
      <c r="O1314" s="1" t="s">
        <v>2078</v>
      </c>
      <c r="Q1314" s="1"/>
    </row>
    <row r="1315" spans="1:20" ht="15.75" hidden="1" customHeight="1">
      <c r="A1315" s="1" t="s">
        <v>3711</v>
      </c>
      <c r="B1315" s="1">
        <v>722960</v>
      </c>
      <c r="C1315" s="1" t="s">
        <v>2074</v>
      </c>
      <c r="D1315" s="1" t="s">
        <v>2075</v>
      </c>
      <c r="E1315" s="1" t="s">
        <v>2409</v>
      </c>
      <c r="F1315" s="1">
        <v>155</v>
      </c>
      <c r="G1315" s="1" t="s">
        <v>2155</v>
      </c>
      <c r="H1315" s="1" t="s">
        <v>188</v>
      </c>
      <c r="I1315" s="1">
        <v>20720010</v>
      </c>
      <c r="J1315" s="1">
        <v>21</v>
      </c>
      <c r="K1315" s="1">
        <v>38221519</v>
      </c>
      <c r="L1315" s="1" t="s">
        <v>21</v>
      </c>
      <c r="M1315" s="1" t="s">
        <v>4</v>
      </c>
      <c r="N1315" s="1">
        <v>55</v>
      </c>
      <c r="O1315" s="1" t="s">
        <v>2078</v>
      </c>
      <c r="Q1315" s="1"/>
    </row>
    <row r="1316" spans="1:20" ht="15.75" hidden="1" customHeight="1">
      <c r="A1316" s="1" t="s">
        <v>3712</v>
      </c>
      <c r="B1316" s="1">
        <v>629006</v>
      </c>
      <c r="C1316" s="1" t="s">
        <v>2074</v>
      </c>
      <c r="D1316" s="1" t="s">
        <v>2075</v>
      </c>
      <c r="E1316" s="1" t="s">
        <v>2079</v>
      </c>
      <c r="F1316" s="1">
        <v>2480</v>
      </c>
      <c r="G1316" s="1" t="s">
        <v>2090</v>
      </c>
      <c r="H1316" s="1" t="s">
        <v>135</v>
      </c>
      <c r="I1316" s="1">
        <v>22640101</v>
      </c>
      <c r="J1316" s="1">
        <v>21</v>
      </c>
      <c r="K1316" s="1">
        <v>24848542</v>
      </c>
      <c r="L1316" s="1" t="s">
        <v>53</v>
      </c>
      <c r="M1316" s="1" t="s">
        <v>5</v>
      </c>
      <c r="N1316" s="1">
        <v>18</v>
      </c>
      <c r="O1316" s="1" t="s">
        <v>2078</v>
      </c>
      <c r="Q1316" s="1"/>
      <c r="T1316" s="1" t="s">
        <v>5620</v>
      </c>
    </row>
    <row r="1317" spans="1:20" ht="15.75" hidden="1" customHeight="1">
      <c r="A1317" s="1" t="s">
        <v>3713</v>
      </c>
      <c r="B1317" s="1">
        <v>434030</v>
      </c>
      <c r="C1317" s="1" t="s">
        <v>2074</v>
      </c>
      <c r="D1317" s="1" t="s">
        <v>2075</v>
      </c>
      <c r="E1317" s="1" t="s">
        <v>2104</v>
      </c>
      <c r="F1317" s="1">
        <v>1213</v>
      </c>
      <c r="G1317" s="1" t="s">
        <v>2148</v>
      </c>
      <c r="H1317" s="1" t="s">
        <v>2212</v>
      </c>
      <c r="I1317" s="1">
        <v>21931383</v>
      </c>
      <c r="J1317" s="1">
        <v>21</v>
      </c>
      <c r="K1317" s="1">
        <v>24624484</v>
      </c>
      <c r="L1317" s="1" t="s">
        <v>13</v>
      </c>
      <c r="M1317" s="1" t="s">
        <v>4</v>
      </c>
      <c r="N1317" s="1">
        <v>37</v>
      </c>
      <c r="O1317" s="1" t="s">
        <v>2078</v>
      </c>
      <c r="Q1317" s="1"/>
    </row>
    <row r="1318" spans="1:20" ht="15.75" hidden="1" customHeight="1">
      <c r="A1318" s="1" t="s">
        <v>722</v>
      </c>
      <c r="B1318" s="1">
        <v>684856</v>
      </c>
      <c r="C1318" s="1" t="s">
        <v>2074</v>
      </c>
      <c r="D1318" s="1" t="s">
        <v>2075</v>
      </c>
      <c r="E1318" s="1" t="s">
        <v>3400</v>
      </c>
      <c r="F1318" s="1">
        <v>34</v>
      </c>
      <c r="G1318" s="1" t="s">
        <v>2249</v>
      </c>
      <c r="H1318" s="1" t="s">
        <v>664</v>
      </c>
      <c r="I1318" s="1">
        <v>20520202</v>
      </c>
      <c r="J1318" s="1">
        <v>21</v>
      </c>
      <c r="K1318" s="1">
        <v>25708362</v>
      </c>
      <c r="L1318" s="1" t="s">
        <v>53</v>
      </c>
      <c r="M1318" s="1" t="s">
        <v>3</v>
      </c>
      <c r="N1318" s="1">
        <v>97</v>
      </c>
      <c r="O1318" s="1" t="s">
        <v>2078</v>
      </c>
      <c r="Q1318" s="1"/>
    </row>
    <row r="1319" spans="1:20" ht="15.75" hidden="1" customHeight="1">
      <c r="A1319" s="1" t="s">
        <v>1483</v>
      </c>
      <c r="B1319" s="1">
        <v>412850</v>
      </c>
      <c r="C1319" s="1" t="s">
        <v>2074</v>
      </c>
      <c r="D1319" s="1" t="s">
        <v>2075</v>
      </c>
      <c r="E1319" s="1" t="s">
        <v>3042</v>
      </c>
      <c r="F1319" s="1">
        <v>49</v>
      </c>
      <c r="G1319" s="1" t="s">
        <v>2317</v>
      </c>
      <c r="H1319" s="1" t="s">
        <v>667</v>
      </c>
      <c r="I1319" s="1">
        <v>20551902</v>
      </c>
      <c r="J1319" s="1">
        <v>21</v>
      </c>
      <c r="K1319" s="1">
        <v>22686011</v>
      </c>
      <c r="L1319" s="1" t="s">
        <v>57</v>
      </c>
      <c r="M1319" s="1" t="s">
        <v>3</v>
      </c>
      <c r="N1319" s="1">
        <v>13</v>
      </c>
      <c r="O1319" s="1" t="s">
        <v>2078</v>
      </c>
      <c r="Q1319" s="1"/>
    </row>
    <row r="1320" spans="1:20" ht="15.75" hidden="1" customHeight="1">
      <c r="A1320" s="1" t="s">
        <v>3714</v>
      </c>
      <c r="B1320" s="1">
        <v>317232</v>
      </c>
      <c r="C1320" s="1" t="s">
        <v>2074</v>
      </c>
      <c r="D1320" s="1" t="s">
        <v>2075</v>
      </c>
      <c r="E1320" s="1" t="s">
        <v>2384</v>
      </c>
      <c r="F1320" s="1">
        <v>10136</v>
      </c>
      <c r="G1320" s="1" t="s">
        <v>2340</v>
      </c>
      <c r="H1320" s="1" t="s">
        <v>2956</v>
      </c>
      <c r="I1320" s="1">
        <v>21380003</v>
      </c>
      <c r="J1320" s="1">
        <v>21</v>
      </c>
      <c r="K1320" s="1">
        <v>25946195</v>
      </c>
      <c r="L1320" s="1" t="s">
        <v>50</v>
      </c>
      <c r="M1320" s="1" t="s">
        <v>4</v>
      </c>
      <c r="N1320" s="1">
        <v>14</v>
      </c>
      <c r="O1320" s="1" t="s">
        <v>2078</v>
      </c>
      <c r="Q1320" s="1"/>
    </row>
    <row r="1321" spans="1:20" ht="15.75" customHeight="1">
      <c r="A1321" s="1" t="s">
        <v>3715</v>
      </c>
      <c r="B1321" s="1">
        <v>567567</v>
      </c>
      <c r="C1321" s="1" t="s">
        <v>2074</v>
      </c>
      <c r="D1321" s="1" t="s">
        <v>2075</v>
      </c>
      <c r="E1321" s="1" t="s">
        <v>2193</v>
      </c>
      <c r="F1321" s="1">
        <v>2623</v>
      </c>
      <c r="G1321" s="1" t="s">
        <v>3028</v>
      </c>
      <c r="H1321" s="1" t="s">
        <v>133</v>
      </c>
      <c r="I1321" s="1">
        <v>23052102</v>
      </c>
      <c r="J1321" s="1">
        <v>21</v>
      </c>
      <c r="K1321" s="1">
        <v>24158378</v>
      </c>
      <c r="L1321" s="1" t="s">
        <v>38</v>
      </c>
      <c r="M1321" s="1" t="s">
        <v>6</v>
      </c>
      <c r="N1321" s="1">
        <v>8</v>
      </c>
      <c r="O1321" s="1" t="s">
        <v>2078</v>
      </c>
      <c r="Q1321" s="1"/>
    </row>
    <row r="1322" spans="1:20" ht="15.75" hidden="1" customHeight="1">
      <c r="A1322" s="1" t="s">
        <v>3716</v>
      </c>
      <c r="B1322" s="1">
        <v>469755</v>
      </c>
      <c r="C1322" s="1" t="s">
        <v>2074</v>
      </c>
      <c r="D1322" s="1" t="s">
        <v>2075</v>
      </c>
      <c r="E1322" s="1" t="s">
        <v>2160</v>
      </c>
      <c r="F1322" s="1">
        <v>185</v>
      </c>
      <c r="G1322" s="1" t="s">
        <v>3717</v>
      </c>
      <c r="H1322" s="1" t="s">
        <v>2094</v>
      </c>
      <c r="I1322" s="1">
        <v>20040007</v>
      </c>
      <c r="J1322" s="1">
        <v>21</v>
      </c>
      <c r="K1322" s="1">
        <v>22400674</v>
      </c>
      <c r="L1322" s="1" t="s">
        <v>28</v>
      </c>
      <c r="M1322" s="1" t="s">
        <v>2</v>
      </c>
      <c r="N1322" s="1">
        <v>392</v>
      </c>
      <c r="O1322" s="1" t="s">
        <v>2078</v>
      </c>
      <c r="Q1322" s="1"/>
    </row>
    <row r="1323" spans="1:20" ht="15.75" hidden="1" customHeight="1">
      <c r="A1323" s="1" t="s">
        <v>1703</v>
      </c>
      <c r="B1323" s="1">
        <v>387480</v>
      </c>
      <c r="C1323" s="1" t="s">
        <v>2074</v>
      </c>
      <c r="D1323" s="1" t="s">
        <v>2075</v>
      </c>
      <c r="E1323" s="1" t="s">
        <v>3718</v>
      </c>
      <c r="F1323" s="1">
        <v>986</v>
      </c>
      <c r="G1323" s="1" t="s">
        <v>2214</v>
      </c>
      <c r="H1323" s="1" t="s">
        <v>667</v>
      </c>
      <c r="I1323" s="1">
        <v>20560095</v>
      </c>
      <c r="J1323" s="1">
        <v>21</v>
      </c>
      <c r="K1323" s="1">
        <v>25774671</v>
      </c>
      <c r="L1323" s="1" t="s">
        <v>23</v>
      </c>
      <c r="M1323" s="1" t="s">
        <v>3</v>
      </c>
      <c r="N1323" s="1">
        <v>7</v>
      </c>
      <c r="O1323" s="1" t="s">
        <v>2078</v>
      </c>
      <c r="Q1323" s="1"/>
    </row>
    <row r="1324" spans="1:20" ht="15.75" hidden="1" customHeight="1">
      <c r="A1324" s="1" t="s">
        <v>3719</v>
      </c>
      <c r="B1324" s="1">
        <v>425657</v>
      </c>
      <c r="C1324" s="1" t="s">
        <v>2074</v>
      </c>
      <c r="D1324" s="1" t="s">
        <v>2075</v>
      </c>
      <c r="E1324" s="1" t="s">
        <v>2516</v>
      </c>
      <c r="F1324" s="1">
        <v>92</v>
      </c>
      <c r="G1324" s="1" t="s">
        <v>3720</v>
      </c>
      <c r="H1324" s="1" t="s">
        <v>2094</v>
      </c>
      <c r="I1324" s="1">
        <v>20050002</v>
      </c>
      <c r="J1324" s="1">
        <v>21</v>
      </c>
      <c r="K1324" s="1">
        <v>22220898</v>
      </c>
      <c r="L1324" s="1" t="s">
        <v>50</v>
      </c>
      <c r="M1324" s="1" t="s">
        <v>2</v>
      </c>
      <c r="N1324" s="1">
        <v>35</v>
      </c>
      <c r="O1324" s="1" t="s">
        <v>2078</v>
      </c>
      <c r="Q1324" s="1"/>
    </row>
    <row r="1325" spans="1:20" ht="15.75" hidden="1" customHeight="1">
      <c r="A1325" s="1" t="s">
        <v>3721</v>
      </c>
      <c r="B1325" s="1">
        <v>588983</v>
      </c>
      <c r="C1325" s="1" t="s">
        <v>2074</v>
      </c>
      <c r="D1325" s="1" t="s">
        <v>2075</v>
      </c>
      <c r="E1325" s="1" t="s">
        <v>2079</v>
      </c>
      <c r="F1325" s="1">
        <v>500</v>
      </c>
      <c r="G1325" s="1" t="s">
        <v>3722</v>
      </c>
      <c r="H1325" s="1" t="s">
        <v>135</v>
      </c>
      <c r="I1325" s="1">
        <v>22640100</v>
      </c>
      <c r="J1325" s="1">
        <v>21</v>
      </c>
      <c r="K1325" s="1">
        <v>32425005</v>
      </c>
      <c r="L1325" s="1" t="s">
        <v>8</v>
      </c>
      <c r="M1325" s="1" t="s">
        <v>5</v>
      </c>
      <c r="N1325" s="1">
        <v>6</v>
      </c>
      <c r="O1325" s="1" t="s">
        <v>2078</v>
      </c>
      <c r="Q1325" s="1"/>
    </row>
    <row r="1326" spans="1:20" ht="15.75" hidden="1" customHeight="1">
      <c r="A1326" s="1" t="s">
        <v>1663</v>
      </c>
      <c r="B1326" s="1">
        <v>239615</v>
      </c>
      <c r="C1326" s="1" t="s">
        <v>2074</v>
      </c>
      <c r="D1326" s="1" t="s">
        <v>2075</v>
      </c>
      <c r="E1326" s="1" t="s">
        <v>2337</v>
      </c>
      <c r="F1326" s="1">
        <v>28</v>
      </c>
      <c r="G1326" s="1" t="s">
        <v>3424</v>
      </c>
      <c r="H1326" s="1" t="s">
        <v>664</v>
      </c>
      <c r="I1326" s="1">
        <v>20521160</v>
      </c>
      <c r="J1326" s="1">
        <v>21</v>
      </c>
      <c r="K1326" s="1">
        <v>22089466</v>
      </c>
      <c r="L1326" s="1" t="s">
        <v>57</v>
      </c>
      <c r="M1326" s="1" t="s">
        <v>3</v>
      </c>
      <c r="N1326" s="1">
        <v>8</v>
      </c>
      <c r="O1326" s="1" t="s">
        <v>2078</v>
      </c>
      <c r="Q1326" s="1"/>
    </row>
    <row r="1327" spans="1:20" ht="15.75" hidden="1" customHeight="1">
      <c r="A1327" s="1" t="s">
        <v>3723</v>
      </c>
      <c r="B1327" s="1">
        <v>942871</v>
      </c>
      <c r="C1327" s="1" t="s">
        <v>2074</v>
      </c>
      <c r="D1327" s="1" t="s">
        <v>2075</v>
      </c>
      <c r="E1327" s="1" t="s">
        <v>2079</v>
      </c>
      <c r="F1327" s="1">
        <v>500</v>
      </c>
      <c r="G1327" s="1" t="s">
        <v>3724</v>
      </c>
      <c r="H1327" s="1" t="s">
        <v>135</v>
      </c>
      <c r="I1327" s="1">
        <v>22640904</v>
      </c>
      <c r="J1327" s="1">
        <v>21</v>
      </c>
      <c r="K1327" s="1">
        <v>34490010</v>
      </c>
      <c r="L1327" s="1" t="s">
        <v>55</v>
      </c>
      <c r="M1327" s="1" t="s">
        <v>5</v>
      </c>
      <c r="N1327" s="1">
        <v>46</v>
      </c>
      <c r="O1327" s="1" t="s">
        <v>2078</v>
      </c>
      <c r="Q1327" s="1"/>
      <c r="T1327" s="1" t="s">
        <v>5621</v>
      </c>
    </row>
    <row r="1328" spans="1:20" ht="15.75" hidden="1" customHeight="1">
      <c r="A1328" s="1" t="s">
        <v>1088</v>
      </c>
      <c r="B1328" s="1">
        <v>790168</v>
      </c>
      <c r="C1328" s="1" t="s">
        <v>2074</v>
      </c>
      <c r="D1328" s="1" t="s">
        <v>2075</v>
      </c>
      <c r="E1328" s="1" t="s">
        <v>2133</v>
      </c>
      <c r="F1328" s="1">
        <v>1018</v>
      </c>
      <c r="G1328" s="1" t="s">
        <v>2316</v>
      </c>
      <c r="H1328" s="1" t="s">
        <v>160</v>
      </c>
      <c r="I1328" s="1">
        <v>22060002</v>
      </c>
      <c r="J1328" s="1">
        <v>21</v>
      </c>
      <c r="K1328" s="1">
        <v>25226035</v>
      </c>
      <c r="L1328" s="1" t="s">
        <v>28</v>
      </c>
      <c r="M1328" s="1" t="s">
        <v>3</v>
      </c>
      <c r="N1328" s="1">
        <v>29</v>
      </c>
      <c r="O1328" s="1" t="s">
        <v>2078</v>
      </c>
      <c r="Q1328" s="1"/>
    </row>
    <row r="1329" spans="1:20" ht="15.75" hidden="1" customHeight="1">
      <c r="A1329" s="1" t="s">
        <v>3725</v>
      </c>
      <c r="B1329" s="1">
        <v>1021796</v>
      </c>
      <c r="C1329" s="1" t="s">
        <v>2074</v>
      </c>
      <c r="D1329" s="1" t="s">
        <v>2075</v>
      </c>
      <c r="E1329" s="1" t="s">
        <v>2109</v>
      </c>
      <c r="F1329" s="1">
        <v>2600</v>
      </c>
      <c r="G1329" s="1" t="s">
        <v>3726</v>
      </c>
      <c r="H1329" s="1" t="s">
        <v>135</v>
      </c>
      <c r="I1329" s="1">
        <v>22775003</v>
      </c>
      <c r="J1329" s="1">
        <v>21</v>
      </c>
      <c r="K1329" s="1">
        <v>964177133</v>
      </c>
      <c r="L1329" s="1" t="s">
        <v>16</v>
      </c>
      <c r="M1329" s="1" t="s">
        <v>5</v>
      </c>
      <c r="N1329" s="1">
        <v>12</v>
      </c>
      <c r="O1329" s="1" t="s">
        <v>2078</v>
      </c>
      <c r="Q1329" s="1"/>
    </row>
    <row r="1330" spans="1:20" ht="15.75" hidden="1" customHeight="1">
      <c r="A1330" s="1" t="s">
        <v>3727</v>
      </c>
      <c r="B1330" s="1">
        <v>801992</v>
      </c>
      <c r="C1330" s="1" t="s">
        <v>2074</v>
      </c>
      <c r="D1330" s="1" t="s">
        <v>2075</v>
      </c>
      <c r="E1330" s="1" t="s">
        <v>2178</v>
      </c>
      <c r="F1330" s="1">
        <v>1200</v>
      </c>
      <c r="G1330" s="1" t="s">
        <v>2599</v>
      </c>
      <c r="H1330" s="1" t="s">
        <v>2281</v>
      </c>
      <c r="I1330" s="1">
        <v>22745005</v>
      </c>
      <c r="J1330" s="1">
        <v>21</v>
      </c>
      <c r="K1330" s="1">
        <v>976381201</v>
      </c>
      <c r="L1330" s="1" t="s">
        <v>75</v>
      </c>
      <c r="M1330" s="1" t="s">
        <v>5</v>
      </c>
      <c r="N1330" s="1">
        <v>51</v>
      </c>
      <c r="O1330" s="1" t="s">
        <v>2078</v>
      </c>
      <c r="Q1330" s="1"/>
    </row>
    <row r="1331" spans="1:20" ht="15.75" hidden="1" customHeight="1">
      <c r="A1331" s="1" t="s">
        <v>3728</v>
      </c>
      <c r="B1331" s="1">
        <v>757721</v>
      </c>
      <c r="C1331" s="1" t="s">
        <v>2074</v>
      </c>
      <c r="D1331" s="1" t="s">
        <v>2075</v>
      </c>
      <c r="E1331" s="1" t="s">
        <v>3055</v>
      </c>
      <c r="F1331" s="1">
        <v>774</v>
      </c>
      <c r="G1331" s="1" t="s">
        <v>2461</v>
      </c>
      <c r="H1331" s="1" t="s">
        <v>2791</v>
      </c>
      <c r="I1331" s="1">
        <v>21321002</v>
      </c>
      <c r="J1331" s="1">
        <v>21</v>
      </c>
      <c r="K1331" s="1">
        <v>33594333</v>
      </c>
      <c r="L1331" s="1" t="s">
        <v>53</v>
      </c>
      <c r="M1331" s="1" t="s">
        <v>5</v>
      </c>
      <c r="N1331" s="1">
        <v>30</v>
      </c>
      <c r="O1331" s="1" t="s">
        <v>2078</v>
      </c>
      <c r="Q1331" s="1"/>
      <c r="T1331" s="1" t="s">
        <v>5620</v>
      </c>
    </row>
    <row r="1332" spans="1:20" ht="15.75" hidden="1" customHeight="1">
      <c r="A1332" s="1" t="s">
        <v>3729</v>
      </c>
      <c r="B1332" s="1">
        <v>873241</v>
      </c>
      <c r="C1332" s="1" t="s">
        <v>2074</v>
      </c>
      <c r="D1332" s="1" t="s">
        <v>2075</v>
      </c>
      <c r="E1332" s="1" t="s">
        <v>2079</v>
      </c>
      <c r="F1332" s="1">
        <v>2480</v>
      </c>
      <c r="G1332" s="1" t="s">
        <v>3730</v>
      </c>
      <c r="H1332" s="1" t="s">
        <v>135</v>
      </c>
      <c r="I1332" s="1">
        <v>22640102</v>
      </c>
      <c r="J1332" s="1">
        <v>21</v>
      </c>
      <c r="K1332" s="1">
        <v>971968128</v>
      </c>
      <c r="L1332" s="1" t="s">
        <v>55</v>
      </c>
      <c r="M1332" s="1" t="s">
        <v>5</v>
      </c>
      <c r="N1332" s="1">
        <v>3</v>
      </c>
      <c r="O1332" s="1" t="s">
        <v>2078</v>
      </c>
      <c r="Q1332" s="1"/>
      <c r="T1332" s="1" t="s">
        <v>5621</v>
      </c>
    </row>
    <row r="1333" spans="1:20" ht="15.75" hidden="1" customHeight="1">
      <c r="A1333" s="1" t="s">
        <v>3731</v>
      </c>
      <c r="B1333" s="1">
        <v>632775</v>
      </c>
      <c r="C1333" s="1" t="s">
        <v>2074</v>
      </c>
      <c r="D1333" s="1" t="s">
        <v>2075</v>
      </c>
      <c r="E1333" s="1" t="s">
        <v>2079</v>
      </c>
      <c r="F1333" s="1">
        <v>15579</v>
      </c>
      <c r="G1333" s="1" t="s">
        <v>2340</v>
      </c>
      <c r="H1333" s="1" t="s">
        <v>2153</v>
      </c>
      <c r="I1333" s="1">
        <v>22790701</v>
      </c>
      <c r="J1333" s="1">
        <v>21</v>
      </c>
      <c r="K1333" s="1">
        <v>24376031</v>
      </c>
      <c r="L1333" s="1" t="s">
        <v>38</v>
      </c>
      <c r="M1333" s="1" t="s">
        <v>5</v>
      </c>
      <c r="N1333" s="1">
        <v>2</v>
      </c>
      <c r="O1333" s="1" t="s">
        <v>2078</v>
      </c>
      <c r="Q1333" s="1"/>
      <c r="T1333" s="1" t="s">
        <v>5620</v>
      </c>
    </row>
    <row r="1334" spans="1:20" ht="15.75" hidden="1" customHeight="1">
      <c r="A1334" s="1" t="s">
        <v>1617</v>
      </c>
      <c r="B1334" s="1">
        <v>430871</v>
      </c>
      <c r="C1334" s="1" t="s">
        <v>2074</v>
      </c>
      <c r="D1334" s="1" t="s">
        <v>2075</v>
      </c>
      <c r="E1334" s="1" t="s">
        <v>2270</v>
      </c>
      <c r="F1334" s="1">
        <v>211</v>
      </c>
      <c r="G1334" s="1" t="s">
        <v>2316</v>
      </c>
      <c r="H1334" s="1" t="s">
        <v>664</v>
      </c>
      <c r="I1334" s="1">
        <v>20260141</v>
      </c>
      <c r="J1334" s="1">
        <v>21</v>
      </c>
      <c r="K1334" s="1">
        <v>22931163</v>
      </c>
      <c r="L1334" s="1" t="s">
        <v>57</v>
      </c>
      <c r="M1334" s="1" t="s">
        <v>3</v>
      </c>
      <c r="N1334" s="1">
        <v>9</v>
      </c>
      <c r="O1334" s="1" t="s">
        <v>2078</v>
      </c>
      <c r="Q1334" s="1"/>
    </row>
    <row r="1335" spans="1:20" ht="15.75" customHeight="1">
      <c r="A1335" s="1" t="s">
        <v>3732</v>
      </c>
      <c r="B1335" s="1">
        <v>612851</v>
      </c>
      <c r="C1335" s="1" t="s">
        <v>2074</v>
      </c>
      <c r="D1335" s="1" t="s">
        <v>2075</v>
      </c>
      <c r="E1335" s="1" t="s">
        <v>2193</v>
      </c>
      <c r="F1335" s="1">
        <v>2623</v>
      </c>
      <c r="G1335" s="1" t="s">
        <v>3733</v>
      </c>
      <c r="H1335" s="1" t="s">
        <v>133</v>
      </c>
      <c r="I1335" s="1">
        <v>23052102</v>
      </c>
      <c r="J1335" s="1">
        <v>21</v>
      </c>
      <c r="K1335" s="1">
        <v>24159829</v>
      </c>
      <c r="L1335" s="1" t="s">
        <v>38</v>
      </c>
      <c r="M1335" s="1" t="s">
        <v>6</v>
      </c>
      <c r="N1335" s="1">
        <v>13</v>
      </c>
      <c r="O1335" s="1" t="s">
        <v>2078</v>
      </c>
      <c r="Q1335" s="1"/>
    </row>
    <row r="1336" spans="1:20" ht="15.75" customHeight="1">
      <c r="A1336" s="1" t="s">
        <v>3734</v>
      </c>
      <c r="B1336" s="1">
        <v>476488</v>
      </c>
      <c r="C1336" s="1" t="s">
        <v>2074</v>
      </c>
      <c r="D1336" s="1" t="s">
        <v>2075</v>
      </c>
      <c r="E1336" s="1" t="s">
        <v>2115</v>
      </c>
      <c r="F1336" s="1">
        <v>350</v>
      </c>
      <c r="G1336" s="1" t="s">
        <v>2843</v>
      </c>
      <c r="H1336" s="1" t="s">
        <v>133</v>
      </c>
      <c r="I1336" s="1">
        <v>23040150</v>
      </c>
      <c r="J1336" s="1">
        <v>21</v>
      </c>
      <c r="K1336" s="1">
        <v>21150824</v>
      </c>
      <c r="L1336" s="1" t="s">
        <v>13</v>
      </c>
      <c r="M1336" s="1" t="s">
        <v>6</v>
      </c>
      <c r="N1336" s="1">
        <v>66</v>
      </c>
      <c r="O1336" s="1" t="s">
        <v>2078</v>
      </c>
      <c r="Q1336" s="1"/>
    </row>
    <row r="1337" spans="1:20" ht="15.75" hidden="1" customHeight="1">
      <c r="A1337" s="1" t="s">
        <v>3735</v>
      </c>
      <c r="B1337" s="1">
        <v>241180</v>
      </c>
      <c r="C1337" s="1" t="s">
        <v>2074</v>
      </c>
      <c r="D1337" s="1" t="s">
        <v>2075</v>
      </c>
      <c r="E1337" s="1" t="s">
        <v>3736</v>
      </c>
      <c r="F1337" s="1">
        <v>125</v>
      </c>
      <c r="G1337" s="1" t="s">
        <v>2088</v>
      </c>
      <c r="H1337" s="1" t="s">
        <v>3737</v>
      </c>
      <c r="I1337" s="1">
        <v>21050720</v>
      </c>
      <c r="J1337" s="1">
        <v>21</v>
      </c>
      <c r="K1337" s="1">
        <v>21171716</v>
      </c>
      <c r="L1337" s="1" t="s">
        <v>13</v>
      </c>
      <c r="M1337" s="1" t="s">
        <v>4</v>
      </c>
      <c r="N1337" s="1">
        <v>12</v>
      </c>
      <c r="O1337" s="1" t="s">
        <v>2078</v>
      </c>
      <c r="Q1337" s="1"/>
    </row>
    <row r="1338" spans="1:20" ht="15.75" hidden="1" customHeight="1">
      <c r="A1338" s="1" t="s">
        <v>3738</v>
      </c>
      <c r="B1338" s="1">
        <v>293566</v>
      </c>
      <c r="C1338" s="1" t="s">
        <v>2074</v>
      </c>
      <c r="D1338" s="1" t="s">
        <v>2075</v>
      </c>
      <c r="E1338" s="1" t="s">
        <v>2157</v>
      </c>
      <c r="F1338" s="1">
        <v>126</v>
      </c>
      <c r="G1338" s="1" t="s">
        <v>3739</v>
      </c>
      <c r="H1338" s="1" t="s">
        <v>187</v>
      </c>
      <c r="I1338" s="1">
        <v>20765000</v>
      </c>
      <c r="J1338" s="1">
        <v>21</v>
      </c>
      <c r="K1338" s="1">
        <v>22690486</v>
      </c>
      <c r="L1338" s="1" t="s">
        <v>38</v>
      </c>
      <c r="M1338" s="1" t="s">
        <v>4</v>
      </c>
      <c r="N1338" s="1">
        <v>7</v>
      </c>
      <c r="O1338" s="1" t="s">
        <v>2078</v>
      </c>
      <c r="Q1338" s="1"/>
    </row>
    <row r="1339" spans="1:20" ht="15.75" hidden="1" customHeight="1">
      <c r="A1339" s="1" t="s">
        <v>3740</v>
      </c>
      <c r="B1339" s="1">
        <v>355913</v>
      </c>
      <c r="C1339" s="1" t="s">
        <v>2074</v>
      </c>
      <c r="D1339" s="1" t="s">
        <v>2075</v>
      </c>
      <c r="E1339" s="1" t="s">
        <v>2562</v>
      </c>
      <c r="F1339" s="1">
        <v>2031</v>
      </c>
      <c r="G1339" s="1" t="s">
        <v>2683</v>
      </c>
      <c r="H1339" s="1" t="s">
        <v>3365</v>
      </c>
      <c r="I1339" s="1">
        <v>21235602</v>
      </c>
      <c r="J1339" s="1">
        <v>21</v>
      </c>
      <c r="K1339" s="1">
        <v>24892958</v>
      </c>
      <c r="L1339" s="1" t="s">
        <v>57</v>
      </c>
      <c r="M1339" s="1" t="s">
        <v>4</v>
      </c>
      <c r="N1339" s="1">
        <v>20</v>
      </c>
      <c r="O1339" s="1" t="s">
        <v>2078</v>
      </c>
      <c r="Q1339" s="1"/>
    </row>
    <row r="1340" spans="1:20" ht="15.75" hidden="1" customHeight="1">
      <c r="A1340" s="1" t="s">
        <v>3741</v>
      </c>
      <c r="B1340" s="1">
        <v>197942</v>
      </c>
      <c r="C1340" s="1" t="s">
        <v>2074</v>
      </c>
      <c r="D1340" s="1" t="s">
        <v>2075</v>
      </c>
      <c r="E1340" s="1" t="s">
        <v>2160</v>
      </c>
      <c r="F1340" s="1">
        <v>120</v>
      </c>
      <c r="G1340" s="1" t="s">
        <v>3742</v>
      </c>
      <c r="H1340" s="1" t="s">
        <v>2094</v>
      </c>
      <c r="I1340" s="1">
        <v>20040001</v>
      </c>
      <c r="J1340" s="1">
        <v>21</v>
      </c>
      <c r="K1340" s="1">
        <v>22527725</v>
      </c>
      <c r="L1340" s="1" t="s">
        <v>35</v>
      </c>
      <c r="M1340" s="1" t="s">
        <v>2</v>
      </c>
      <c r="N1340" s="1">
        <v>46</v>
      </c>
      <c r="O1340" s="1" t="s">
        <v>2078</v>
      </c>
      <c r="Q1340" s="1"/>
    </row>
    <row r="1341" spans="1:20" ht="15.75" hidden="1" customHeight="1">
      <c r="A1341" s="1" t="s">
        <v>3743</v>
      </c>
      <c r="B1341" s="1">
        <v>392848</v>
      </c>
      <c r="C1341" s="1" t="s">
        <v>2074</v>
      </c>
      <c r="D1341" s="1" t="s">
        <v>2075</v>
      </c>
      <c r="E1341" s="1" t="s">
        <v>2493</v>
      </c>
      <c r="F1341" s="1">
        <v>2033</v>
      </c>
      <c r="G1341" s="1" t="s">
        <v>2494</v>
      </c>
      <c r="H1341" s="1" t="s">
        <v>139</v>
      </c>
      <c r="I1341" s="1">
        <v>22740361</v>
      </c>
      <c r="J1341" s="1">
        <v>21</v>
      </c>
      <c r="K1341" s="1">
        <v>33926488</v>
      </c>
      <c r="L1341" s="1" t="s">
        <v>50</v>
      </c>
      <c r="M1341" s="1" t="s">
        <v>5</v>
      </c>
      <c r="N1341" s="1">
        <v>43</v>
      </c>
      <c r="O1341" s="1" t="s">
        <v>2078</v>
      </c>
      <c r="Q1341" s="1"/>
      <c r="T1341" s="1" t="s">
        <v>5620</v>
      </c>
    </row>
    <row r="1342" spans="1:20" ht="15.75" hidden="1" customHeight="1">
      <c r="A1342" s="1" t="s">
        <v>1325</v>
      </c>
      <c r="B1342" s="1">
        <v>277998</v>
      </c>
      <c r="C1342" s="1" t="s">
        <v>2074</v>
      </c>
      <c r="D1342" s="1" t="s">
        <v>2075</v>
      </c>
      <c r="E1342" s="1" t="s">
        <v>2220</v>
      </c>
      <c r="F1342" s="1">
        <v>54</v>
      </c>
      <c r="G1342" s="1" t="s">
        <v>2252</v>
      </c>
      <c r="H1342" s="1" t="s">
        <v>669</v>
      </c>
      <c r="I1342" s="1">
        <v>22221020</v>
      </c>
      <c r="J1342" s="1">
        <v>21</v>
      </c>
      <c r="K1342" s="1">
        <v>22059196</v>
      </c>
      <c r="L1342" s="1" t="s">
        <v>28</v>
      </c>
      <c r="M1342" s="1" t="s">
        <v>3</v>
      </c>
      <c r="N1342" s="1">
        <v>18</v>
      </c>
      <c r="O1342" s="1" t="s">
        <v>2078</v>
      </c>
      <c r="Q1342" s="1"/>
    </row>
    <row r="1343" spans="1:20" ht="15.75" hidden="1" customHeight="1">
      <c r="A1343" s="1" t="s">
        <v>1453</v>
      </c>
      <c r="B1343" s="1">
        <v>311844</v>
      </c>
      <c r="C1343" s="1" t="s">
        <v>2074</v>
      </c>
      <c r="D1343" s="1" t="s">
        <v>2075</v>
      </c>
      <c r="E1343" s="1" t="s">
        <v>2144</v>
      </c>
      <c r="F1343" s="1">
        <v>255</v>
      </c>
      <c r="G1343" s="1" t="s">
        <v>2607</v>
      </c>
      <c r="H1343" s="1" t="s">
        <v>664</v>
      </c>
      <c r="I1343" s="1">
        <v>20520051</v>
      </c>
      <c r="J1343" s="1">
        <v>21</v>
      </c>
      <c r="K1343" s="1">
        <v>22843681</v>
      </c>
      <c r="L1343" s="1" t="s">
        <v>38</v>
      </c>
      <c r="M1343" s="1" t="s">
        <v>3</v>
      </c>
      <c r="N1343" s="1">
        <v>14</v>
      </c>
      <c r="O1343" s="1" t="s">
        <v>2078</v>
      </c>
      <c r="Q1343" s="1"/>
    </row>
    <row r="1344" spans="1:20" ht="15.75" hidden="1" customHeight="1">
      <c r="A1344" s="1" t="s">
        <v>995</v>
      </c>
      <c r="B1344" s="1">
        <v>756687</v>
      </c>
      <c r="C1344" s="1" t="s">
        <v>2074</v>
      </c>
      <c r="D1344" s="1" t="s">
        <v>2075</v>
      </c>
      <c r="E1344" s="1" t="s">
        <v>2176</v>
      </c>
      <c r="F1344" s="1">
        <v>50</v>
      </c>
      <c r="G1344" s="1" t="s">
        <v>3306</v>
      </c>
      <c r="H1344" s="1" t="s">
        <v>160</v>
      </c>
      <c r="I1344" s="1">
        <v>22041012</v>
      </c>
      <c r="J1344" s="1">
        <v>21</v>
      </c>
      <c r="K1344" s="1">
        <v>22352996</v>
      </c>
      <c r="L1344" s="1" t="s">
        <v>50</v>
      </c>
      <c r="M1344" s="1" t="s">
        <v>3</v>
      </c>
      <c r="N1344" s="1">
        <v>35</v>
      </c>
      <c r="O1344" s="1" t="s">
        <v>2078</v>
      </c>
      <c r="Q1344" s="1"/>
    </row>
    <row r="1345" spans="1:20" ht="15.75" hidden="1" customHeight="1">
      <c r="A1345" s="1" t="s">
        <v>1909</v>
      </c>
      <c r="B1345" s="1">
        <v>249980</v>
      </c>
      <c r="C1345" s="1" t="s">
        <v>2074</v>
      </c>
      <c r="D1345" s="1" t="s">
        <v>2075</v>
      </c>
      <c r="E1345" s="1" t="s">
        <v>2133</v>
      </c>
      <c r="F1345" s="1">
        <v>680</v>
      </c>
      <c r="G1345" s="1" t="s">
        <v>2314</v>
      </c>
      <c r="H1345" s="1" t="s">
        <v>160</v>
      </c>
      <c r="I1345" s="1">
        <v>22050900</v>
      </c>
      <c r="J1345" s="1">
        <v>21</v>
      </c>
      <c r="K1345" s="1">
        <v>983498355</v>
      </c>
      <c r="L1345" s="1" t="s">
        <v>53</v>
      </c>
      <c r="M1345" s="1" t="s">
        <v>3</v>
      </c>
      <c r="N1345" s="1">
        <v>2</v>
      </c>
      <c r="O1345" s="1" t="s">
        <v>2078</v>
      </c>
      <c r="Q1345" s="1"/>
    </row>
    <row r="1346" spans="1:20" ht="15.75" customHeight="1">
      <c r="A1346" s="1" t="s">
        <v>3744</v>
      </c>
      <c r="B1346" s="1">
        <v>323741</v>
      </c>
      <c r="C1346" s="1" t="s">
        <v>2074</v>
      </c>
      <c r="D1346" s="1" t="s">
        <v>2075</v>
      </c>
      <c r="E1346" s="1" t="s">
        <v>3387</v>
      </c>
      <c r="F1346" s="1">
        <v>32</v>
      </c>
      <c r="G1346" s="1" t="s">
        <v>3745</v>
      </c>
      <c r="H1346" s="1" t="s">
        <v>133</v>
      </c>
      <c r="I1346" s="1">
        <v>23080020</v>
      </c>
      <c r="J1346" s="1">
        <v>21</v>
      </c>
      <c r="K1346" s="1">
        <v>24139128</v>
      </c>
      <c r="L1346" s="1" t="s">
        <v>38</v>
      </c>
      <c r="M1346" s="1" t="s">
        <v>6</v>
      </c>
      <c r="N1346" s="1">
        <v>17</v>
      </c>
      <c r="O1346" s="1" t="s">
        <v>2078</v>
      </c>
      <c r="Q1346" s="1"/>
    </row>
    <row r="1347" spans="1:20" ht="15.75" hidden="1" customHeight="1">
      <c r="A1347" s="1" t="s">
        <v>953</v>
      </c>
      <c r="B1347" s="1">
        <v>137897</v>
      </c>
      <c r="C1347" s="1" t="s">
        <v>2074</v>
      </c>
      <c r="D1347" s="1" t="s">
        <v>2075</v>
      </c>
      <c r="E1347" s="1" t="s">
        <v>2176</v>
      </c>
      <c r="F1347" s="1">
        <v>50</v>
      </c>
      <c r="G1347" s="1" t="s">
        <v>2711</v>
      </c>
      <c r="H1347" s="1" t="s">
        <v>160</v>
      </c>
      <c r="I1347" s="1">
        <v>22041012</v>
      </c>
      <c r="J1347" s="1">
        <v>21</v>
      </c>
      <c r="K1347" s="1">
        <v>22366095</v>
      </c>
      <c r="L1347" s="1" t="s">
        <v>35</v>
      </c>
      <c r="M1347" s="1" t="s">
        <v>3</v>
      </c>
      <c r="N1347" s="1">
        <v>39</v>
      </c>
      <c r="O1347" s="1" t="s">
        <v>2078</v>
      </c>
      <c r="Q1347" s="1"/>
    </row>
    <row r="1348" spans="1:20" ht="15.75" hidden="1" customHeight="1">
      <c r="A1348" s="1" t="s">
        <v>1273</v>
      </c>
      <c r="B1348" s="1">
        <v>729183</v>
      </c>
      <c r="C1348" s="1" t="s">
        <v>2074</v>
      </c>
      <c r="D1348" s="1" t="s">
        <v>2075</v>
      </c>
      <c r="E1348" s="1" t="s">
        <v>2534</v>
      </c>
      <c r="F1348" s="1">
        <v>375</v>
      </c>
      <c r="G1348" s="1" t="s">
        <v>2197</v>
      </c>
      <c r="H1348" s="1" t="s">
        <v>674</v>
      </c>
      <c r="I1348" s="1">
        <v>22440040</v>
      </c>
      <c r="J1348" s="1">
        <v>21</v>
      </c>
      <c r="K1348" s="1">
        <v>22497891</v>
      </c>
      <c r="L1348" s="1" t="s">
        <v>38</v>
      </c>
      <c r="M1348" s="1" t="s">
        <v>3</v>
      </c>
      <c r="N1348" s="1">
        <v>20</v>
      </c>
      <c r="O1348" s="1" t="s">
        <v>2078</v>
      </c>
      <c r="Q1348" s="1"/>
    </row>
    <row r="1349" spans="1:20" ht="15.75" customHeight="1">
      <c r="A1349" s="1" t="s">
        <v>3746</v>
      </c>
      <c r="B1349" s="1">
        <v>559711</v>
      </c>
      <c r="C1349" s="1" t="s">
        <v>2074</v>
      </c>
      <c r="D1349" s="1" t="s">
        <v>2075</v>
      </c>
      <c r="E1349" s="1" t="s">
        <v>2439</v>
      </c>
      <c r="F1349" s="1">
        <v>76</v>
      </c>
      <c r="G1349" s="1" t="s">
        <v>3336</v>
      </c>
      <c r="H1349" s="1" t="s">
        <v>133</v>
      </c>
      <c r="I1349" s="1">
        <v>23050360</v>
      </c>
      <c r="J1349" s="1">
        <v>21</v>
      </c>
      <c r="K1349" s="1">
        <v>34052451</v>
      </c>
      <c r="L1349" s="1" t="s">
        <v>28</v>
      </c>
      <c r="M1349" s="1" t="s">
        <v>6</v>
      </c>
      <c r="N1349" s="1">
        <v>11</v>
      </c>
      <c r="O1349" s="1" t="s">
        <v>2078</v>
      </c>
      <c r="Q1349" s="1"/>
    </row>
    <row r="1350" spans="1:20" ht="15.75" hidden="1" customHeight="1">
      <c r="A1350" s="1" t="s">
        <v>1452</v>
      </c>
      <c r="B1350" s="1">
        <v>285377</v>
      </c>
      <c r="C1350" s="1" t="s">
        <v>2074</v>
      </c>
      <c r="D1350" s="1" t="s">
        <v>2075</v>
      </c>
      <c r="E1350" s="1" t="s">
        <v>2144</v>
      </c>
      <c r="F1350" s="1">
        <v>120</v>
      </c>
      <c r="G1350" s="1" t="s">
        <v>2982</v>
      </c>
      <c r="H1350" s="1" t="s">
        <v>664</v>
      </c>
      <c r="I1350" s="1">
        <v>20520053</v>
      </c>
      <c r="J1350" s="1">
        <v>21</v>
      </c>
      <c r="K1350" s="1">
        <v>22841355</v>
      </c>
      <c r="L1350" s="1" t="s">
        <v>59</v>
      </c>
      <c r="M1350" s="1" t="s">
        <v>3</v>
      </c>
      <c r="N1350" s="1">
        <v>14</v>
      </c>
      <c r="O1350" s="1" t="s">
        <v>2078</v>
      </c>
      <c r="Q1350" s="1"/>
    </row>
    <row r="1351" spans="1:20" ht="15.75" hidden="1" customHeight="1">
      <c r="A1351" s="1" t="s">
        <v>744</v>
      </c>
      <c r="B1351" s="1">
        <v>367744</v>
      </c>
      <c r="C1351" s="1" t="s">
        <v>2074</v>
      </c>
      <c r="D1351" s="1" t="s">
        <v>2075</v>
      </c>
      <c r="E1351" s="1" t="s">
        <v>2215</v>
      </c>
      <c r="F1351" s="1">
        <v>78</v>
      </c>
      <c r="G1351" s="1" t="s">
        <v>3338</v>
      </c>
      <c r="H1351" s="1" t="s">
        <v>168</v>
      </c>
      <c r="I1351" s="1">
        <v>22220040</v>
      </c>
      <c r="J1351" s="1">
        <v>21</v>
      </c>
      <c r="K1351" s="1">
        <v>22852997</v>
      </c>
      <c r="L1351" s="1" t="s">
        <v>38</v>
      </c>
      <c r="M1351" s="1" t="s">
        <v>3</v>
      </c>
      <c r="N1351" s="1">
        <v>80</v>
      </c>
      <c r="O1351" s="1" t="s">
        <v>2078</v>
      </c>
      <c r="Q1351" s="1"/>
    </row>
    <row r="1352" spans="1:20" ht="15.75" hidden="1" customHeight="1">
      <c r="A1352" s="1" t="s">
        <v>859</v>
      </c>
      <c r="B1352" s="1">
        <v>538287</v>
      </c>
      <c r="C1352" s="1" t="s">
        <v>2074</v>
      </c>
      <c r="D1352" s="1" t="s">
        <v>2075</v>
      </c>
      <c r="E1352" s="1" t="s">
        <v>2441</v>
      </c>
      <c r="F1352" s="1">
        <v>391</v>
      </c>
      <c r="G1352" s="1" t="s">
        <v>2461</v>
      </c>
      <c r="H1352" s="1" t="s">
        <v>160</v>
      </c>
      <c r="I1352" s="1">
        <v>22040001</v>
      </c>
      <c r="J1352" s="1">
        <v>21</v>
      </c>
      <c r="K1352" s="1">
        <v>22570338</v>
      </c>
      <c r="L1352" s="1" t="s">
        <v>38</v>
      </c>
      <c r="M1352" s="1" t="s">
        <v>3</v>
      </c>
      <c r="N1352" s="1">
        <v>51</v>
      </c>
      <c r="O1352" s="1" t="s">
        <v>2078</v>
      </c>
      <c r="Q1352" s="1"/>
    </row>
    <row r="1353" spans="1:20" ht="15.75" hidden="1" customHeight="1">
      <c r="A1353" s="1" t="s">
        <v>1807</v>
      </c>
      <c r="B1353" s="1">
        <v>558284</v>
      </c>
      <c r="C1353" s="1" t="s">
        <v>2074</v>
      </c>
      <c r="D1353" s="1" t="s">
        <v>2075</v>
      </c>
      <c r="E1353" s="1" t="s">
        <v>3607</v>
      </c>
      <c r="F1353" s="1">
        <v>141</v>
      </c>
      <c r="G1353" s="1" t="s">
        <v>2849</v>
      </c>
      <c r="H1353" s="1" t="s">
        <v>674</v>
      </c>
      <c r="I1353" s="1">
        <v>22430060</v>
      </c>
      <c r="J1353" s="1">
        <v>21</v>
      </c>
      <c r="K1353" s="1">
        <v>25125516</v>
      </c>
      <c r="L1353" s="1" t="s">
        <v>50</v>
      </c>
      <c r="M1353" s="1" t="s">
        <v>3</v>
      </c>
      <c r="N1353" s="1">
        <v>4</v>
      </c>
      <c r="O1353" s="1" t="s">
        <v>2078</v>
      </c>
      <c r="Q1353" s="1"/>
    </row>
    <row r="1354" spans="1:20" ht="15.75" hidden="1" customHeight="1">
      <c r="A1354" s="1" t="s">
        <v>3747</v>
      </c>
      <c r="B1354" s="1">
        <v>642177</v>
      </c>
      <c r="C1354" s="1" t="s">
        <v>2074</v>
      </c>
      <c r="D1354" s="1" t="s">
        <v>2075</v>
      </c>
      <c r="E1354" s="1" t="s">
        <v>3064</v>
      </c>
      <c r="F1354" s="1">
        <v>1</v>
      </c>
      <c r="G1354" s="1" t="s">
        <v>2477</v>
      </c>
      <c r="H1354" s="1" t="s">
        <v>188</v>
      </c>
      <c r="I1354" s="1">
        <v>20735110</v>
      </c>
      <c r="J1354" s="1">
        <v>21</v>
      </c>
      <c r="K1354" s="1">
        <v>22895546</v>
      </c>
      <c r="L1354" s="1" t="s">
        <v>35</v>
      </c>
      <c r="M1354" s="1" t="s">
        <v>4</v>
      </c>
      <c r="N1354" s="1">
        <v>24</v>
      </c>
      <c r="O1354" s="1" t="s">
        <v>2078</v>
      </c>
      <c r="Q1354" s="1"/>
    </row>
    <row r="1355" spans="1:20" ht="15.75" hidden="1" customHeight="1">
      <c r="A1355" s="1" t="s">
        <v>3748</v>
      </c>
      <c r="B1355" s="1">
        <v>877514</v>
      </c>
      <c r="C1355" s="1" t="s">
        <v>2074</v>
      </c>
      <c r="D1355" s="1" t="s">
        <v>2075</v>
      </c>
      <c r="E1355" s="1" t="s">
        <v>2079</v>
      </c>
      <c r="F1355" s="1">
        <v>15700</v>
      </c>
      <c r="G1355" s="1" t="s">
        <v>3749</v>
      </c>
      <c r="H1355" s="1" t="s">
        <v>135</v>
      </c>
      <c r="I1355" s="1">
        <v>22640102</v>
      </c>
      <c r="J1355" s="1">
        <v>21</v>
      </c>
      <c r="K1355" s="1">
        <v>34313605</v>
      </c>
      <c r="L1355" s="1" t="s">
        <v>55</v>
      </c>
      <c r="M1355" s="1" t="s">
        <v>5</v>
      </c>
      <c r="N1355" s="1">
        <v>32</v>
      </c>
      <c r="O1355" s="1" t="s">
        <v>2078</v>
      </c>
      <c r="Q1355" s="1"/>
      <c r="T1355" s="1" t="s">
        <v>5621</v>
      </c>
    </row>
    <row r="1356" spans="1:20" ht="15.75" hidden="1" customHeight="1">
      <c r="A1356" s="1" t="s">
        <v>922</v>
      </c>
      <c r="B1356" s="1">
        <v>275232</v>
      </c>
      <c r="C1356" s="1" t="s">
        <v>2074</v>
      </c>
      <c r="D1356" s="1" t="s">
        <v>2075</v>
      </c>
      <c r="E1356" s="1" t="s">
        <v>2233</v>
      </c>
      <c r="F1356" s="1">
        <v>1079</v>
      </c>
      <c r="G1356" s="1" t="s">
        <v>3255</v>
      </c>
      <c r="H1356" s="1" t="s">
        <v>674</v>
      </c>
      <c r="I1356" s="1">
        <v>22440034</v>
      </c>
      <c r="J1356" s="1">
        <v>21</v>
      </c>
      <c r="K1356" s="1">
        <v>22394095</v>
      </c>
      <c r="L1356" s="1" t="s">
        <v>50</v>
      </c>
      <c r="M1356" s="1" t="s">
        <v>3</v>
      </c>
      <c r="N1356" s="1">
        <v>42</v>
      </c>
      <c r="O1356" s="1" t="s">
        <v>2078</v>
      </c>
      <c r="Q1356" s="1"/>
    </row>
    <row r="1357" spans="1:20" ht="15.75" hidden="1" customHeight="1">
      <c r="A1357" s="1" t="s">
        <v>3750</v>
      </c>
      <c r="B1357" s="1">
        <v>633712</v>
      </c>
      <c r="C1357" s="1" t="s">
        <v>2074</v>
      </c>
      <c r="D1357" s="1" t="s">
        <v>2075</v>
      </c>
      <c r="E1357" s="1" t="s">
        <v>2109</v>
      </c>
      <c r="F1357" s="1">
        <v>2600</v>
      </c>
      <c r="G1357" s="1" t="s">
        <v>3751</v>
      </c>
      <c r="H1357" s="1" t="s">
        <v>135</v>
      </c>
      <c r="I1357" s="1">
        <v>22775003</v>
      </c>
      <c r="J1357" s="1">
        <v>21</v>
      </c>
      <c r="K1357" s="1">
        <v>30308200</v>
      </c>
      <c r="L1357" s="1" t="s">
        <v>111</v>
      </c>
      <c r="M1357" s="1" t="s">
        <v>5</v>
      </c>
      <c r="N1357" s="1">
        <v>1</v>
      </c>
      <c r="O1357" s="1" t="s">
        <v>2078</v>
      </c>
      <c r="Q1357" s="1"/>
    </row>
    <row r="1358" spans="1:20" ht="15.75" hidden="1" customHeight="1">
      <c r="A1358" s="1" t="s">
        <v>912</v>
      </c>
      <c r="B1358" s="1">
        <v>618820</v>
      </c>
      <c r="C1358" s="1" t="s">
        <v>2074</v>
      </c>
      <c r="D1358" s="1" t="s">
        <v>2075</v>
      </c>
      <c r="E1358" s="1" t="s">
        <v>2133</v>
      </c>
      <c r="F1358" s="1">
        <v>680</v>
      </c>
      <c r="G1358" s="1" t="s">
        <v>2222</v>
      </c>
      <c r="H1358" s="1" t="s">
        <v>160</v>
      </c>
      <c r="I1358" s="1">
        <v>22050001</v>
      </c>
      <c r="J1358" s="1">
        <v>21</v>
      </c>
      <c r="K1358" s="1">
        <v>25481288</v>
      </c>
      <c r="L1358" s="1" t="s">
        <v>50</v>
      </c>
      <c r="M1358" s="1" t="s">
        <v>3</v>
      </c>
      <c r="N1358" s="1">
        <v>43</v>
      </c>
      <c r="O1358" s="1" t="s">
        <v>2078</v>
      </c>
      <c r="Q1358" s="1"/>
    </row>
    <row r="1359" spans="1:20" ht="15.75" hidden="1" customHeight="1">
      <c r="A1359" s="1" t="s">
        <v>3752</v>
      </c>
      <c r="B1359" s="1">
        <v>231105</v>
      </c>
      <c r="C1359" s="1" t="s">
        <v>2074</v>
      </c>
      <c r="D1359" s="1" t="s">
        <v>2075</v>
      </c>
      <c r="E1359" s="1" t="s">
        <v>3102</v>
      </c>
      <c r="F1359" s="1">
        <v>91</v>
      </c>
      <c r="G1359" s="1" t="s">
        <v>3745</v>
      </c>
      <c r="H1359" s="1" t="s">
        <v>188</v>
      </c>
      <c r="I1359" s="1">
        <v>20780020</v>
      </c>
      <c r="J1359" s="1">
        <v>21</v>
      </c>
      <c r="K1359" s="1">
        <v>22614638</v>
      </c>
      <c r="L1359" s="1" t="s">
        <v>58</v>
      </c>
      <c r="M1359" s="1" t="s">
        <v>4</v>
      </c>
      <c r="N1359" s="1">
        <v>2</v>
      </c>
      <c r="O1359" s="1" t="s">
        <v>2078</v>
      </c>
      <c r="Q1359" s="1"/>
    </row>
    <row r="1360" spans="1:20" ht="15.75" hidden="1" customHeight="1">
      <c r="A1360" s="1" t="s">
        <v>1616</v>
      </c>
      <c r="B1360" s="1">
        <v>668567</v>
      </c>
      <c r="C1360" s="1" t="s">
        <v>2074</v>
      </c>
      <c r="D1360" s="1" t="s">
        <v>2075</v>
      </c>
      <c r="E1360" s="1" t="s">
        <v>2278</v>
      </c>
      <c r="F1360" s="1">
        <v>32</v>
      </c>
      <c r="G1360" s="1" t="s">
        <v>2579</v>
      </c>
      <c r="H1360" s="1" t="s">
        <v>168</v>
      </c>
      <c r="I1360" s="1">
        <v>22220080</v>
      </c>
      <c r="J1360" s="1">
        <v>21</v>
      </c>
      <c r="K1360" s="1">
        <v>31782729</v>
      </c>
      <c r="L1360" s="1" t="s">
        <v>50</v>
      </c>
      <c r="M1360" s="1" t="s">
        <v>3</v>
      </c>
      <c r="N1360" s="1">
        <v>9</v>
      </c>
      <c r="O1360" s="1" t="s">
        <v>2078</v>
      </c>
      <c r="Q1360" s="1"/>
    </row>
    <row r="1361" spans="1:20" ht="15.75" hidden="1" customHeight="1">
      <c r="A1361" s="1" t="s">
        <v>1511</v>
      </c>
      <c r="B1361" s="1">
        <v>228400</v>
      </c>
      <c r="C1361" s="1" t="s">
        <v>2074</v>
      </c>
      <c r="D1361" s="1" t="s">
        <v>2075</v>
      </c>
      <c r="E1361" s="1" t="s">
        <v>2581</v>
      </c>
      <c r="F1361" s="1">
        <v>311</v>
      </c>
      <c r="G1361" s="1" t="s">
        <v>2382</v>
      </c>
      <c r="H1361" s="1" t="s">
        <v>669</v>
      </c>
      <c r="I1361" s="1">
        <v>22220001</v>
      </c>
      <c r="J1361" s="1">
        <v>21</v>
      </c>
      <c r="K1361" s="1">
        <v>22853591</v>
      </c>
      <c r="L1361" s="1" t="s">
        <v>50</v>
      </c>
      <c r="M1361" s="1" t="s">
        <v>3</v>
      </c>
      <c r="N1361" s="1">
        <v>12</v>
      </c>
      <c r="O1361" s="1" t="s">
        <v>2078</v>
      </c>
      <c r="Q1361" s="1"/>
    </row>
    <row r="1362" spans="1:20" ht="15.75" hidden="1" customHeight="1">
      <c r="A1362" s="1" t="s">
        <v>1415</v>
      </c>
      <c r="B1362" s="1">
        <v>319024</v>
      </c>
      <c r="C1362" s="1" t="s">
        <v>2074</v>
      </c>
      <c r="D1362" s="1" t="s">
        <v>2075</v>
      </c>
      <c r="E1362" s="1" t="s">
        <v>2144</v>
      </c>
      <c r="F1362" s="1">
        <v>375</v>
      </c>
      <c r="G1362" s="1" t="s">
        <v>3682</v>
      </c>
      <c r="H1362" s="1" t="s">
        <v>664</v>
      </c>
      <c r="I1362" s="1">
        <v>20520051</v>
      </c>
      <c r="J1362" s="1">
        <v>21</v>
      </c>
      <c r="K1362" s="1">
        <v>22689893</v>
      </c>
      <c r="L1362" s="1" t="s">
        <v>55</v>
      </c>
      <c r="M1362" s="1" t="s">
        <v>3</v>
      </c>
      <c r="N1362" s="1">
        <v>15</v>
      </c>
      <c r="O1362" s="1" t="s">
        <v>2078</v>
      </c>
      <c r="Q1362" s="1"/>
    </row>
    <row r="1363" spans="1:20" ht="15.75" customHeight="1">
      <c r="A1363" s="1" t="s">
        <v>3753</v>
      </c>
      <c r="B1363" s="1">
        <v>253822</v>
      </c>
      <c r="C1363" s="1" t="s">
        <v>2074</v>
      </c>
      <c r="D1363" s="1" t="s">
        <v>2075</v>
      </c>
      <c r="E1363" s="1" t="s">
        <v>2439</v>
      </c>
      <c r="F1363" s="1">
        <v>142</v>
      </c>
      <c r="G1363" s="1" t="s">
        <v>2552</v>
      </c>
      <c r="H1363" s="1" t="s">
        <v>133</v>
      </c>
      <c r="I1363" s="1">
        <v>23050360</v>
      </c>
      <c r="J1363" s="1">
        <v>21</v>
      </c>
      <c r="K1363" s="1">
        <v>24133811</v>
      </c>
      <c r="L1363" s="1" t="s">
        <v>50</v>
      </c>
      <c r="M1363" s="1" t="s">
        <v>6</v>
      </c>
      <c r="N1363" s="1">
        <v>68</v>
      </c>
      <c r="O1363" s="1" t="s">
        <v>2078</v>
      </c>
      <c r="Q1363" s="1"/>
    </row>
    <row r="1364" spans="1:20" ht="15.75" hidden="1" customHeight="1">
      <c r="A1364" s="1" t="s">
        <v>3754</v>
      </c>
      <c r="B1364" s="1">
        <v>226618</v>
      </c>
      <c r="C1364" s="1" t="s">
        <v>2074</v>
      </c>
      <c r="D1364" s="1" t="s">
        <v>2075</v>
      </c>
      <c r="E1364" s="1" t="s">
        <v>2409</v>
      </c>
      <c r="F1364" s="1">
        <v>215</v>
      </c>
      <c r="G1364" s="1" t="s">
        <v>2577</v>
      </c>
      <c r="H1364" s="1" t="s">
        <v>188</v>
      </c>
      <c r="I1364" s="1">
        <v>20720010</v>
      </c>
      <c r="J1364" s="1">
        <v>21</v>
      </c>
      <c r="K1364" s="1">
        <v>25915789</v>
      </c>
      <c r="L1364" s="1" t="s">
        <v>30</v>
      </c>
      <c r="M1364" s="1" t="s">
        <v>4</v>
      </c>
      <c r="N1364" s="1">
        <v>21</v>
      </c>
      <c r="O1364" s="1" t="s">
        <v>2078</v>
      </c>
      <c r="Q1364" s="1"/>
    </row>
    <row r="1365" spans="1:20" ht="15.75" hidden="1" customHeight="1">
      <c r="A1365" s="1" t="s">
        <v>3755</v>
      </c>
      <c r="B1365" s="1">
        <v>346618</v>
      </c>
      <c r="C1365" s="1" t="s">
        <v>2074</v>
      </c>
      <c r="D1365" s="1" t="s">
        <v>2075</v>
      </c>
      <c r="E1365" s="1" t="s">
        <v>2092</v>
      </c>
      <c r="F1365" s="1">
        <v>10</v>
      </c>
      <c r="G1365" s="1" t="s">
        <v>3756</v>
      </c>
      <c r="H1365" s="1" t="s">
        <v>2094</v>
      </c>
      <c r="I1365" s="1">
        <v>20050090</v>
      </c>
      <c r="J1365" s="1">
        <v>21</v>
      </c>
      <c r="K1365" s="1">
        <v>25090964</v>
      </c>
      <c r="L1365" s="1" t="s">
        <v>13</v>
      </c>
      <c r="M1365" s="1" t="s">
        <v>2</v>
      </c>
      <c r="N1365" s="1">
        <v>34</v>
      </c>
      <c r="O1365" s="1" t="s">
        <v>2078</v>
      </c>
      <c r="Q1365" s="1"/>
    </row>
    <row r="1366" spans="1:20" ht="15.75" hidden="1" customHeight="1">
      <c r="A1366" s="1" t="s">
        <v>3757</v>
      </c>
      <c r="B1366" s="1">
        <v>598533</v>
      </c>
      <c r="C1366" s="1" t="s">
        <v>2074</v>
      </c>
      <c r="D1366" s="1" t="s">
        <v>2075</v>
      </c>
      <c r="E1366" s="1" t="s">
        <v>2079</v>
      </c>
      <c r="F1366" s="1">
        <v>3500</v>
      </c>
      <c r="G1366" s="1" t="s">
        <v>3433</v>
      </c>
      <c r="H1366" s="1" t="s">
        <v>135</v>
      </c>
      <c r="I1366" s="1">
        <v>22640102</v>
      </c>
      <c r="J1366" s="1">
        <v>21</v>
      </c>
      <c r="K1366" s="1">
        <v>32825510</v>
      </c>
      <c r="L1366" s="1" t="s">
        <v>28</v>
      </c>
      <c r="M1366" s="1" t="s">
        <v>5</v>
      </c>
      <c r="N1366" s="1">
        <v>10</v>
      </c>
      <c r="O1366" s="1" t="s">
        <v>2078</v>
      </c>
      <c r="Q1366" s="1"/>
      <c r="T1366" s="1" t="s">
        <v>5621</v>
      </c>
    </row>
    <row r="1367" spans="1:20" ht="15.75" hidden="1" customHeight="1">
      <c r="A1367" s="1" t="s">
        <v>1615</v>
      </c>
      <c r="B1367" s="1">
        <v>334986</v>
      </c>
      <c r="C1367" s="1" t="s">
        <v>2074</v>
      </c>
      <c r="D1367" s="1" t="s">
        <v>2075</v>
      </c>
      <c r="E1367" s="1" t="s">
        <v>2220</v>
      </c>
      <c r="F1367" s="1">
        <v>29</v>
      </c>
      <c r="G1367" s="1" t="s">
        <v>2286</v>
      </c>
      <c r="H1367" s="1" t="s">
        <v>669</v>
      </c>
      <c r="I1367" s="1">
        <v>22221901</v>
      </c>
      <c r="J1367" s="1">
        <v>21</v>
      </c>
      <c r="K1367" s="1">
        <v>22057587</v>
      </c>
      <c r="L1367" s="1" t="s">
        <v>58</v>
      </c>
      <c r="M1367" s="1" t="s">
        <v>3</v>
      </c>
      <c r="N1367" s="1">
        <v>9</v>
      </c>
      <c r="O1367" s="1" t="s">
        <v>2078</v>
      </c>
      <c r="Q1367" s="1"/>
    </row>
    <row r="1368" spans="1:20" ht="15.75" hidden="1" customHeight="1">
      <c r="A1368" s="1" t="s">
        <v>1959</v>
      </c>
      <c r="B1368" s="1">
        <v>616808</v>
      </c>
      <c r="C1368" s="1" t="s">
        <v>2074</v>
      </c>
      <c r="D1368" s="1" t="s">
        <v>2075</v>
      </c>
      <c r="E1368" s="1" t="s">
        <v>3134</v>
      </c>
      <c r="F1368" s="1">
        <v>670</v>
      </c>
      <c r="G1368" s="1" t="s">
        <v>3758</v>
      </c>
      <c r="H1368" s="1" t="s">
        <v>681</v>
      </c>
      <c r="I1368" s="1">
        <v>20540196</v>
      </c>
      <c r="J1368" s="1">
        <v>21</v>
      </c>
      <c r="K1368" s="1">
        <v>34955445</v>
      </c>
      <c r="L1368" s="1" t="s">
        <v>111</v>
      </c>
      <c r="M1368" s="1" t="s">
        <v>3</v>
      </c>
      <c r="N1368" s="1">
        <v>1</v>
      </c>
      <c r="O1368" s="1" t="s">
        <v>2078</v>
      </c>
      <c r="Q1368" s="1"/>
    </row>
    <row r="1369" spans="1:20" ht="15.75" hidden="1" customHeight="1">
      <c r="A1369" s="1" t="s">
        <v>3759</v>
      </c>
      <c r="B1369" s="1">
        <v>91988</v>
      </c>
      <c r="C1369" s="1" t="s">
        <v>2074</v>
      </c>
      <c r="D1369" s="1" t="s">
        <v>2075</v>
      </c>
      <c r="E1369" s="1" t="s">
        <v>2562</v>
      </c>
      <c r="F1369" s="1">
        <v>38</v>
      </c>
      <c r="G1369" s="1" t="s">
        <v>2889</v>
      </c>
      <c r="H1369" s="1" t="s">
        <v>2584</v>
      </c>
      <c r="I1369" s="1">
        <v>21070032</v>
      </c>
      <c r="J1369" s="1">
        <v>21</v>
      </c>
      <c r="K1369" s="1">
        <v>22903841</v>
      </c>
      <c r="L1369" s="1" t="s">
        <v>13</v>
      </c>
      <c r="M1369" s="1" t="s">
        <v>4</v>
      </c>
      <c r="N1369" s="1">
        <v>4</v>
      </c>
      <c r="O1369" s="1" t="s">
        <v>2078</v>
      </c>
      <c r="Q1369" s="1"/>
    </row>
    <row r="1370" spans="1:20" ht="15.75" hidden="1" customHeight="1">
      <c r="A1370" s="1" t="s">
        <v>3760</v>
      </c>
      <c r="B1370" s="1">
        <v>301260</v>
      </c>
      <c r="C1370" s="1" t="s">
        <v>2074</v>
      </c>
      <c r="D1370" s="1" t="s">
        <v>2075</v>
      </c>
      <c r="E1370" s="1" t="s">
        <v>2160</v>
      </c>
      <c r="F1370" s="1">
        <v>156</v>
      </c>
      <c r="G1370" s="1" t="s">
        <v>3761</v>
      </c>
      <c r="H1370" s="1" t="s">
        <v>2094</v>
      </c>
      <c r="I1370" s="1">
        <v>20040003</v>
      </c>
      <c r="J1370" s="1">
        <v>21</v>
      </c>
      <c r="K1370" s="1">
        <v>22121350</v>
      </c>
      <c r="L1370" s="1" t="s">
        <v>12</v>
      </c>
      <c r="M1370" s="1" t="s">
        <v>2</v>
      </c>
      <c r="N1370" s="1">
        <v>26</v>
      </c>
      <c r="O1370" s="1" t="s">
        <v>2078</v>
      </c>
      <c r="Q1370" s="1"/>
    </row>
    <row r="1371" spans="1:20" ht="15.75" hidden="1" customHeight="1">
      <c r="A1371" s="1" t="s">
        <v>3762</v>
      </c>
      <c r="B1371" s="1">
        <v>383246</v>
      </c>
      <c r="C1371" s="1" t="s">
        <v>2074</v>
      </c>
      <c r="D1371" s="1" t="s">
        <v>2075</v>
      </c>
      <c r="E1371" s="1" t="s">
        <v>2082</v>
      </c>
      <c r="F1371" s="1">
        <v>1149</v>
      </c>
      <c r="G1371" s="1" t="s">
        <v>2775</v>
      </c>
      <c r="H1371" s="1" t="s">
        <v>139</v>
      </c>
      <c r="I1371" s="1">
        <v>22730001</v>
      </c>
      <c r="J1371" s="1">
        <v>21</v>
      </c>
      <c r="K1371" s="1">
        <v>24231196</v>
      </c>
      <c r="L1371" s="1" t="s">
        <v>16</v>
      </c>
      <c r="M1371" s="1" t="s">
        <v>5</v>
      </c>
      <c r="N1371" s="1">
        <v>7</v>
      </c>
      <c r="O1371" s="1" t="s">
        <v>2078</v>
      </c>
      <c r="Q1371" s="1"/>
    </row>
    <row r="1372" spans="1:20" ht="15.75" hidden="1" customHeight="1">
      <c r="A1372" s="1" t="s">
        <v>1768</v>
      </c>
      <c r="B1372" s="1">
        <v>767492</v>
      </c>
      <c r="C1372" s="1" t="s">
        <v>2074</v>
      </c>
      <c r="D1372" s="1" t="s">
        <v>2075</v>
      </c>
      <c r="E1372" s="1" t="s">
        <v>2487</v>
      </c>
      <c r="F1372" s="1">
        <v>143</v>
      </c>
      <c r="G1372" s="1" t="s">
        <v>3763</v>
      </c>
      <c r="H1372" s="1" t="s">
        <v>672</v>
      </c>
      <c r="I1372" s="1">
        <v>22280020</v>
      </c>
      <c r="J1372" s="1">
        <v>21</v>
      </c>
      <c r="K1372" s="1">
        <v>25350011</v>
      </c>
      <c r="L1372" s="1" t="s">
        <v>57</v>
      </c>
      <c r="M1372" s="1" t="s">
        <v>3</v>
      </c>
      <c r="N1372" s="1">
        <v>5</v>
      </c>
      <c r="O1372" s="1" t="s">
        <v>2078</v>
      </c>
      <c r="Q1372" s="1"/>
    </row>
    <row r="1373" spans="1:20" ht="15.75" hidden="1" customHeight="1">
      <c r="A1373" s="1" t="s">
        <v>3764</v>
      </c>
      <c r="B1373" s="1">
        <v>190549</v>
      </c>
      <c r="C1373" s="1" t="s">
        <v>2074</v>
      </c>
      <c r="D1373" s="1" t="s">
        <v>2075</v>
      </c>
      <c r="E1373" s="1" t="s">
        <v>2256</v>
      </c>
      <c r="F1373" s="1">
        <v>145</v>
      </c>
      <c r="G1373" s="1" t="s">
        <v>2849</v>
      </c>
      <c r="H1373" s="1" t="s">
        <v>2203</v>
      </c>
      <c r="I1373" s="1">
        <v>21032000</v>
      </c>
      <c r="J1373" s="1">
        <v>21</v>
      </c>
      <c r="K1373" s="1">
        <v>22802748</v>
      </c>
      <c r="L1373" s="1" t="s">
        <v>23</v>
      </c>
      <c r="M1373" s="1" t="s">
        <v>4</v>
      </c>
      <c r="N1373" s="1">
        <v>124</v>
      </c>
      <c r="O1373" s="1" t="s">
        <v>2078</v>
      </c>
      <c r="Q1373" s="1"/>
    </row>
    <row r="1374" spans="1:20" ht="15.75" hidden="1" customHeight="1">
      <c r="A1374" s="1" t="s">
        <v>3765</v>
      </c>
      <c r="B1374" s="1">
        <v>344074</v>
      </c>
      <c r="C1374" s="1" t="s">
        <v>2074</v>
      </c>
      <c r="D1374" s="1" t="s">
        <v>2075</v>
      </c>
      <c r="E1374" s="1" t="s">
        <v>3207</v>
      </c>
      <c r="F1374" s="1">
        <v>363</v>
      </c>
      <c r="G1374" s="1" t="s">
        <v>2505</v>
      </c>
      <c r="H1374" s="1" t="s">
        <v>2392</v>
      </c>
      <c r="I1374" s="1">
        <v>21931370</v>
      </c>
      <c r="J1374" s="1">
        <v>21</v>
      </c>
      <c r="K1374" s="1">
        <v>24631348</v>
      </c>
      <c r="L1374" s="1" t="s">
        <v>38</v>
      </c>
      <c r="M1374" s="1" t="s">
        <v>4</v>
      </c>
      <c r="N1374" s="1">
        <v>20</v>
      </c>
      <c r="O1374" s="1" t="s">
        <v>2078</v>
      </c>
      <c r="Q1374" s="1"/>
    </row>
    <row r="1375" spans="1:20" ht="15.75" hidden="1" customHeight="1">
      <c r="A1375" s="1" t="s">
        <v>3766</v>
      </c>
      <c r="B1375" s="1">
        <v>380905</v>
      </c>
      <c r="C1375" s="1" t="s">
        <v>2074</v>
      </c>
      <c r="D1375" s="1" t="s">
        <v>2075</v>
      </c>
      <c r="E1375" s="1" t="s">
        <v>2355</v>
      </c>
      <c r="F1375" s="1">
        <v>7709</v>
      </c>
      <c r="G1375" s="1" t="s">
        <v>2548</v>
      </c>
      <c r="H1375" s="1" t="s">
        <v>2281</v>
      </c>
      <c r="I1375" s="1">
        <v>22755155</v>
      </c>
      <c r="J1375" s="1">
        <v>21</v>
      </c>
      <c r="K1375" s="1">
        <v>24471355</v>
      </c>
      <c r="L1375" s="1" t="s">
        <v>38</v>
      </c>
      <c r="M1375" s="1" t="s">
        <v>5</v>
      </c>
      <c r="N1375" s="1">
        <v>30</v>
      </c>
      <c r="O1375" s="1" t="s">
        <v>2078</v>
      </c>
      <c r="Q1375" s="1"/>
      <c r="T1375" s="1" t="s">
        <v>5620</v>
      </c>
    </row>
    <row r="1376" spans="1:20" ht="15.75" hidden="1" customHeight="1">
      <c r="A1376" s="1" t="s">
        <v>1414</v>
      </c>
      <c r="B1376" s="1">
        <v>313783</v>
      </c>
      <c r="C1376" s="1" t="s">
        <v>2074</v>
      </c>
      <c r="D1376" s="1" t="s">
        <v>2075</v>
      </c>
      <c r="E1376" s="1" t="s">
        <v>2133</v>
      </c>
      <c r="F1376" s="1">
        <v>664</v>
      </c>
      <c r="G1376" s="1" t="s">
        <v>2931</v>
      </c>
      <c r="H1376" s="1" t="s">
        <v>160</v>
      </c>
      <c r="I1376" s="1">
        <v>22050001</v>
      </c>
      <c r="J1376" s="1">
        <v>21</v>
      </c>
      <c r="K1376" s="1">
        <v>22563603</v>
      </c>
      <c r="L1376" s="1" t="s">
        <v>46</v>
      </c>
      <c r="M1376" s="1" t="s">
        <v>3</v>
      </c>
      <c r="N1376" s="1">
        <v>15</v>
      </c>
      <c r="O1376" s="1" t="s">
        <v>2078</v>
      </c>
      <c r="Q1376" s="1"/>
    </row>
    <row r="1377" spans="1:20" ht="15.75" hidden="1" customHeight="1">
      <c r="A1377" s="1" t="s">
        <v>838</v>
      </c>
      <c r="B1377" s="1">
        <v>466248</v>
      </c>
      <c r="C1377" s="1" t="s">
        <v>2074</v>
      </c>
      <c r="D1377" s="1" t="s">
        <v>2075</v>
      </c>
      <c r="E1377" s="1" t="s">
        <v>2144</v>
      </c>
      <c r="F1377" s="1">
        <v>377</v>
      </c>
      <c r="G1377" s="1" t="s">
        <v>2169</v>
      </c>
      <c r="H1377" s="1" t="s">
        <v>664</v>
      </c>
      <c r="I1377" s="1">
        <v>20520051</v>
      </c>
      <c r="J1377" s="1">
        <v>21</v>
      </c>
      <c r="K1377" s="1">
        <v>22682649</v>
      </c>
      <c r="L1377" s="1" t="s">
        <v>30</v>
      </c>
      <c r="M1377" s="1" t="s">
        <v>3</v>
      </c>
      <c r="N1377" s="1">
        <v>54</v>
      </c>
      <c r="O1377" s="1" t="s">
        <v>2078</v>
      </c>
      <c r="Q1377" s="1"/>
    </row>
    <row r="1378" spans="1:20" ht="15.75" hidden="1" customHeight="1">
      <c r="A1378" s="1" t="s">
        <v>3767</v>
      </c>
      <c r="B1378" s="1">
        <v>375117</v>
      </c>
      <c r="C1378" s="1" t="s">
        <v>2074</v>
      </c>
      <c r="D1378" s="1" t="s">
        <v>2075</v>
      </c>
      <c r="E1378" s="1" t="s">
        <v>2079</v>
      </c>
      <c r="F1378" s="1">
        <v>3500</v>
      </c>
      <c r="G1378" s="1" t="s">
        <v>3768</v>
      </c>
      <c r="H1378" s="1" t="s">
        <v>135</v>
      </c>
      <c r="I1378" s="1">
        <v>22640102</v>
      </c>
      <c r="J1378" s="1">
        <v>21</v>
      </c>
      <c r="K1378" s="1">
        <v>22834115</v>
      </c>
      <c r="L1378" s="1" t="s">
        <v>8</v>
      </c>
      <c r="M1378" s="1" t="s">
        <v>5</v>
      </c>
      <c r="N1378" s="1">
        <v>5</v>
      </c>
      <c r="O1378" s="1" t="s">
        <v>2078</v>
      </c>
      <c r="Q1378" s="1"/>
    </row>
    <row r="1379" spans="1:20" ht="15.75" hidden="1" customHeight="1">
      <c r="A1379" s="1" t="s">
        <v>3769</v>
      </c>
      <c r="B1379" s="1">
        <v>726974</v>
      </c>
      <c r="C1379" s="1" t="s">
        <v>2074</v>
      </c>
      <c r="D1379" s="1" t="s">
        <v>2075</v>
      </c>
      <c r="E1379" s="1" t="s">
        <v>2136</v>
      </c>
      <c r="F1379" s="1">
        <v>160</v>
      </c>
      <c r="G1379" s="1" t="s">
        <v>2987</v>
      </c>
      <c r="H1379" s="1" t="s">
        <v>2138</v>
      </c>
      <c r="I1379" s="1">
        <v>21321230</v>
      </c>
      <c r="J1379" s="1">
        <v>21</v>
      </c>
      <c r="K1379" s="1">
        <v>34773404</v>
      </c>
      <c r="L1379" s="1" t="s">
        <v>50</v>
      </c>
      <c r="M1379" s="1" t="s">
        <v>5</v>
      </c>
      <c r="N1379" s="1">
        <v>52</v>
      </c>
      <c r="O1379" s="1" t="s">
        <v>2078</v>
      </c>
      <c r="Q1379" s="1"/>
      <c r="T1379" s="1" t="s">
        <v>5620</v>
      </c>
    </row>
    <row r="1380" spans="1:20" ht="15.75" hidden="1" customHeight="1">
      <c r="A1380" s="1" t="s">
        <v>3770</v>
      </c>
      <c r="B1380" s="1">
        <v>206530</v>
      </c>
      <c r="C1380" s="1" t="s">
        <v>2074</v>
      </c>
      <c r="D1380" s="1" t="s">
        <v>2075</v>
      </c>
      <c r="E1380" s="1" t="s">
        <v>2409</v>
      </c>
      <c r="F1380" s="1">
        <v>147</v>
      </c>
      <c r="G1380" s="1" t="s">
        <v>2413</v>
      </c>
      <c r="H1380" s="1" t="s">
        <v>188</v>
      </c>
      <c r="I1380" s="1">
        <v>20720010</v>
      </c>
      <c r="J1380" s="1">
        <v>21</v>
      </c>
      <c r="K1380" s="1">
        <v>25919695</v>
      </c>
      <c r="L1380" s="1" t="s">
        <v>57</v>
      </c>
      <c r="M1380" s="1" t="s">
        <v>4</v>
      </c>
      <c r="N1380" s="1">
        <v>50</v>
      </c>
      <c r="O1380" s="1" t="s">
        <v>2078</v>
      </c>
      <c r="Q1380" s="1"/>
    </row>
    <row r="1381" spans="1:20" ht="15.75" hidden="1" customHeight="1">
      <c r="A1381" s="1" t="s">
        <v>883</v>
      </c>
      <c r="B1381" s="1">
        <v>167585</v>
      </c>
      <c r="C1381" s="1" t="s">
        <v>2074</v>
      </c>
      <c r="D1381" s="1" t="s">
        <v>2075</v>
      </c>
      <c r="E1381" s="1" t="s">
        <v>2107</v>
      </c>
      <c r="F1381" s="1">
        <v>35</v>
      </c>
      <c r="G1381" s="1" t="s">
        <v>2166</v>
      </c>
      <c r="H1381" s="1" t="s">
        <v>664</v>
      </c>
      <c r="I1381" s="1">
        <v>20520170</v>
      </c>
      <c r="J1381" s="1">
        <v>21</v>
      </c>
      <c r="K1381" s="1">
        <v>22889448</v>
      </c>
      <c r="L1381" s="1" t="s">
        <v>28</v>
      </c>
      <c r="M1381" s="1" t="s">
        <v>3</v>
      </c>
      <c r="N1381" s="1">
        <v>47</v>
      </c>
      <c r="O1381" s="1" t="s">
        <v>2078</v>
      </c>
      <c r="Q1381" s="1"/>
    </row>
    <row r="1382" spans="1:20" ht="15.75" hidden="1" customHeight="1">
      <c r="A1382" s="1" t="s">
        <v>1510</v>
      </c>
      <c r="B1382" s="1">
        <v>118486</v>
      </c>
      <c r="C1382" s="1" t="s">
        <v>2074</v>
      </c>
      <c r="D1382" s="1" t="s">
        <v>2075</v>
      </c>
      <c r="E1382" s="1" t="s">
        <v>2233</v>
      </c>
      <c r="F1382" s="1">
        <v>135</v>
      </c>
      <c r="G1382" s="1" t="s">
        <v>3771</v>
      </c>
      <c r="H1382" s="1" t="s">
        <v>674</v>
      </c>
      <c r="I1382" s="1">
        <v>22440901</v>
      </c>
      <c r="J1382" s="1">
        <v>21</v>
      </c>
      <c r="K1382" s="1">
        <v>999621029</v>
      </c>
      <c r="L1382" s="1" t="s">
        <v>40</v>
      </c>
      <c r="M1382" s="1" t="s">
        <v>3</v>
      </c>
      <c r="N1382" s="1">
        <v>12</v>
      </c>
      <c r="O1382" s="1" t="s">
        <v>2078</v>
      </c>
      <c r="Q1382" s="1"/>
    </row>
    <row r="1383" spans="1:20" ht="15.75" hidden="1" customHeight="1">
      <c r="A1383" s="1" t="s">
        <v>1087</v>
      </c>
      <c r="B1383" s="1">
        <v>549470</v>
      </c>
      <c r="C1383" s="1" t="s">
        <v>2074</v>
      </c>
      <c r="D1383" s="1" t="s">
        <v>2075</v>
      </c>
      <c r="E1383" s="1" t="s">
        <v>2144</v>
      </c>
      <c r="F1383" s="1">
        <v>344</v>
      </c>
      <c r="G1383" s="1" t="s">
        <v>3362</v>
      </c>
      <c r="H1383" s="1" t="s">
        <v>664</v>
      </c>
      <c r="I1383" s="1">
        <v>20520054</v>
      </c>
      <c r="J1383" s="1">
        <v>21</v>
      </c>
      <c r="K1383" s="1">
        <v>22346146</v>
      </c>
      <c r="L1383" s="1" t="s">
        <v>38</v>
      </c>
      <c r="M1383" s="1" t="s">
        <v>3</v>
      </c>
      <c r="N1383" s="1">
        <v>29</v>
      </c>
      <c r="O1383" s="1" t="s">
        <v>2078</v>
      </c>
      <c r="Q1383" s="1"/>
    </row>
    <row r="1384" spans="1:20" ht="15.75" hidden="1" customHeight="1">
      <c r="A1384" s="1" t="s">
        <v>1482</v>
      </c>
      <c r="B1384" s="1">
        <v>449830</v>
      </c>
      <c r="C1384" s="1" t="s">
        <v>2074</v>
      </c>
      <c r="D1384" s="1" t="s">
        <v>2075</v>
      </c>
      <c r="E1384" s="1" t="s">
        <v>3772</v>
      </c>
      <c r="F1384" s="1">
        <v>49</v>
      </c>
      <c r="G1384" s="1" t="s">
        <v>3522</v>
      </c>
      <c r="H1384" s="1" t="s">
        <v>672</v>
      </c>
      <c r="I1384" s="1">
        <v>22231010</v>
      </c>
      <c r="J1384" s="1">
        <v>21</v>
      </c>
      <c r="K1384" s="1">
        <v>21899333</v>
      </c>
      <c r="L1384" s="1" t="s">
        <v>50</v>
      </c>
      <c r="M1384" s="1" t="s">
        <v>3</v>
      </c>
      <c r="N1384" s="1">
        <v>13</v>
      </c>
      <c r="O1384" s="1" t="s">
        <v>2078</v>
      </c>
      <c r="Q1384" s="1"/>
    </row>
    <row r="1385" spans="1:20" ht="15.75" hidden="1" customHeight="1">
      <c r="A1385" s="1" t="s">
        <v>1958</v>
      </c>
      <c r="B1385" s="1">
        <v>531629</v>
      </c>
      <c r="C1385" s="1" t="s">
        <v>2074</v>
      </c>
      <c r="D1385" s="1" t="s">
        <v>2075</v>
      </c>
      <c r="E1385" s="1" t="s">
        <v>3042</v>
      </c>
      <c r="F1385" s="1">
        <v>49</v>
      </c>
      <c r="G1385" s="1" t="s">
        <v>3773</v>
      </c>
      <c r="H1385" s="1" t="s">
        <v>667</v>
      </c>
      <c r="I1385" s="1">
        <v>20551902</v>
      </c>
      <c r="J1385" s="1">
        <v>21</v>
      </c>
      <c r="K1385" s="1">
        <v>22586889</v>
      </c>
      <c r="L1385" s="1" t="s">
        <v>38</v>
      </c>
      <c r="M1385" s="1" t="s">
        <v>3</v>
      </c>
      <c r="N1385" s="1">
        <v>1</v>
      </c>
      <c r="O1385" s="1" t="s">
        <v>2078</v>
      </c>
      <c r="Q1385" s="1"/>
    </row>
    <row r="1386" spans="1:20" ht="15.75" hidden="1" customHeight="1">
      <c r="A1386" s="1" t="s">
        <v>3774</v>
      </c>
      <c r="B1386" s="1">
        <v>487397</v>
      </c>
      <c r="C1386" s="1" t="s">
        <v>2074</v>
      </c>
      <c r="D1386" s="1" t="s">
        <v>2075</v>
      </c>
      <c r="E1386" s="1" t="s">
        <v>2079</v>
      </c>
      <c r="F1386" s="1">
        <v>500</v>
      </c>
      <c r="G1386" s="1" t="s">
        <v>3203</v>
      </c>
      <c r="H1386" s="1" t="s">
        <v>135</v>
      </c>
      <c r="I1386" s="1">
        <v>22640100</v>
      </c>
      <c r="J1386" s="1">
        <v>21</v>
      </c>
      <c r="K1386" s="1">
        <v>36240673</v>
      </c>
      <c r="L1386" s="1" t="s">
        <v>38</v>
      </c>
      <c r="M1386" s="1" t="s">
        <v>5</v>
      </c>
      <c r="N1386" s="1">
        <v>9</v>
      </c>
      <c r="O1386" s="1" t="s">
        <v>2078</v>
      </c>
      <c r="Q1386" s="1"/>
      <c r="T1386" s="1" t="s">
        <v>5620</v>
      </c>
    </row>
    <row r="1387" spans="1:20" ht="15.75" hidden="1" customHeight="1">
      <c r="A1387" s="1" t="s">
        <v>3775</v>
      </c>
      <c r="B1387" s="1">
        <v>398093</v>
      </c>
      <c r="C1387" s="1" t="s">
        <v>2074</v>
      </c>
      <c r="D1387" s="1" t="s">
        <v>2075</v>
      </c>
      <c r="E1387" s="1" t="s">
        <v>2355</v>
      </c>
      <c r="F1387" s="1">
        <v>7709</v>
      </c>
      <c r="G1387" s="1" t="s">
        <v>2548</v>
      </c>
      <c r="H1387" s="1" t="s">
        <v>2281</v>
      </c>
      <c r="I1387" s="1">
        <v>22755155</v>
      </c>
      <c r="J1387" s="1">
        <v>21</v>
      </c>
      <c r="K1387" s="1">
        <v>24471355</v>
      </c>
      <c r="L1387" s="1" t="s">
        <v>35</v>
      </c>
      <c r="M1387" s="1" t="s">
        <v>5</v>
      </c>
      <c r="N1387" s="1">
        <v>36</v>
      </c>
      <c r="O1387" s="1" t="s">
        <v>2078</v>
      </c>
      <c r="Q1387" s="1"/>
    </row>
    <row r="1388" spans="1:20" ht="15.75" hidden="1" customHeight="1">
      <c r="A1388" s="1" t="s">
        <v>775</v>
      </c>
      <c r="B1388" s="1">
        <v>227977</v>
      </c>
      <c r="C1388" s="1" t="s">
        <v>2074</v>
      </c>
      <c r="D1388" s="1" t="s">
        <v>2075</v>
      </c>
      <c r="E1388" s="1" t="s">
        <v>2101</v>
      </c>
      <c r="F1388" s="1">
        <v>550</v>
      </c>
      <c r="G1388" s="1" t="s">
        <v>3720</v>
      </c>
      <c r="H1388" s="1" t="s">
        <v>175</v>
      </c>
      <c r="I1388" s="1">
        <v>22410901</v>
      </c>
      <c r="J1388" s="1">
        <v>21</v>
      </c>
      <c r="K1388" s="1">
        <v>22596849</v>
      </c>
      <c r="L1388" s="1" t="s">
        <v>13</v>
      </c>
      <c r="M1388" s="1" t="s">
        <v>3</v>
      </c>
      <c r="N1388" s="1">
        <v>68</v>
      </c>
      <c r="O1388" s="1" t="s">
        <v>2078</v>
      </c>
      <c r="Q1388" s="1"/>
    </row>
    <row r="1389" spans="1:20" ht="15.75" hidden="1" customHeight="1">
      <c r="A1389" s="1" t="s">
        <v>3776</v>
      </c>
      <c r="B1389" s="1">
        <v>560430</v>
      </c>
      <c r="C1389" s="1" t="s">
        <v>2074</v>
      </c>
      <c r="D1389" s="1" t="s">
        <v>2075</v>
      </c>
      <c r="E1389" s="1" t="s">
        <v>3777</v>
      </c>
      <c r="F1389" s="1">
        <v>1590</v>
      </c>
      <c r="G1389" s="1" t="s">
        <v>2987</v>
      </c>
      <c r="H1389" s="1" t="s">
        <v>2563</v>
      </c>
      <c r="I1389" s="1">
        <v>21210154</v>
      </c>
      <c r="J1389" s="1">
        <v>21</v>
      </c>
      <c r="K1389" s="1">
        <v>33414180</v>
      </c>
      <c r="L1389" s="1" t="s">
        <v>13</v>
      </c>
      <c r="M1389" s="1" t="s">
        <v>4</v>
      </c>
      <c r="N1389" s="1">
        <v>18</v>
      </c>
      <c r="O1389" s="1" t="s">
        <v>2078</v>
      </c>
      <c r="Q1389" s="1"/>
    </row>
    <row r="1390" spans="1:20" ht="15.75" hidden="1" customHeight="1">
      <c r="A1390" s="1" t="s">
        <v>3778</v>
      </c>
      <c r="B1390" s="1">
        <v>696285</v>
      </c>
      <c r="C1390" s="1" t="s">
        <v>2074</v>
      </c>
      <c r="D1390" s="1" t="s">
        <v>2075</v>
      </c>
      <c r="E1390" s="1" t="s">
        <v>2079</v>
      </c>
      <c r="F1390" s="1">
        <v>500</v>
      </c>
      <c r="G1390" s="1" t="s">
        <v>3779</v>
      </c>
      <c r="H1390" s="1" t="s">
        <v>135</v>
      </c>
      <c r="I1390" s="1">
        <v>22640100</v>
      </c>
      <c r="J1390" s="1">
        <v>21</v>
      </c>
      <c r="K1390" s="1">
        <v>24921539</v>
      </c>
      <c r="L1390" s="1" t="s">
        <v>50</v>
      </c>
      <c r="M1390" s="1" t="s">
        <v>5</v>
      </c>
      <c r="N1390" s="1">
        <v>9</v>
      </c>
      <c r="O1390" s="1" t="s">
        <v>2078</v>
      </c>
      <c r="Q1390" s="1"/>
      <c r="T1390" s="1" t="s">
        <v>5620</v>
      </c>
    </row>
    <row r="1391" spans="1:20" ht="15.75" hidden="1" customHeight="1">
      <c r="A1391" s="1" t="s">
        <v>1451</v>
      </c>
      <c r="B1391" s="1">
        <v>456971</v>
      </c>
      <c r="C1391" s="1" t="s">
        <v>2074</v>
      </c>
      <c r="D1391" s="1" t="s">
        <v>2075</v>
      </c>
      <c r="E1391" s="1" t="s">
        <v>2133</v>
      </c>
      <c r="F1391" s="1">
        <v>1052</v>
      </c>
      <c r="G1391" s="1" t="s">
        <v>2899</v>
      </c>
      <c r="H1391" s="1" t="s">
        <v>160</v>
      </c>
      <c r="I1391" s="1">
        <v>22060002</v>
      </c>
      <c r="J1391" s="1">
        <v>21</v>
      </c>
      <c r="K1391" s="1">
        <v>22472379</v>
      </c>
      <c r="L1391" s="1" t="s">
        <v>45</v>
      </c>
      <c r="M1391" s="1" t="s">
        <v>3</v>
      </c>
      <c r="N1391" s="1">
        <v>14</v>
      </c>
      <c r="O1391" s="1" t="s">
        <v>2078</v>
      </c>
      <c r="Q1391" s="1"/>
    </row>
    <row r="1392" spans="1:20" ht="15.75" hidden="1" customHeight="1">
      <c r="A1392" s="1" t="s">
        <v>3780</v>
      </c>
      <c r="B1392" s="1">
        <v>386339</v>
      </c>
      <c r="C1392" s="1" t="s">
        <v>2074</v>
      </c>
      <c r="D1392" s="1" t="s">
        <v>2075</v>
      </c>
      <c r="E1392" s="1" t="s">
        <v>2202</v>
      </c>
      <c r="F1392" s="1">
        <v>134</v>
      </c>
      <c r="G1392" s="1" t="s">
        <v>3070</v>
      </c>
      <c r="H1392" s="1" t="s">
        <v>2203</v>
      </c>
      <c r="I1392" s="1">
        <v>21041000</v>
      </c>
      <c r="J1392" s="1">
        <v>21</v>
      </c>
      <c r="K1392" s="1">
        <v>22706113</v>
      </c>
      <c r="L1392" s="1" t="s">
        <v>38</v>
      </c>
      <c r="M1392" s="1" t="s">
        <v>4</v>
      </c>
      <c r="N1392" s="1">
        <v>35</v>
      </c>
      <c r="O1392" s="1" t="s">
        <v>2078</v>
      </c>
      <c r="Q1392" s="1"/>
    </row>
    <row r="1393" spans="1:20" ht="15.75" hidden="1" customHeight="1">
      <c r="A1393" s="1" t="s">
        <v>3781</v>
      </c>
      <c r="B1393" s="1">
        <v>575680</v>
      </c>
      <c r="C1393" s="1" t="s">
        <v>2074</v>
      </c>
      <c r="D1393" s="1" t="s">
        <v>2075</v>
      </c>
      <c r="E1393" s="1" t="s">
        <v>2199</v>
      </c>
      <c r="F1393" s="1">
        <v>50</v>
      </c>
      <c r="G1393" s="1" t="s">
        <v>2200</v>
      </c>
      <c r="H1393" s="1" t="s">
        <v>2094</v>
      </c>
      <c r="I1393" s="1">
        <v>20020100</v>
      </c>
      <c r="J1393" s="1">
        <v>21</v>
      </c>
      <c r="K1393" s="1">
        <v>22409081</v>
      </c>
      <c r="L1393" s="1" t="s">
        <v>50</v>
      </c>
      <c r="M1393" s="1" t="s">
        <v>2</v>
      </c>
      <c r="N1393" s="1">
        <v>35</v>
      </c>
      <c r="O1393" s="1" t="s">
        <v>2078</v>
      </c>
      <c r="Q1393" s="1"/>
    </row>
    <row r="1394" spans="1:20" ht="15.75" hidden="1" customHeight="1">
      <c r="A1394" s="1" t="s">
        <v>3782</v>
      </c>
      <c r="B1394" s="1">
        <v>234055</v>
      </c>
      <c r="C1394" s="1" t="s">
        <v>2074</v>
      </c>
      <c r="D1394" s="1" t="s">
        <v>2075</v>
      </c>
      <c r="E1394" s="1" t="s">
        <v>2395</v>
      </c>
      <c r="F1394" s="1">
        <v>20</v>
      </c>
      <c r="G1394" s="1" t="s">
        <v>2343</v>
      </c>
      <c r="H1394" s="1" t="s">
        <v>2094</v>
      </c>
      <c r="I1394" s="1">
        <v>20031203</v>
      </c>
      <c r="J1394" s="1">
        <v>21</v>
      </c>
      <c r="K1394" s="1">
        <v>25173359</v>
      </c>
      <c r="L1394" s="1" t="s">
        <v>28</v>
      </c>
      <c r="M1394" s="1" t="s">
        <v>2</v>
      </c>
      <c r="N1394" s="1">
        <v>39</v>
      </c>
      <c r="O1394" s="1" t="s">
        <v>2078</v>
      </c>
      <c r="Q1394" s="1"/>
    </row>
    <row r="1395" spans="1:20" ht="15.75" hidden="1" customHeight="1">
      <c r="A1395" s="1" t="s">
        <v>3783</v>
      </c>
      <c r="B1395" s="1">
        <v>250120</v>
      </c>
      <c r="C1395" s="1" t="s">
        <v>2074</v>
      </c>
      <c r="D1395" s="1" t="s">
        <v>2075</v>
      </c>
      <c r="E1395" s="1" t="s">
        <v>2715</v>
      </c>
      <c r="F1395" s="1">
        <v>840</v>
      </c>
      <c r="G1395" s="1" t="s">
        <v>3784</v>
      </c>
      <c r="H1395" s="1" t="s">
        <v>135</v>
      </c>
      <c r="I1395" s="1">
        <v>22631470</v>
      </c>
      <c r="J1395" s="1">
        <v>21</v>
      </c>
      <c r="K1395" s="1">
        <v>24863223</v>
      </c>
      <c r="L1395" s="1" t="s">
        <v>46</v>
      </c>
      <c r="M1395" s="1" t="s">
        <v>5</v>
      </c>
      <c r="N1395" s="1">
        <v>30</v>
      </c>
      <c r="O1395" s="1" t="s">
        <v>2078</v>
      </c>
      <c r="Q1395" s="1"/>
    </row>
    <row r="1396" spans="1:20" ht="15.75" hidden="1" customHeight="1">
      <c r="A1396" s="1" t="s">
        <v>1702</v>
      </c>
      <c r="B1396" s="1">
        <v>597278</v>
      </c>
      <c r="C1396" s="1" t="s">
        <v>2074</v>
      </c>
      <c r="D1396" s="1" t="s">
        <v>2075</v>
      </c>
      <c r="E1396" s="1" t="s">
        <v>2220</v>
      </c>
      <c r="F1396" s="1">
        <v>29</v>
      </c>
      <c r="G1396" s="1" t="s">
        <v>2559</v>
      </c>
      <c r="H1396" s="1" t="s">
        <v>669</v>
      </c>
      <c r="I1396" s="1">
        <v>22221901</v>
      </c>
      <c r="J1396" s="1">
        <v>21</v>
      </c>
      <c r="K1396" s="1">
        <v>993727343</v>
      </c>
      <c r="L1396" s="1" t="s">
        <v>45</v>
      </c>
      <c r="M1396" s="1" t="s">
        <v>3</v>
      </c>
      <c r="N1396" s="1">
        <v>7</v>
      </c>
      <c r="O1396" s="1" t="s">
        <v>2078</v>
      </c>
      <c r="Q1396" s="1"/>
    </row>
    <row r="1397" spans="1:20" ht="15.75" hidden="1" customHeight="1">
      <c r="A1397" s="1" t="s">
        <v>3785</v>
      </c>
      <c r="B1397" s="1">
        <v>346854</v>
      </c>
      <c r="C1397" s="1" t="s">
        <v>2074</v>
      </c>
      <c r="D1397" s="1" t="s">
        <v>2075</v>
      </c>
      <c r="E1397" s="1" t="s">
        <v>2079</v>
      </c>
      <c r="F1397" s="1">
        <v>4801</v>
      </c>
      <c r="G1397" s="1" t="s">
        <v>2145</v>
      </c>
      <c r="H1397" s="1" t="s">
        <v>135</v>
      </c>
      <c r="I1397" s="1">
        <v>22631004</v>
      </c>
      <c r="J1397" s="1">
        <v>21</v>
      </c>
      <c r="K1397" s="1">
        <v>33255879</v>
      </c>
      <c r="L1397" s="1" t="s">
        <v>23</v>
      </c>
      <c r="M1397" s="1" t="s">
        <v>5</v>
      </c>
      <c r="N1397" s="1">
        <v>20</v>
      </c>
      <c r="O1397" s="1" t="s">
        <v>2078</v>
      </c>
      <c r="Q1397" s="1"/>
      <c r="T1397" s="1" t="s">
        <v>5621</v>
      </c>
    </row>
    <row r="1398" spans="1:20" ht="15.75" hidden="1" customHeight="1">
      <c r="A1398" s="1" t="s">
        <v>1857</v>
      </c>
      <c r="B1398" s="1">
        <v>191046</v>
      </c>
      <c r="C1398" s="1" t="s">
        <v>2074</v>
      </c>
      <c r="D1398" s="1" t="s">
        <v>2075</v>
      </c>
      <c r="E1398" s="1" t="s">
        <v>3092</v>
      </c>
      <c r="F1398" s="1">
        <v>66</v>
      </c>
      <c r="G1398" s="1" t="s">
        <v>2651</v>
      </c>
      <c r="H1398" s="1" t="s">
        <v>160</v>
      </c>
      <c r="I1398" s="1">
        <v>22040020</v>
      </c>
      <c r="J1398" s="1">
        <v>21</v>
      </c>
      <c r="K1398" s="1">
        <v>25496786</v>
      </c>
      <c r="L1398" s="1" t="s">
        <v>38</v>
      </c>
      <c r="M1398" s="1" t="s">
        <v>3</v>
      </c>
      <c r="N1398" s="1">
        <v>3</v>
      </c>
      <c r="O1398" s="1" t="s">
        <v>2078</v>
      </c>
      <c r="Q1398" s="1"/>
    </row>
    <row r="1399" spans="1:20" ht="15.75" hidden="1" customHeight="1">
      <c r="A1399" s="1" t="s">
        <v>3786</v>
      </c>
      <c r="B1399" s="1">
        <v>333194</v>
      </c>
      <c r="C1399" s="1" t="s">
        <v>2074</v>
      </c>
      <c r="D1399" s="1" t="s">
        <v>2075</v>
      </c>
      <c r="E1399" s="1" t="s">
        <v>2157</v>
      </c>
      <c r="F1399" s="1">
        <v>126</v>
      </c>
      <c r="G1399" s="1" t="s">
        <v>3070</v>
      </c>
      <c r="H1399" s="1" t="s">
        <v>187</v>
      </c>
      <c r="I1399" s="1">
        <v>20765000</v>
      </c>
      <c r="J1399" s="1">
        <v>21</v>
      </c>
      <c r="K1399" s="1">
        <v>30831533</v>
      </c>
      <c r="L1399" s="1" t="s">
        <v>38</v>
      </c>
      <c r="M1399" s="1" t="s">
        <v>4</v>
      </c>
      <c r="N1399" s="1">
        <v>63</v>
      </c>
      <c r="O1399" s="1" t="s">
        <v>2078</v>
      </c>
      <c r="Q1399" s="1"/>
    </row>
    <row r="1400" spans="1:20" ht="15.75" hidden="1" customHeight="1">
      <c r="A1400" s="1" t="s">
        <v>1044</v>
      </c>
      <c r="B1400" s="1">
        <v>351520</v>
      </c>
      <c r="C1400" s="1" t="s">
        <v>2074</v>
      </c>
      <c r="D1400" s="1" t="s">
        <v>2075</v>
      </c>
      <c r="E1400" s="1" t="s">
        <v>2176</v>
      </c>
      <c r="F1400" s="1">
        <v>50</v>
      </c>
      <c r="G1400" s="1" t="s">
        <v>3787</v>
      </c>
      <c r="H1400" s="1" t="s">
        <v>160</v>
      </c>
      <c r="I1400" s="1">
        <v>22041012</v>
      </c>
      <c r="J1400" s="1">
        <v>21</v>
      </c>
      <c r="K1400" s="1">
        <v>32081836</v>
      </c>
      <c r="L1400" s="1" t="s">
        <v>30</v>
      </c>
      <c r="M1400" s="1" t="s">
        <v>3</v>
      </c>
      <c r="N1400" s="1">
        <v>32</v>
      </c>
      <c r="O1400" s="1" t="s">
        <v>2078</v>
      </c>
      <c r="Q1400" s="1"/>
    </row>
    <row r="1401" spans="1:20" ht="15.75" hidden="1" customHeight="1">
      <c r="A1401" s="1" t="s">
        <v>1957</v>
      </c>
      <c r="B1401" s="1">
        <v>350382</v>
      </c>
      <c r="C1401" s="1" t="s">
        <v>2074</v>
      </c>
      <c r="D1401" s="1" t="s">
        <v>2075</v>
      </c>
      <c r="E1401" s="1" t="s">
        <v>2144</v>
      </c>
      <c r="F1401" s="1">
        <v>422</v>
      </c>
      <c r="G1401" s="1" t="s">
        <v>3533</v>
      </c>
      <c r="H1401" s="1" t="s">
        <v>664</v>
      </c>
      <c r="I1401" s="1">
        <v>20520054</v>
      </c>
      <c r="J1401" s="1">
        <v>21</v>
      </c>
      <c r="K1401" s="1">
        <v>22042641</v>
      </c>
      <c r="L1401" s="1" t="s">
        <v>23</v>
      </c>
      <c r="M1401" s="1" t="s">
        <v>3</v>
      </c>
      <c r="N1401" s="1">
        <v>1</v>
      </c>
      <c r="O1401" s="1" t="s">
        <v>2078</v>
      </c>
      <c r="Q1401" s="1"/>
    </row>
    <row r="1402" spans="1:20" ht="15.75" hidden="1" customHeight="1">
      <c r="A1402" s="1" t="s">
        <v>3788</v>
      </c>
      <c r="B1402" s="1">
        <v>579151</v>
      </c>
      <c r="C1402" s="1" t="s">
        <v>2074</v>
      </c>
      <c r="D1402" s="1" t="s">
        <v>2075</v>
      </c>
      <c r="E1402" s="1" t="s">
        <v>2207</v>
      </c>
      <c r="F1402" s="1">
        <v>324</v>
      </c>
      <c r="G1402" s="1" t="s">
        <v>2473</v>
      </c>
      <c r="H1402" s="1" t="s">
        <v>188</v>
      </c>
      <c r="I1402" s="1">
        <v>20770000</v>
      </c>
      <c r="J1402" s="1">
        <v>21</v>
      </c>
      <c r="K1402" s="1">
        <v>32788901</v>
      </c>
      <c r="L1402" s="1" t="s">
        <v>13</v>
      </c>
      <c r="M1402" s="1" t="s">
        <v>4</v>
      </c>
      <c r="N1402" s="1">
        <v>221</v>
      </c>
      <c r="O1402" s="1" t="s">
        <v>2078</v>
      </c>
      <c r="Q1402" s="1"/>
    </row>
    <row r="1403" spans="1:20" ht="15.75" hidden="1" customHeight="1">
      <c r="A1403" s="1" t="s">
        <v>3789</v>
      </c>
      <c r="B1403" s="1">
        <v>759406</v>
      </c>
      <c r="C1403" s="1" t="s">
        <v>2074</v>
      </c>
      <c r="D1403" s="1" t="s">
        <v>2075</v>
      </c>
      <c r="E1403" s="1" t="s">
        <v>2104</v>
      </c>
      <c r="F1403" s="1">
        <v>1285</v>
      </c>
      <c r="G1403" s="1" t="s">
        <v>2328</v>
      </c>
      <c r="H1403" s="1" t="s">
        <v>2212</v>
      </c>
      <c r="I1403" s="1">
        <v>21931383</v>
      </c>
      <c r="J1403" s="1">
        <v>21</v>
      </c>
      <c r="K1403" s="1">
        <v>33968488</v>
      </c>
      <c r="L1403" s="1" t="s">
        <v>55</v>
      </c>
      <c r="M1403" s="1" t="s">
        <v>4</v>
      </c>
      <c r="N1403" s="1">
        <v>42</v>
      </c>
      <c r="O1403" s="1" t="s">
        <v>2078</v>
      </c>
      <c r="Q1403" s="1"/>
    </row>
    <row r="1404" spans="1:20" ht="15.75" hidden="1" customHeight="1">
      <c r="A1404" s="1" t="s">
        <v>3790</v>
      </c>
      <c r="B1404" s="1">
        <v>280291</v>
      </c>
      <c r="C1404" s="1" t="s">
        <v>2074</v>
      </c>
      <c r="D1404" s="1" t="s">
        <v>2075</v>
      </c>
      <c r="E1404" s="1" t="s">
        <v>2516</v>
      </c>
      <c r="F1404" s="1">
        <v>92</v>
      </c>
      <c r="G1404" s="1" t="s">
        <v>3791</v>
      </c>
      <c r="H1404" s="1" t="s">
        <v>2094</v>
      </c>
      <c r="I1404" s="1">
        <v>20050002</v>
      </c>
      <c r="J1404" s="1">
        <v>21</v>
      </c>
      <c r="K1404" s="1">
        <v>22222700</v>
      </c>
      <c r="L1404" s="1" t="s">
        <v>8</v>
      </c>
      <c r="M1404" s="1" t="s">
        <v>2</v>
      </c>
      <c r="N1404" s="1">
        <v>8</v>
      </c>
      <c r="O1404" s="1" t="s">
        <v>2078</v>
      </c>
      <c r="Q1404" s="1"/>
    </row>
    <row r="1405" spans="1:20" ht="15.75" customHeight="1">
      <c r="A1405" s="1" t="s">
        <v>3792</v>
      </c>
      <c r="B1405" s="1">
        <v>205624</v>
      </c>
      <c r="C1405" s="1" t="s">
        <v>2074</v>
      </c>
      <c r="D1405" s="1" t="s">
        <v>2075</v>
      </c>
      <c r="E1405" s="1" t="s">
        <v>3793</v>
      </c>
      <c r="F1405" s="1">
        <v>515</v>
      </c>
      <c r="G1405" s="1" t="s">
        <v>3794</v>
      </c>
      <c r="H1405" s="1" t="s">
        <v>172</v>
      </c>
      <c r="I1405" s="1">
        <v>21862005</v>
      </c>
      <c r="J1405" s="1">
        <v>21</v>
      </c>
      <c r="K1405" s="1">
        <v>24015813</v>
      </c>
      <c r="L1405" s="1" t="s">
        <v>53</v>
      </c>
      <c r="M1405" s="1" t="s">
        <v>6</v>
      </c>
      <c r="N1405" s="1">
        <v>13</v>
      </c>
      <c r="O1405" s="1" t="s">
        <v>2078</v>
      </c>
      <c r="Q1405" s="1"/>
    </row>
    <row r="1406" spans="1:20" ht="15.75" hidden="1" customHeight="1">
      <c r="A1406" s="1" t="s">
        <v>3795</v>
      </c>
      <c r="B1406" s="1">
        <v>171084</v>
      </c>
      <c r="C1406" s="1" t="s">
        <v>2074</v>
      </c>
      <c r="D1406" s="1" t="s">
        <v>2075</v>
      </c>
      <c r="E1406" s="1" t="s">
        <v>3796</v>
      </c>
      <c r="F1406" s="1">
        <v>43</v>
      </c>
      <c r="G1406" s="1" t="s">
        <v>2148</v>
      </c>
      <c r="H1406" s="1" t="s">
        <v>152</v>
      </c>
      <c r="I1406" s="1">
        <v>21351000</v>
      </c>
      <c r="J1406" s="1">
        <v>21</v>
      </c>
      <c r="K1406" s="1">
        <v>24521209</v>
      </c>
      <c r="L1406" s="1" t="s">
        <v>13</v>
      </c>
      <c r="M1406" s="1" t="s">
        <v>4</v>
      </c>
      <c r="N1406" s="1">
        <v>16</v>
      </c>
      <c r="O1406" s="1" t="s">
        <v>2078</v>
      </c>
      <c r="Q1406" s="1"/>
    </row>
    <row r="1407" spans="1:20" ht="15.75" hidden="1" customHeight="1">
      <c r="A1407" s="1" t="s">
        <v>929</v>
      </c>
      <c r="B1407" s="1">
        <v>392386</v>
      </c>
      <c r="C1407" s="1" t="s">
        <v>2074</v>
      </c>
      <c r="D1407" s="1" t="s">
        <v>2075</v>
      </c>
      <c r="E1407" s="1" t="s">
        <v>2170</v>
      </c>
      <c r="F1407" s="1">
        <v>44</v>
      </c>
      <c r="G1407" s="1" t="s">
        <v>2258</v>
      </c>
      <c r="H1407" s="1" t="s">
        <v>160</v>
      </c>
      <c r="I1407" s="1">
        <v>22071001</v>
      </c>
      <c r="J1407" s="1">
        <v>21</v>
      </c>
      <c r="K1407" s="1">
        <v>25130156</v>
      </c>
      <c r="L1407" s="1" t="s">
        <v>11</v>
      </c>
      <c r="M1407" s="1" t="s">
        <v>3</v>
      </c>
      <c r="N1407" s="1">
        <v>41</v>
      </c>
      <c r="O1407" s="1" t="s">
        <v>2078</v>
      </c>
      <c r="Q1407" s="1"/>
    </row>
    <row r="1408" spans="1:20" ht="15.75" hidden="1" customHeight="1">
      <c r="A1408" s="1" t="s">
        <v>676</v>
      </c>
      <c r="B1408" s="1">
        <v>630969</v>
      </c>
      <c r="C1408" s="1" t="s">
        <v>2074</v>
      </c>
      <c r="D1408" s="1" t="s">
        <v>2075</v>
      </c>
      <c r="E1408" s="1" t="s">
        <v>3797</v>
      </c>
      <c r="F1408" s="1">
        <v>830</v>
      </c>
      <c r="G1408" s="1" t="s">
        <v>2837</v>
      </c>
      <c r="H1408" s="1" t="s">
        <v>168</v>
      </c>
      <c r="I1408" s="1">
        <v>22250020</v>
      </c>
      <c r="J1408" s="1">
        <v>21</v>
      </c>
      <c r="K1408" s="1">
        <v>25512647</v>
      </c>
      <c r="L1408" s="1" t="s">
        <v>35</v>
      </c>
      <c r="M1408" s="1" t="s">
        <v>3</v>
      </c>
      <c r="N1408" s="1">
        <v>205</v>
      </c>
      <c r="O1408" s="1" t="s">
        <v>2078</v>
      </c>
      <c r="Q1408" s="1"/>
    </row>
    <row r="1409" spans="1:20" ht="15.75" hidden="1" customHeight="1">
      <c r="A1409" s="1" t="s">
        <v>1545</v>
      </c>
      <c r="B1409" s="1">
        <v>576490</v>
      </c>
      <c r="C1409" s="1" t="s">
        <v>2074</v>
      </c>
      <c r="D1409" s="1" t="s">
        <v>2075</v>
      </c>
      <c r="E1409" s="1" t="s">
        <v>2534</v>
      </c>
      <c r="F1409" s="1">
        <v>375</v>
      </c>
      <c r="G1409" s="1" t="s">
        <v>2169</v>
      </c>
      <c r="H1409" s="1" t="s">
        <v>674</v>
      </c>
      <c r="I1409" s="1">
        <v>22440040</v>
      </c>
      <c r="J1409" s="1">
        <v>21</v>
      </c>
      <c r="K1409" s="1">
        <v>25400932</v>
      </c>
      <c r="L1409" s="1" t="s">
        <v>28</v>
      </c>
      <c r="M1409" s="1" t="s">
        <v>3</v>
      </c>
      <c r="N1409" s="1">
        <v>11</v>
      </c>
      <c r="O1409" s="1" t="s">
        <v>2078</v>
      </c>
      <c r="Q1409" s="1"/>
    </row>
    <row r="1410" spans="1:20" ht="15.75" hidden="1" customHeight="1">
      <c r="A1410" s="1" t="s">
        <v>1272</v>
      </c>
      <c r="B1410" s="1">
        <v>547783</v>
      </c>
      <c r="C1410" s="1" t="s">
        <v>2074</v>
      </c>
      <c r="D1410" s="1" t="s">
        <v>2075</v>
      </c>
      <c r="E1410" s="1" t="s">
        <v>2476</v>
      </c>
      <c r="F1410" s="1">
        <v>700</v>
      </c>
      <c r="G1410" s="1" t="s">
        <v>2987</v>
      </c>
      <c r="H1410" s="1" t="s">
        <v>677</v>
      </c>
      <c r="I1410" s="1">
        <v>22461002</v>
      </c>
      <c r="J1410" s="1">
        <v>21</v>
      </c>
      <c r="K1410" s="1">
        <v>22740423</v>
      </c>
      <c r="L1410" s="1" t="s">
        <v>13</v>
      </c>
      <c r="M1410" s="1" t="s">
        <v>3</v>
      </c>
      <c r="N1410" s="1">
        <v>20</v>
      </c>
      <c r="O1410" s="1" t="s">
        <v>2078</v>
      </c>
      <c r="Q1410" s="1"/>
    </row>
    <row r="1411" spans="1:20" ht="15.75" hidden="1" customHeight="1">
      <c r="A1411" s="67" t="s">
        <v>3798</v>
      </c>
      <c r="B1411" s="67">
        <v>663263</v>
      </c>
      <c r="C1411" s="67" t="s">
        <v>2074</v>
      </c>
      <c r="D1411" s="67" t="s">
        <v>2075</v>
      </c>
      <c r="E1411" s="67" t="s">
        <v>2109</v>
      </c>
      <c r="F1411" s="67">
        <v>2600</v>
      </c>
      <c r="G1411" s="67" t="s">
        <v>3726</v>
      </c>
      <c r="H1411" s="67" t="s">
        <v>135</v>
      </c>
      <c r="I1411" s="67">
        <v>22775003</v>
      </c>
      <c r="J1411" s="67">
        <v>21</v>
      </c>
      <c r="K1411" s="67">
        <v>31171757</v>
      </c>
      <c r="L1411" s="67" t="s">
        <v>16</v>
      </c>
      <c r="M1411" s="67" t="s">
        <v>5</v>
      </c>
      <c r="N1411" s="67">
        <v>3</v>
      </c>
      <c r="O1411" s="67" t="s">
        <v>2078</v>
      </c>
      <c r="Q1411" s="1"/>
    </row>
    <row r="1412" spans="1:20" ht="15.75" hidden="1" customHeight="1">
      <c r="A1412" s="1" t="s">
        <v>3799</v>
      </c>
      <c r="B1412" s="1">
        <v>456379</v>
      </c>
      <c r="C1412" s="1" t="s">
        <v>2074</v>
      </c>
      <c r="D1412" s="1" t="s">
        <v>2075</v>
      </c>
      <c r="E1412" s="1" t="s">
        <v>2104</v>
      </c>
      <c r="F1412" s="1">
        <v>994</v>
      </c>
      <c r="G1412" s="1" t="s">
        <v>2555</v>
      </c>
      <c r="H1412" s="1" t="s">
        <v>2106</v>
      </c>
      <c r="I1412" s="1">
        <v>21931522</v>
      </c>
      <c r="J1412" s="1">
        <v>21</v>
      </c>
      <c r="K1412" s="1">
        <v>33532913</v>
      </c>
      <c r="L1412" s="1" t="s">
        <v>57</v>
      </c>
      <c r="M1412" s="1" t="s">
        <v>4</v>
      </c>
      <c r="N1412" s="1">
        <v>8</v>
      </c>
      <c r="O1412" s="1" t="s">
        <v>2078</v>
      </c>
      <c r="Q1412" s="1"/>
    </row>
    <row r="1413" spans="1:20" ht="15.75" hidden="1" customHeight="1">
      <c r="A1413" s="1" t="s">
        <v>3800</v>
      </c>
      <c r="B1413" s="1">
        <v>422185</v>
      </c>
      <c r="C1413" s="1" t="s">
        <v>2074</v>
      </c>
      <c r="D1413" s="1" t="s">
        <v>2075</v>
      </c>
      <c r="E1413" s="1" t="s">
        <v>2160</v>
      </c>
      <c r="F1413" s="1">
        <v>277</v>
      </c>
      <c r="G1413" s="1" t="s">
        <v>2134</v>
      </c>
      <c r="H1413" s="1" t="s">
        <v>2094</v>
      </c>
      <c r="I1413" s="1">
        <v>20040009</v>
      </c>
      <c r="J1413" s="1">
        <v>21</v>
      </c>
      <c r="K1413" s="1">
        <v>25247585</v>
      </c>
      <c r="L1413" s="1" t="s">
        <v>75</v>
      </c>
      <c r="M1413" s="1" t="s">
        <v>2</v>
      </c>
      <c r="N1413" s="1">
        <v>48</v>
      </c>
      <c r="O1413" s="1" t="s">
        <v>2078</v>
      </c>
      <c r="Q1413" s="1"/>
    </row>
    <row r="1414" spans="1:20" ht="15.75" hidden="1" customHeight="1">
      <c r="A1414" s="1" t="s">
        <v>3801</v>
      </c>
      <c r="B1414" s="1">
        <v>291120</v>
      </c>
      <c r="C1414" s="1" t="s">
        <v>2074</v>
      </c>
      <c r="D1414" s="1" t="s">
        <v>2075</v>
      </c>
      <c r="E1414" s="1" t="s">
        <v>2409</v>
      </c>
      <c r="F1414" s="1">
        <v>140</v>
      </c>
      <c r="G1414" s="1" t="s">
        <v>2451</v>
      </c>
      <c r="H1414" s="1" t="s">
        <v>188</v>
      </c>
      <c r="I1414" s="1">
        <v>20720012</v>
      </c>
      <c r="J1414" s="1">
        <v>21</v>
      </c>
      <c r="K1414" s="1">
        <v>25958596</v>
      </c>
      <c r="L1414" s="1" t="s">
        <v>13</v>
      </c>
      <c r="M1414" s="1" t="s">
        <v>4</v>
      </c>
      <c r="N1414" s="1">
        <v>22</v>
      </c>
      <c r="O1414" s="1" t="s">
        <v>2078</v>
      </c>
      <c r="Q1414" s="1"/>
    </row>
    <row r="1415" spans="1:20" ht="15.75" hidden="1" customHeight="1">
      <c r="A1415" s="1" t="s">
        <v>3802</v>
      </c>
      <c r="B1415" s="1">
        <v>505951</v>
      </c>
      <c r="C1415" s="1" t="s">
        <v>114</v>
      </c>
      <c r="D1415" s="1" t="s">
        <v>2075</v>
      </c>
      <c r="E1415" s="1" t="s">
        <v>3144</v>
      </c>
      <c r="F1415" s="1">
        <v>2035</v>
      </c>
      <c r="G1415" s="1" t="s">
        <v>2618</v>
      </c>
      <c r="H1415" s="1" t="s">
        <v>2331</v>
      </c>
      <c r="I1415" s="1">
        <v>25071181</v>
      </c>
      <c r="J1415" s="1">
        <v>21</v>
      </c>
      <c r="K1415" s="1">
        <v>26712438</v>
      </c>
      <c r="L1415" s="1" t="s">
        <v>41</v>
      </c>
      <c r="M1415" s="1" t="s">
        <v>114</v>
      </c>
      <c r="N1415" s="1">
        <v>8</v>
      </c>
      <c r="O1415" s="1" t="s">
        <v>2078</v>
      </c>
      <c r="Q1415" s="1"/>
    </row>
    <row r="1416" spans="1:20" ht="15.75" hidden="1" customHeight="1">
      <c r="A1416" s="1" t="s">
        <v>1271</v>
      </c>
      <c r="B1416" s="1">
        <v>741132</v>
      </c>
      <c r="C1416" s="1" t="s">
        <v>2074</v>
      </c>
      <c r="D1416" s="1" t="s">
        <v>2075</v>
      </c>
      <c r="E1416" s="1" t="s">
        <v>2233</v>
      </c>
      <c r="F1416" s="1">
        <v>135</v>
      </c>
      <c r="G1416" s="1" t="s">
        <v>2234</v>
      </c>
      <c r="H1416" s="1" t="s">
        <v>674</v>
      </c>
      <c r="I1416" s="1">
        <v>22440901</v>
      </c>
      <c r="J1416" s="1">
        <v>21</v>
      </c>
      <c r="K1416" s="1">
        <v>25407754</v>
      </c>
      <c r="L1416" s="1" t="s">
        <v>28</v>
      </c>
      <c r="M1416" s="1" t="s">
        <v>3</v>
      </c>
      <c r="N1416" s="1">
        <v>20</v>
      </c>
      <c r="O1416" s="1" t="s">
        <v>2078</v>
      </c>
      <c r="Q1416" s="1"/>
    </row>
    <row r="1417" spans="1:20" ht="15.75" hidden="1" customHeight="1">
      <c r="A1417" s="1" t="s">
        <v>3803</v>
      </c>
      <c r="B1417" s="1">
        <v>799068</v>
      </c>
      <c r="C1417" s="1" t="s">
        <v>2074</v>
      </c>
      <c r="D1417" s="1" t="s">
        <v>2075</v>
      </c>
      <c r="E1417" s="1" t="s">
        <v>2079</v>
      </c>
      <c r="F1417" s="1">
        <v>7707</v>
      </c>
      <c r="G1417" s="1" t="s">
        <v>2699</v>
      </c>
      <c r="H1417" s="1" t="s">
        <v>135</v>
      </c>
      <c r="I1417" s="1">
        <v>22793081</v>
      </c>
      <c r="J1417" s="1">
        <v>21</v>
      </c>
      <c r="K1417" s="1">
        <v>35869464</v>
      </c>
      <c r="L1417" s="1" t="s">
        <v>28</v>
      </c>
      <c r="M1417" s="1" t="s">
        <v>5</v>
      </c>
      <c r="N1417" s="1">
        <v>8</v>
      </c>
      <c r="O1417" s="1" t="s">
        <v>2078</v>
      </c>
      <c r="Q1417" s="1"/>
      <c r="T1417" s="1" t="s">
        <v>5621</v>
      </c>
    </row>
    <row r="1418" spans="1:20" ht="15.75" hidden="1" customHeight="1">
      <c r="A1418" s="1" t="s">
        <v>3804</v>
      </c>
      <c r="B1418" s="1">
        <v>134410</v>
      </c>
      <c r="C1418" s="1" t="s">
        <v>2074</v>
      </c>
      <c r="D1418" s="1" t="s">
        <v>2075</v>
      </c>
      <c r="E1418" s="1" t="s">
        <v>2409</v>
      </c>
      <c r="F1418" s="1">
        <v>47</v>
      </c>
      <c r="G1418" s="1" t="s">
        <v>2232</v>
      </c>
      <c r="H1418" s="1" t="s">
        <v>188</v>
      </c>
      <c r="I1418" s="1">
        <v>20720010</v>
      </c>
      <c r="J1418" s="1">
        <v>21</v>
      </c>
      <c r="K1418" s="1">
        <v>25965002</v>
      </c>
      <c r="L1418" s="1" t="s">
        <v>12</v>
      </c>
      <c r="M1418" s="1" t="s">
        <v>4</v>
      </c>
      <c r="N1418" s="1">
        <v>14</v>
      </c>
      <c r="O1418" s="1" t="s">
        <v>2078</v>
      </c>
      <c r="Q1418" s="1"/>
    </row>
    <row r="1419" spans="1:20" ht="15.75" hidden="1" customHeight="1">
      <c r="A1419" s="1" t="s">
        <v>3805</v>
      </c>
      <c r="B1419" s="1">
        <v>454802</v>
      </c>
      <c r="C1419" s="1" t="s">
        <v>2074</v>
      </c>
      <c r="D1419" s="1" t="s">
        <v>2075</v>
      </c>
      <c r="E1419" s="1" t="s">
        <v>2079</v>
      </c>
      <c r="F1419" s="1">
        <v>15000</v>
      </c>
      <c r="G1419" s="1" t="s">
        <v>2340</v>
      </c>
      <c r="H1419" s="1" t="s">
        <v>2153</v>
      </c>
      <c r="I1419" s="1">
        <v>22790702</v>
      </c>
      <c r="J1419" s="1">
        <v>21</v>
      </c>
      <c r="K1419" s="1">
        <v>24376699</v>
      </c>
      <c r="L1419" s="1" t="s">
        <v>57</v>
      </c>
      <c r="M1419" s="1" t="s">
        <v>5</v>
      </c>
      <c r="N1419" s="1">
        <v>14</v>
      </c>
      <c r="O1419" s="1" t="s">
        <v>2078</v>
      </c>
      <c r="Q1419" s="1"/>
      <c r="T1419" s="1" t="s">
        <v>5620</v>
      </c>
    </row>
    <row r="1420" spans="1:20" ht="15.75" hidden="1" customHeight="1">
      <c r="A1420" s="1" t="s">
        <v>1956</v>
      </c>
      <c r="B1420" s="1">
        <v>205512</v>
      </c>
      <c r="C1420" s="1" t="s">
        <v>2074</v>
      </c>
      <c r="D1420" s="1" t="s">
        <v>2075</v>
      </c>
      <c r="E1420" s="1" t="s">
        <v>2476</v>
      </c>
      <c r="F1420" s="1">
        <v>700</v>
      </c>
      <c r="G1420" s="1" t="s">
        <v>2415</v>
      </c>
      <c r="H1420" s="1" t="s">
        <v>677</v>
      </c>
      <c r="I1420" s="1">
        <v>22461002</v>
      </c>
      <c r="J1420" s="1">
        <v>21</v>
      </c>
      <c r="K1420" s="1">
        <v>22396445</v>
      </c>
      <c r="L1420" s="1" t="s">
        <v>55</v>
      </c>
      <c r="M1420" s="1" t="s">
        <v>3</v>
      </c>
      <c r="N1420" s="1">
        <v>1</v>
      </c>
      <c r="O1420" s="1" t="s">
        <v>2078</v>
      </c>
      <c r="Q1420" s="1"/>
    </row>
    <row r="1421" spans="1:20" ht="15.75" hidden="1" customHeight="1">
      <c r="A1421" s="1" t="s">
        <v>994</v>
      </c>
      <c r="B1421" s="1">
        <v>533597</v>
      </c>
      <c r="C1421" s="1" t="s">
        <v>2074</v>
      </c>
      <c r="D1421" s="1" t="s">
        <v>2075</v>
      </c>
      <c r="E1421" s="1" t="s">
        <v>2084</v>
      </c>
      <c r="F1421" s="1">
        <v>445</v>
      </c>
      <c r="G1421" s="1" t="s">
        <v>2328</v>
      </c>
      <c r="H1421" s="1" t="s">
        <v>672</v>
      </c>
      <c r="I1421" s="1">
        <v>22270903</v>
      </c>
      <c r="J1421" s="1">
        <v>21</v>
      </c>
      <c r="K1421" s="1">
        <v>22498277</v>
      </c>
      <c r="L1421" s="1" t="s">
        <v>46</v>
      </c>
      <c r="M1421" s="1" t="s">
        <v>3</v>
      </c>
      <c r="N1421" s="1">
        <v>35</v>
      </c>
      <c r="O1421" s="1" t="s">
        <v>2078</v>
      </c>
      <c r="Q1421" s="1"/>
    </row>
    <row r="1422" spans="1:20" ht="15.75" hidden="1" customHeight="1">
      <c r="A1422" s="1" t="s">
        <v>3806</v>
      </c>
      <c r="B1422" s="1">
        <v>254224</v>
      </c>
      <c r="C1422" s="1" t="s">
        <v>2074</v>
      </c>
      <c r="D1422" s="1" t="s">
        <v>2075</v>
      </c>
      <c r="E1422" s="1" t="s">
        <v>2104</v>
      </c>
      <c r="F1422" s="1">
        <v>2500</v>
      </c>
      <c r="G1422" s="1" t="s">
        <v>3807</v>
      </c>
      <c r="H1422" s="1" t="s">
        <v>2392</v>
      </c>
      <c r="I1422" s="1">
        <v>21931582</v>
      </c>
      <c r="J1422" s="1">
        <v>21</v>
      </c>
      <c r="K1422" s="1">
        <v>33533952</v>
      </c>
      <c r="L1422" s="1" t="s">
        <v>53</v>
      </c>
      <c r="M1422" s="1" t="s">
        <v>4</v>
      </c>
      <c r="N1422" s="1">
        <v>2</v>
      </c>
      <c r="O1422" s="1" t="s">
        <v>2078</v>
      </c>
      <c r="Q1422" s="1"/>
    </row>
    <row r="1423" spans="1:20" ht="15.75" hidden="1" customHeight="1">
      <c r="A1423" s="1" t="s">
        <v>3808</v>
      </c>
      <c r="B1423" s="1">
        <v>563210</v>
      </c>
      <c r="C1423" s="1" t="s">
        <v>2074</v>
      </c>
      <c r="D1423" s="1" t="s">
        <v>2075</v>
      </c>
      <c r="E1423" s="1" t="s">
        <v>2079</v>
      </c>
      <c r="F1423" s="1">
        <v>700</v>
      </c>
      <c r="G1423" s="1" t="s">
        <v>3809</v>
      </c>
      <c r="H1423" s="1" t="s">
        <v>135</v>
      </c>
      <c r="I1423" s="1">
        <v>22640100</v>
      </c>
      <c r="J1423" s="1">
        <v>21</v>
      </c>
      <c r="K1423" s="1">
        <v>24949077</v>
      </c>
      <c r="L1423" s="1" t="s">
        <v>21</v>
      </c>
      <c r="M1423" s="1" t="s">
        <v>5</v>
      </c>
      <c r="N1423" s="1">
        <v>3</v>
      </c>
      <c r="O1423" s="1" t="s">
        <v>2078</v>
      </c>
      <c r="Q1423" s="1"/>
    </row>
    <row r="1424" spans="1:20" ht="15.75" hidden="1" customHeight="1">
      <c r="A1424" s="1" t="s">
        <v>3810</v>
      </c>
      <c r="B1424" s="1">
        <v>526841</v>
      </c>
      <c r="C1424" s="1" t="s">
        <v>2074</v>
      </c>
      <c r="D1424" s="1" t="s">
        <v>2075</v>
      </c>
      <c r="E1424" s="1" t="s">
        <v>2457</v>
      </c>
      <c r="F1424" s="1">
        <v>1000</v>
      </c>
      <c r="G1424" s="1" t="s">
        <v>3811</v>
      </c>
      <c r="H1424" s="1" t="s">
        <v>135</v>
      </c>
      <c r="I1424" s="1">
        <v>22640000</v>
      </c>
      <c r="J1424" s="1">
        <v>21</v>
      </c>
      <c r="K1424" s="1">
        <v>24932963</v>
      </c>
      <c r="L1424" s="1" t="s">
        <v>53</v>
      </c>
      <c r="M1424" s="1" t="s">
        <v>5</v>
      </c>
      <c r="N1424" s="1">
        <v>24</v>
      </c>
      <c r="O1424" s="1" t="s">
        <v>2078</v>
      </c>
      <c r="Q1424" s="1"/>
      <c r="T1424" s="1" t="s">
        <v>5620</v>
      </c>
    </row>
    <row r="1425" spans="1:20" ht="15.75" customHeight="1">
      <c r="A1425" s="1" t="s">
        <v>3812</v>
      </c>
      <c r="B1425" s="1">
        <v>531397</v>
      </c>
      <c r="C1425" s="1" t="s">
        <v>2074</v>
      </c>
      <c r="D1425" s="1" t="s">
        <v>2075</v>
      </c>
      <c r="E1425" s="1" t="s">
        <v>3669</v>
      </c>
      <c r="F1425" s="1">
        <v>772</v>
      </c>
      <c r="G1425" s="1" t="s">
        <v>3813</v>
      </c>
      <c r="H1425" s="1" t="s">
        <v>172</v>
      </c>
      <c r="I1425" s="1">
        <v>21820005</v>
      </c>
      <c r="J1425" s="1">
        <v>21</v>
      </c>
      <c r="K1425" s="1">
        <v>33311609</v>
      </c>
      <c r="L1425" s="1" t="s">
        <v>16</v>
      </c>
      <c r="M1425" s="1" t="s">
        <v>6</v>
      </c>
      <c r="N1425" s="1">
        <v>1</v>
      </c>
      <c r="O1425" s="1" t="s">
        <v>2078</v>
      </c>
      <c r="Q1425" s="1"/>
    </row>
    <row r="1426" spans="1:20" ht="15.75" hidden="1" customHeight="1">
      <c r="A1426" s="1" t="s">
        <v>1481</v>
      </c>
      <c r="B1426" s="1">
        <v>290792</v>
      </c>
      <c r="C1426" s="1" t="s">
        <v>2074</v>
      </c>
      <c r="D1426" s="1" t="s">
        <v>2075</v>
      </c>
      <c r="E1426" s="1" t="s">
        <v>2117</v>
      </c>
      <c r="F1426" s="1">
        <v>286</v>
      </c>
      <c r="G1426" s="1" t="s">
        <v>2747</v>
      </c>
      <c r="H1426" s="1" t="s">
        <v>160</v>
      </c>
      <c r="I1426" s="1">
        <v>22031012</v>
      </c>
      <c r="J1426" s="1">
        <v>21</v>
      </c>
      <c r="K1426" s="1">
        <v>22360795</v>
      </c>
      <c r="L1426" s="1" t="s">
        <v>50</v>
      </c>
      <c r="M1426" s="1" t="s">
        <v>3</v>
      </c>
      <c r="N1426" s="1">
        <v>13</v>
      </c>
      <c r="O1426" s="1" t="s">
        <v>2078</v>
      </c>
      <c r="Q1426" s="1"/>
    </row>
    <row r="1427" spans="1:20" ht="15.75" hidden="1" customHeight="1">
      <c r="A1427" s="1" t="s">
        <v>1806</v>
      </c>
      <c r="B1427" s="1">
        <v>319716</v>
      </c>
      <c r="C1427" s="1" t="s">
        <v>2074</v>
      </c>
      <c r="D1427" s="1" t="s">
        <v>2075</v>
      </c>
      <c r="E1427" s="1" t="s">
        <v>2315</v>
      </c>
      <c r="F1427" s="1">
        <v>44</v>
      </c>
      <c r="G1427" s="1" t="s">
        <v>2986</v>
      </c>
      <c r="H1427" s="1" t="s">
        <v>667</v>
      </c>
      <c r="I1427" s="1">
        <v>20551031</v>
      </c>
      <c r="J1427" s="1">
        <v>21</v>
      </c>
      <c r="K1427" s="1">
        <v>22846296</v>
      </c>
      <c r="L1427" s="1" t="s">
        <v>18</v>
      </c>
      <c r="M1427" s="1" t="s">
        <v>3</v>
      </c>
      <c r="N1427" s="1">
        <v>4</v>
      </c>
      <c r="O1427" s="1" t="s">
        <v>2078</v>
      </c>
      <c r="Q1427" s="1"/>
    </row>
    <row r="1428" spans="1:20" ht="15.75" hidden="1" customHeight="1">
      <c r="A1428" s="1" t="s">
        <v>980</v>
      </c>
      <c r="B1428" s="1">
        <v>331255</v>
      </c>
      <c r="C1428" s="1" t="s">
        <v>2074</v>
      </c>
      <c r="D1428" s="1" t="s">
        <v>2075</v>
      </c>
      <c r="E1428" s="1" t="s">
        <v>2270</v>
      </c>
      <c r="F1428" s="1">
        <v>211</v>
      </c>
      <c r="G1428" s="1" t="s">
        <v>2607</v>
      </c>
      <c r="H1428" s="1" t="s">
        <v>664</v>
      </c>
      <c r="I1428" s="1">
        <v>20260141</v>
      </c>
      <c r="J1428" s="1">
        <v>21</v>
      </c>
      <c r="K1428" s="1">
        <v>25027086</v>
      </c>
      <c r="L1428" s="1" t="s">
        <v>28</v>
      </c>
      <c r="M1428" s="1" t="s">
        <v>3</v>
      </c>
      <c r="N1428" s="1">
        <v>36</v>
      </c>
      <c r="O1428" s="1" t="s">
        <v>2078</v>
      </c>
      <c r="Q1428" s="1"/>
    </row>
    <row r="1429" spans="1:20" ht="15.75" customHeight="1">
      <c r="A1429" s="1" t="s">
        <v>3814</v>
      </c>
      <c r="B1429" s="1">
        <v>321937</v>
      </c>
      <c r="C1429" s="1" t="s">
        <v>2074</v>
      </c>
      <c r="D1429" s="1" t="s">
        <v>2075</v>
      </c>
      <c r="E1429" s="1" t="s">
        <v>2193</v>
      </c>
      <c r="F1429" s="1">
        <v>3600</v>
      </c>
      <c r="G1429" s="1" t="s">
        <v>3628</v>
      </c>
      <c r="H1429" s="1" t="s">
        <v>133</v>
      </c>
      <c r="I1429" s="1">
        <v>23050102</v>
      </c>
      <c r="J1429" s="1">
        <v>21</v>
      </c>
      <c r="K1429" s="1">
        <v>24135690</v>
      </c>
      <c r="L1429" s="1" t="s">
        <v>38</v>
      </c>
      <c r="M1429" s="1" t="s">
        <v>6</v>
      </c>
      <c r="N1429" s="1">
        <v>73</v>
      </c>
      <c r="O1429" s="1" t="s">
        <v>2078</v>
      </c>
      <c r="Q1429" s="1"/>
    </row>
    <row r="1430" spans="1:20" ht="15.75" hidden="1" customHeight="1">
      <c r="A1430" s="1" t="s">
        <v>3815</v>
      </c>
      <c r="B1430" s="1">
        <v>290415</v>
      </c>
      <c r="C1430" s="1" t="s">
        <v>2074</v>
      </c>
      <c r="D1430" s="1" t="s">
        <v>2075</v>
      </c>
      <c r="E1430" s="1" t="s">
        <v>2355</v>
      </c>
      <c r="F1430" s="1">
        <v>7709</v>
      </c>
      <c r="G1430" s="1" t="s">
        <v>2579</v>
      </c>
      <c r="H1430" s="1" t="s">
        <v>2281</v>
      </c>
      <c r="I1430" s="1">
        <v>22755155</v>
      </c>
      <c r="J1430" s="1">
        <v>21</v>
      </c>
      <c r="K1430" s="1">
        <v>24474766</v>
      </c>
      <c r="L1430" s="1" t="s">
        <v>23</v>
      </c>
      <c r="M1430" s="1" t="s">
        <v>5</v>
      </c>
      <c r="N1430" s="1">
        <v>10</v>
      </c>
      <c r="O1430" s="1" t="s">
        <v>2078</v>
      </c>
      <c r="Q1430" s="1"/>
      <c r="T1430" s="1" t="s">
        <v>5621</v>
      </c>
    </row>
    <row r="1431" spans="1:20" ht="15.75" hidden="1" customHeight="1">
      <c r="A1431" s="1" t="s">
        <v>1076</v>
      </c>
      <c r="B1431" s="1">
        <v>397975</v>
      </c>
      <c r="C1431" s="1" t="s">
        <v>2074</v>
      </c>
      <c r="D1431" s="1" t="s">
        <v>2075</v>
      </c>
      <c r="E1431" s="1" t="s">
        <v>2144</v>
      </c>
      <c r="F1431" s="1">
        <v>255</v>
      </c>
      <c r="G1431" s="1" t="s">
        <v>2222</v>
      </c>
      <c r="H1431" s="1" t="s">
        <v>664</v>
      </c>
      <c r="I1431" s="1">
        <v>20520051</v>
      </c>
      <c r="J1431" s="1">
        <v>21</v>
      </c>
      <c r="K1431" s="1">
        <v>25687413</v>
      </c>
      <c r="L1431" s="1" t="s">
        <v>19</v>
      </c>
      <c r="M1431" s="1" t="s">
        <v>3</v>
      </c>
      <c r="N1431" s="1">
        <v>30</v>
      </c>
      <c r="O1431" s="1" t="s">
        <v>2078</v>
      </c>
      <c r="Q1431" s="1"/>
    </row>
    <row r="1432" spans="1:20" ht="15.75" hidden="1" customHeight="1">
      <c r="A1432" s="1" t="s">
        <v>1021</v>
      </c>
      <c r="B1432" s="1">
        <v>418479</v>
      </c>
      <c r="C1432" s="1" t="s">
        <v>2074</v>
      </c>
      <c r="D1432" s="1" t="s">
        <v>2075</v>
      </c>
      <c r="E1432" s="1" t="s">
        <v>2144</v>
      </c>
      <c r="F1432" s="1">
        <v>211</v>
      </c>
      <c r="G1432" s="1" t="s">
        <v>2722</v>
      </c>
      <c r="H1432" s="1" t="s">
        <v>664</v>
      </c>
      <c r="I1432" s="1">
        <v>20520050</v>
      </c>
      <c r="J1432" s="1">
        <v>21</v>
      </c>
      <c r="K1432" s="1">
        <v>22845846</v>
      </c>
      <c r="L1432" s="1" t="s">
        <v>23</v>
      </c>
      <c r="M1432" s="1" t="s">
        <v>3</v>
      </c>
      <c r="N1432" s="1">
        <v>33</v>
      </c>
      <c r="O1432" s="1" t="s">
        <v>2078</v>
      </c>
      <c r="Q1432" s="1"/>
    </row>
    <row r="1433" spans="1:20" ht="15.75" hidden="1" customHeight="1">
      <c r="A1433" s="1" t="s">
        <v>3816</v>
      </c>
      <c r="B1433" s="1">
        <v>339890</v>
      </c>
      <c r="C1433" s="1" t="s">
        <v>2074</v>
      </c>
      <c r="D1433" s="1" t="s">
        <v>2075</v>
      </c>
      <c r="E1433" s="1" t="s">
        <v>3269</v>
      </c>
      <c r="F1433" s="1">
        <v>850</v>
      </c>
      <c r="G1433" s="1" t="s">
        <v>3817</v>
      </c>
      <c r="H1433" s="1" t="s">
        <v>135</v>
      </c>
      <c r="I1433" s="1">
        <v>22775057</v>
      </c>
      <c r="J1433" s="1">
        <v>21</v>
      </c>
      <c r="K1433" s="1">
        <v>22666004</v>
      </c>
      <c r="L1433" s="1" t="s">
        <v>22</v>
      </c>
      <c r="M1433" s="1" t="s">
        <v>5</v>
      </c>
      <c r="N1433" s="1">
        <v>2</v>
      </c>
      <c r="O1433" s="1" t="s">
        <v>2078</v>
      </c>
      <c r="Q1433" s="1"/>
    </row>
    <row r="1434" spans="1:20" ht="15.75" hidden="1" customHeight="1">
      <c r="A1434" s="1" t="s">
        <v>1392</v>
      </c>
      <c r="B1434" s="1">
        <v>455635</v>
      </c>
      <c r="C1434" s="1" t="s">
        <v>2074</v>
      </c>
      <c r="D1434" s="1" t="s">
        <v>2075</v>
      </c>
      <c r="E1434" s="1" t="s">
        <v>2581</v>
      </c>
      <c r="F1434" s="1">
        <v>311</v>
      </c>
      <c r="G1434" s="1" t="s">
        <v>3818</v>
      </c>
      <c r="H1434" s="1" t="s">
        <v>669</v>
      </c>
      <c r="I1434" s="1">
        <v>22220001</v>
      </c>
      <c r="J1434" s="1">
        <v>21</v>
      </c>
      <c r="K1434" s="1">
        <v>22055586</v>
      </c>
      <c r="L1434" s="1" t="s">
        <v>38</v>
      </c>
      <c r="M1434" s="1" t="s">
        <v>3</v>
      </c>
      <c r="N1434" s="1">
        <v>16</v>
      </c>
      <c r="O1434" s="1" t="s">
        <v>2078</v>
      </c>
      <c r="Q1434" s="1"/>
    </row>
    <row r="1435" spans="1:20" ht="15.75" hidden="1" customHeight="1">
      <c r="A1435" s="1" t="s">
        <v>2006</v>
      </c>
      <c r="B1435" s="1">
        <v>498389</v>
      </c>
      <c r="C1435" s="1" t="s">
        <v>2074</v>
      </c>
      <c r="D1435" s="1" t="s">
        <v>2075</v>
      </c>
      <c r="E1435" s="1" t="s">
        <v>2079</v>
      </c>
      <c r="F1435" s="1">
        <v>3939</v>
      </c>
      <c r="G1435" s="1" t="s">
        <v>3628</v>
      </c>
      <c r="H1435" s="1" t="s">
        <v>135</v>
      </c>
      <c r="I1435" s="1">
        <v>22631003</v>
      </c>
      <c r="J1435" s="1">
        <v>21</v>
      </c>
      <c r="K1435" s="1">
        <v>24311789</v>
      </c>
      <c r="L1435" s="1" t="s">
        <v>53</v>
      </c>
      <c r="M1435" s="1" t="s">
        <v>5</v>
      </c>
      <c r="N1435" s="1">
        <v>17</v>
      </c>
      <c r="O1435" s="1" t="s">
        <v>2078</v>
      </c>
      <c r="Q1435" s="1"/>
      <c r="T1435" s="1" t="s">
        <v>5620</v>
      </c>
    </row>
    <row r="1436" spans="1:20" ht="15.75" hidden="1" customHeight="1">
      <c r="A1436" s="1" t="s">
        <v>1217</v>
      </c>
      <c r="B1436" s="1">
        <v>486966</v>
      </c>
      <c r="C1436" s="1" t="s">
        <v>2074</v>
      </c>
      <c r="D1436" s="1" t="s">
        <v>2075</v>
      </c>
      <c r="E1436" s="1" t="s">
        <v>2600</v>
      </c>
      <c r="F1436" s="1">
        <v>11</v>
      </c>
      <c r="G1436" s="1" t="s">
        <v>2340</v>
      </c>
      <c r="H1436" s="1" t="s">
        <v>669</v>
      </c>
      <c r="I1436" s="1">
        <v>22220010</v>
      </c>
      <c r="J1436" s="1">
        <v>21</v>
      </c>
      <c r="K1436" s="1">
        <v>22252607</v>
      </c>
      <c r="L1436" s="1" t="s">
        <v>50</v>
      </c>
      <c r="M1436" s="1" t="s">
        <v>3</v>
      </c>
      <c r="N1436" s="1">
        <v>22</v>
      </c>
      <c r="O1436" s="1" t="s">
        <v>2078</v>
      </c>
      <c r="Q1436" s="1"/>
    </row>
    <row r="1437" spans="1:20" ht="15.75" hidden="1" customHeight="1">
      <c r="A1437" s="1" t="s">
        <v>3819</v>
      </c>
      <c r="B1437" s="1">
        <v>289613</v>
      </c>
      <c r="C1437" s="1" t="s">
        <v>2074</v>
      </c>
      <c r="D1437" s="1" t="s">
        <v>2075</v>
      </c>
      <c r="E1437" s="1" t="s">
        <v>2207</v>
      </c>
      <c r="F1437" s="1">
        <v>324</v>
      </c>
      <c r="G1437" s="1" t="s">
        <v>2341</v>
      </c>
      <c r="H1437" s="1" t="s">
        <v>188</v>
      </c>
      <c r="I1437" s="1">
        <v>20770000</v>
      </c>
      <c r="J1437" s="1">
        <v>21</v>
      </c>
      <c r="K1437" s="1">
        <v>22819375</v>
      </c>
      <c r="L1437" s="1" t="s">
        <v>13</v>
      </c>
      <c r="M1437" s="1" t="s">
        <v>4</v>
      </c>
      <c r="N1437" s="1">
        <v>25</v>
      </c>
      <c r="O1437" s="1" t="s">
        <v>2078</v>
      </c>
      <c r="Q1437" s="1"/>
    </row>
    <row r="1438" spans="1:20" ht="15.75" hidden="1" customHeight="1">
      <c r="A1438" s="1" t="s">
        <v>3820</v>
      </c>
      <c r="B1438" s="1">
        <v>720615</v>
      </c>
      <c r="C1438" s="1" t="s">
        <v>2074</v>
      </c>
      <c r="D1438" s="1" t="s">
        <v>2075</v>
      </c>
      <c r="E1438" s="1" t="s">
        <v>2173</v>
      </c>
      <c r="F1438" s="1">
        <v>41</v>
      </c>
      <c r="G1438" s="1" t="s">
        <v>2694</v>
      </c>
      <c r="H1438" s="1" t="s">
        <v>152</v>
      </c>
      <c r="I1438" s="1">
        <v>21351120</v>
      </c>
      <c r="J1438" s="1">
        <v>21</v>
      </c>
      <c r="K1438" s="1">
        <v>24881010</v>
      </c>
      <c r="L1438" s="1" t="s">
        <v>50</v>
      </c>
      <c r="M1438" s="1" t="s">
        <v>4</v>
      </c>
      <c r="N1438" s="1">
        <v>60</v>
      </c>
      <c r="O1438" s="1" t="s">
        <v>2078</v>
      </c>
      <c r="Q1438" s="1"/>
    </row>
    <row r="1439" spans="1:20" ht="15.75" hidden="1" customHeight="1">
      <c r="A1439" s="1" t="s">
        <v>1075</v>
      </c>
      <c r="B1439" s="1">
        <v>375867</v>
      </c>
      <c r="C1439" s="1" t="s">
        <v>2074</v>
      </c>
      <c r="D1439" s="1" t="s">
        <v>2075</v>
      </c>
      <c r="E1439" s="1" t="s">
        <v>2176</v>
      </c>
      <c r="F1439" s="1">
        <v>50</v>
      </c>
      <c r="G1439" s="1" t="s">
        <v>2804</v>
      </c>
      <c r="H1439" s="1" t="s">
        <v>160</v>
      </c>
      <c r="I1439" s="1">
        <v>22041012</v>
      </c>
      <c r="J1439" s="1">
        <v>21</v>
      </c>
      <c r="K1439" s="1">
        <v>33663706</v>
      </c>
      <c r="L1439" s="1" t="s">
        <v>37</v>
      </c>
      <c r="M1439" s="1" t="s">
        <v>3</v>
      </c>
      <c r="N1439" s="1">
        <v>30</v>
      </c>
      <c r="O1439" s="1" t="s">
        <v>2078</v>
      </c>
      <c r="Q1439" s="1"/>
    </row>
    <row r="1440" spans="1:20" ht="15.75" customHeight="1">
      <c r="A1440" s="1" t="s">
        <v>3821</v>
      </c>
      <c r="B1440" s="1">
        <v>512916</v>
      </c>
      <c r="C1440" s="1" t="s">
        <v>2074</v>
      </c>
      <c r="D1440" s="1" t="s">
        <v>2075</v>
      </c>
      <c r="E1440" s="1" t="s">
        <v>2325</v>
      </c>
      <c r="F1440" s="1">
        <v>125</v>
      </c>
      <c r="G1440" s="1" t="s">
        <v>3822</v>
      </c>
      <c r="H1440" s="1" t="s">
        <v>172</v>
      </c>
      <c r="I1440" s="1">
        <v>21810031</v>
      </c>
      <c r="J1440" s="1">
        <v>21</v>
      </c>
      <c r="K1440" s="1">
        <v>33325838</v>
      </c>
      <c r="L1440" s="1" t="s">
        <v>23</v>
      </c>
      <c r="M1440" s="1" t="s">
        <v>6</v>
      </c>
      <c r="N1440" s="1">
        <v>113</v>
      </c>
      <c r="O1440" s="1" t="s">
        <v>2078</v>
      </c>
      <c r="Q1440" s="1"/>
    </row>
    <row r="1441" spans="1:20" ht="15.75" hidden="1" customHeight="1">
      <c r="A1441" s="67" t="s">
        <v>1135</v>
      </c>
      <c r="B1441" s="67">
        <v>357243</v>
      </c>
      <c r="C1441" s="67" t="s">
        <v>2074</v>
      </c>
      <c r="D1441" s="67" t="s">
        <v>2075</v>
      </c>
      <c r="E1441" s="67" t="s">
        <v>2315</v>
      </c>
      <c r="F1441" s="67">
        <v>44</v>
      </c>
      <c r="G1441" s="67" t="s">
        <v>2393</v>
      </c>
      <c r="H1441" s="67" t="s">
        <v>667</v>
      </c>
      <c r="I1441" s="67">
        <v>20551031</v>
      </c>
      <c r="J1441" s="67">
        <v>21</v>
      </c>
      <c r="K1441" s="67">
        <v>25694824</v>
      </c>
      <c r="L1441" s="67" t="s">
        <v>75</v>
      </c>
      <c r="M1441" s="67" t="s">
        <v>3</v>
      </c>
      <c r="N1441" s="67">
        <v>26</v>
      </c>
      <c r="O1441" s="67" t="s">
        <v>2078</v>
      </c>
      <c r="Q1441" s="1"/>
    </row>
    <row r="1442" spans="1:20" ht="15.75" hidden="1" customHeight="1">
      <c r="A1442" s="1" t="s">
        <v>778</v>
      </c>
      <c r="B1442" s="1">
        <v>862282</v>
      </c>
      <c r="C1442" s="1" t="s">
        <v>2074</v>
      </c>
      <c r="D1442" s="1" t="s">
        <v>2075</v>
      </c>
      <c r="E1442" s="1" t="s">
        <v>2337</v>
      </c>
      <c r="F1442" s="1">
        <v>18</v>
      </c>
      <c r="G1442" s="1" t="s">
        <v>2260</v>
      </c>
      <c r="H1442" s="1" t="s">
        <v>664</v>
      </c>
      <c r="I1442" s="1">
        <v>20521160</v>
      </c>
      <c r="J1442" s="1">
        <v>21</v>
      </c>
      <c r="K1442" s="1">
        <v>34204844</v>
      </c>
      <c r="L1442" s="1" t="s">
        <v>53</v>
      </c>
      <c r="M1442" s="1" t="s">
        <v>3</v>
      </c>
      <c r="N1442" s="1">
        <v>67</v>
      </c>
      <c r="O1442" s="1" t="s">
        <v>2078</v>
      </c>
      <c r="Q1442" s="1"/>
    </row>
    <row r="1443" spans="1:20" ht="15.75" hidden="1" customHeight="1">
      <c r="A1443" s="1" t="s">
        <v>760</v>
      </c>
      <c r="B1443" s="1">
        <v>380762</v>
      </c>
      <c r="C1443" s="1" t="s">
        <v>2074</v>
      </c>
      <c r="D1443" s="1" t="s">
        <v>2075</v>
      </c>
      <c r="E1443" s="1" t="s">
        <v>3823</v>
      </c>
      <c r="F1443" s="1">
        <v>90</v>
      </c>
      <c r="G1443" s="1" t="s">
        <v>2088</v>
      </c>
      <c r="H1443" s="1" t="s">
        <v>664</v>
      </c>
      <c r="I1443" s="1">
        <v>20540090</v>
      </c>
      <c r="J1443" s="1">
        <v>21</v>
      </c>
      <c r="K1443" s="1">
        <v>22646063</v>
      </c>
      <c r="L1443" s="1" t="s">
        <v>13</v>
      </c>
      <c r="M1443" s="1" t="s">
        <v>3</v>
      </c>
      <c r="N1443" s="1">
        <v>74</v>
      </c>
      <c r="O1443" s="1" t="s">
        <v>2078</v>
      </c>
      <c r="Q1443" s="1"/>
    </row>
    <row r="1444" spans="1:20" ht="15.75" hidden="1" customHeight="1">
      <c r="A1444" s="1" t="s">
        <v>1270</v>
      </c>
      <c r="B1444" s="1">
        <v>180485</v>
      </c>
      <c r="C1444" s="1" t="s">
        <v>2074</v>
      </c>
      <c r="D1444" s="1" t="s">
        <v>2075</v>
      </c>
      <c r="E1444" s="1" t="s">
        <v>2101</v>
      </c>
      <c r="F1444" s="1">
        <v>595</v>
      </c>
      <c r="G1444" s="1" t="s">
        <v>2514</v>
      </c>
      <c r="H1444" s="1" t="s">
        <v>175</v>
      </c>
      <c r="I1444" s="1">
        <v>22410003</v>
      </c>
      <c r="J1444" s="1">
        <v>21</v>
      </c>
      <c r="K1444" s="1">
        <v>22741747</v>
      </c>
      <c r="L1444" s="1" t="s">
        <v>8</v>
      </c>
      <c r="M1444" s="1" t="s">
        <v>3</v>
      </c>
      <c r="N1444" s="1">
        <v>20</v>
      </c>
      <c r="O1444" s="1" t="s">
        <v>2078</v>
      </c>
      <c r="Q1444" s="1"/>
    </row>
    <row r="1445" spans="1:20" ht="15.75" hidden="1" customHeight="1">
      <c r="A1445" s="1" t="s">
        <v>1737</v>
      </c>
      <c r="B1445" s="1">
        <v>134960</v>
      </c>
      <c r="C1445" s="1" t="s">
        <v>2074</v>
      </c>
      <c r="D1445" s="1" t="s">
        <v>2075</v>
      </c>
      <c r="E1445" s="1" t="s">
        <v>2535</v>
      </c>
      <c r="F1445" s="1">
        <v>323</v>
      </c>
      <c r="G1445" s="1" t="s">
        <v>2372</v>
      </c>
      <c r="H1445" s="1" t="s">
        <v>160</v>
      </c>
      <c r="I1445" s="1">
        <v>22011011</v>
      </c>
      <c r="J1445" s="1">
        <v>21</v>
      </c>
      <c r="K1445" s="1">
        <v>22951467</v>
      </c>
      <c r="L1445" s="1" t="s">
        <v>23</v>
      </c>
      <c r="M1445" s="1" t="s">
        <v>3</v>
      </c>
      <c r="N1445" s="1">
        <v>6</v>
      </c>
      <c r="O1445" s="1" t="s">
        <v>2078</v>
      </c>
      <c r="Q1445" s="1"/>
    </row>
    <row r="1446" spans="1:20" ht="15.75" hidden="1" customHeight="1">
      <c r="A1446" s="1" t="s">
        <v>3824</v>
      </c>
      <c r="B1446" s="1">
        <v>792179</v>
      </c>
      <c r="C1446" s="1" t="s">
        <v>2074</v>
      </c>
      <c r="D1446" s="1" t="s">
        <v>2075</v>
      </c>
      <c r="E1446" s="1" t="s">
        <v>3825</v>
      </c>
      <c r="F1446" s="1">
        <v>717</v>
      </c>
      <c r="G1446" s="1" t="s">
        <v>3826</v>
      </c>
      <c r="H1446" s="1" t="s">
        <v>3827</v>
      </c>
      <c r="I1446" s="1">
        <v>21510102</v>
      </c>
      <c r="J1446" s="1">
        <v>21</v>
      </c>
      <c r="K1446" s="1">
        <v>33712722</v>
      </c>
      <c r="L1446" s="1" t="s">
        <v>57</v>
      </c>
      <c r="M1446" s="1" t="s">
        <v>4</v>
      </c>
      <c r="N1446" s="1">
        <v>20</v>
      </c>
      <c r="O1446" s="1" t="s">
        <v>2078</v>
      </c>
      <c r="Q1446" s="1"/>
    </row>
    <row r="1447" spans="1:20" ht="15.75" hidden="1" customHeight="1">
      <c r="A1447" s="1" t="s">
        <v>3828</v>
      </c>
      <c r="B1447" s="1">
        <v>839680</v>
      </c>
      <c r="C1447" s="1" t="s">
        <v>2074</v>
      </c>
      <c r="D1447" s="1" t="s">
        <v>2075</v>
      </c>
      <c r="E1447" s="1" t="s">
        <v>2433</v>
      </c>
      <c r="F1447" s="1">
        <v>42</v>
      </c>
      <c r="G1447" s="1" t="s">
        <v>3829</v>
      </c>
      <c r="H1447" s="1" t="s">
        <v>2149</v>
      </c>
      <c r="I1447" s="1">
        <v>21220560</v>
      </c>
      <c r="J1447" s="1">
        <v>21</v>
      </c>
      <c r="K1447" s="1">
        <v>35472085</v>
      </c>
      <c r="L1447" s="1" t="s">
        <v>16</v>
      </c>
      <c r="M1447" s="1" t="s">
        <v>4</v>
      </c>
      <c r="N1447" s="1">
        <v>32</v>
      </c>
      <c r="O1447" s="1" t="s">
        <v>2078</v>
      </c>
      <c r="Q1447" s="1"/>
    </row>
    <row r="1448" spans="1:20" ht="15.75" hidden="1" customHeight="1">
      <c r="A1448" s="1" t="s">
        <v>3830</v>
      </c>
      <c r="B1448" s="1">
        <v>484335</v>
      </c>
      <c r="C1448" s="1" t="s">
        <v>2074</v>
      </c>
      <c r="D1448" s="1" t="s">
        <v>2075</v>
      </c>
      <c r="E1448" s="1" t="s">
        <v>2457</v>
      </c>
      <c r="F1448" s="1">
        <v>1000</v>
      </c>
      <c r="G1448" s="1" t="s">
        <v>3831</v>
      </c>
      <c r="H1448" s="1" t="s">
        <v>135</v>
      </c>
      <c r="I1448" s="1">
        <v>22640000</v>
      </c>
      <c r="J1448" s="1">
        <v>21</v>
      </c>
      <c r="K1448" s="1">
        <v>31717854</v>
      </c>
      <c r="L1448" s="1" t="s">
        <v>38</v>
      </c>
      <c r="M1448" s="1" t="s">
        <v>5</v>
      </c>
      <c r="N1448" s="1">
        <v>3</v>
      </c>
      <c r="O1448" s="1" t="s">
        <v>2078</v>
      </c>
      <c r="Q1448" s="1"/>
      <c r="T1448" s="1" t="s">
        <v>5620</v>
      </c>
    </row>
    <row r="1449" spans="1:20" ht="15.75" hidden="1" customHeight="1">
      <c r="A1449" s="1" t="s">
        <v>3832</v>
      </c>
      <c r="B1449" s="1">
        <v>568791</v>
      </c>
      <c r="C1449" s="1" t="s">
        <v>2074</v>
      </c>
      <c r="D1449" s="1" t="s">
        <v>2075</v>
      </c>
      <c r="E1449" s="1" t="s">
        <v>3833</v>
      </c>
      <c r="F1449" s="1">
        <v>3460</v>
      </c>
      <c r="G1449" s="1" t="s">
        <v>2308</v>
      </c>
      <c r="H1449" s="1" t="s">
        <v>135</v>
      </c>
      <c r="I1449" s="1">
        <v>22630012</v>
      </c>
      <c r="J1449" s="1">
        <v>21</v>
      </c>
      <c r="K1449" s="1">
        <v>24917996</v>
      </c>
      <c r="L1449" s="1" t="s">
        <v>8</v>
      </c>
      <c r="M1449" s="1" t="s">
        <v>5</v>
      </c>
      <c r="N1449" s="1">
        <v>11</v>
      </c>
      <c r="O1449" s="1" t="s">
        <v>2078</v>
      </c>
      <c r="Q1449" s="1"/>
    </row>
    <row r="1450" spans="1:20" ht="15.75" hidden="1" customHeight="1">
      <c r="A1450" s="1" t="s">
        <v>1662</v>
      </c>
      <c r="B1450" s="1">
        <v>721360</v>
      </c>
      <c r="C1450" s="1" t="s">
        <v>2074</v>
      </c>
      <c r="D1450" s="1" t="s">
        <v>2075</v>
      </c>
      <c r="E1450" s="1" t="s">
        <v>2144</v>
      </c>
      <c r="F1450" s="1">
        <v>255</v>
      </c>
      <c r="G1450" s="1" t="s">
        <v>2488</v>
      </c>
      <c r="H1450" s="1" t="s">
        <v>664</v>
      </c>
      <c r="I1450" s="1">
        <v>20520051</v>
      </c>
      <c r="J1450" s="1">
        <v>21</v>
      </c>
      <c r="K1450" s="1">
        <v>22845522</v>
      </c>
      <c r="L1450" s="1" t="s">
        <v>50</v>
      </c>
      <c r="M1450" s="1" t="s">
        <v>3</v>
      </c>
      <c r="N1450" s="1">
        <v>8</v>
      </c>
      <c r="O1450" s="1" t="s">
        <v>2078</v>
      </c>
      <c r="Q1450" s="1"/>
    </row>
    <row r="1451" spans="1:20" ht="15.75" hidden="1" customHeight="1">
      <c r="A1451" s="1" t="s">
        <v>726</v>
      </c>
      <c r="B1451" s="1">
        <v>253420</v>
      </c>
      <c r="C1451" s="1" t="s">
        <v>2074</v>
      </c>
      <c r="D1451" s="1" t="s">
        <v>2075</v>
      </c>
      <c r="E1451" s="1" t="s">
        <v>2133</v>
      </c>
      <c r="F1451" s="1">
        <v>195</v>
      </c>
      <c r="G1451" s="1" t="s">
        <v>2548</v>
      </c>
      <c r="H1451" s="1" t="s">
        <v>160</v>
      </c>
      <c r="I1451" s="1">
        <v>22020002</v>
      </c>
      <c r="J1451" s="1">
        <v>21</v>
      </c>
      <c r="K1451" s="1">
        <v>22755245</v>
      </c>
      <c r="L1451" s="1" t="s">
        <v>13</v>
      </c>
      <c r="M1451" s="1" t="s">
        <v>3</v>
      </c>
      <c r="N1451" s="1">
        <v>94</v>
      </c>
      <c r="O1451" s="1" t="s">
        <v>2078</v>
      </c>
      <c r="Q1451" s="1"/>
    </row>
    <row r="1452" spans="1:20" ht="15.75" hidden="1" customHeight="1">
      <c r="A1452" s="1" t="s">
        <v>3834</v>
      </c>
      <c r="B1452" s="1">
        <v>773751</v>
      </c>
      <c r="C1452" s="1" t="s">
        <v>2074</v>
      </c>
      <c r="D1452" s="1" t="s">
        <v>2075</v>
      </c>
      <c r="E1452" s="1" t="s">
        <v>2429</v>
      </c>
      <c r="F1452" s="1">
        <v>99</v>
      </c>
      <c r="G1452" s="1" t="s">
        <v>3835</v>
      </c>
      <c r="H1452" s="1" t="s">
        <v>152</v>
      </c>
      <c r="I1452" s="1">
        <v>21351901</v>
      </c>
      <c r="J1452" s="1">
        <v>21</v>
      </c>
      <c r="K1452" s="1">
        <v>33905676</v>
      </c>
      <c r="L1452" s="1" t="s">
        <v>53</v>
      </c>
      <c r="M1452" s="1" t="s">
        <v>4</v>
      </c>
      <c r="N1452" s="1">
        <v>17</v>
      </c>
      <c r="O1452" s="1" t="s">
        <v>2078</v>
      </c>
      <c r="Q1452" s="1"/>
    </row>
    <row r="1453" spans="1:20" ht="15.75" hidden="1" customHeight="1">
      <c r="A1453" s="1" t="s">
        <v>2044</v>
      </c>
      <c r="B1453" s="1">
        <v>416919</v>
      </c>
      <c r="C1453" s="1" t="s">
        <v>2074</v>
      </c>
      <c r="D1453" s="1" t="s">
        <v>2075</v>
      </c>
      <c r="E1453" s="1" t="s">
        <v>2160</v>
      </c>
      <c r="F1453" s="1">
        <v>156</v>
      </c>
      <c r="G1453" s="1" t="s">
        <v>2500</v>
      </c>
      <c r="H1453" s="1" t="s">
        <v>2094</v>
      </c>
      <c r="I1453" s="1">
        <v>20040003</v>
      </c>
      <c r="J1453" s="1">
        <v>21</v>
      </c>
      <c r="K1453" s="1">
        <v>22403848</v>
      </c>
      <c r="L1453" s="1" t="s">
        <v>55</v>
      </c>
      <c r="M1453" s="1" t="s">
        <v>2</v>
      </c>
      <c r="N1453" s="1">
        <v>53</v>
      </c>
      <c r="O1453" s="1" t="s">
        <v>2078</v>
      </c>
      <c r="Q1453" s="1"/>
    </row>
    <row r="1454" spans="1:20" ht="15.75" hidden="1" customHeight="1">
      <c r="A1454" s="1" t="s">
        <v>3836</v>
      </c>
      <c r="B1454" s="1">
        <v>343198</v>
      </c>
      <c r="C1454" s="1" t="s">
        <v>2074</v>
      </c>
      <c r="D1454" s="1" t="s">
        <v>2075</v>
      </c>
      <c r="E1454" s="1" t="s">
        <v>2079</v>
      </c>
      <c r="F1454" s="1">
        <v>4790</v>
      </c>
      <c r="G1454" s="1" t="s">
        <v>2284</v>
      </c>
      <c r="H1454" s="1" t="s">
        <v>135</v>
      </c>
      <c r="I1454" s="1">
        <v>22640102</v>
      </c>
      <c r="J1454" s="1">
        <v>21</v>
      </c>
      <c r="K1454" s="1">
        <v>33253440</v>
      </c>
      <c r="L1454" s="1" t="s">
        <v>75</v>
      </c>
      <c r="M1454" s="1" t="s">
        <v>5</v>
      </c>
      <c r="N1454" s="1">
        <v>28</v>
      </c>
      <c r="O1454" s="1" t="s">
        <v>2078</v>
      </c>
      <c r="Q1454" s="1"/>
    </row>
    <row r="1455" spans="1:20" ht="15.75" hidden="1" customHeight="1">
      <c r="A1455" s="67" t="s">
        <v>829</v>
      </c>
      <c r="B1455" s="67">
        <v>406921</v>
      </c>
      <c r="C1455" s="67" t="s">
        <v>2074</v>
      </c>
      <c r="D1455" s="67" t="s">
        <v>2075</v>
      </c>
      <c r="E1455" s="67" t="s">
        <v>2101</v>
      </c>
      <c r="F1455" s="67">
        <v>351</v>
      </c>
      <c r="G1455" s="67" t="s">
        <v>2616</v>
      </c>
      <c r="H1455" s="67" t="s">
        <v>175</v>
      </c>
      <c r="I1455" s="67">
        <v>22410003</v>
      </c>
      <c r="J1455" s="67">
        <v>21</v>
      </c>
      <c r="K1455" s="67">
        <v>25229749</v>
      </c>
      <c r="L1455" s="67" t="s">
        <v>75</v>
      </c>
      <c r="M1455" s="67" t="s">
        <v>3</v>
      </c>
      <c r="N1455" s="67">
        <v>56</v>
      </c>
      <c r="O1455" s="67" t="s">
        <v>2078</v>
      </c>
      <c r="Q1455" s="1"/>
    </row>
    <row r="1456" spans="1:20" ht="15.75" hidden="1" customHeight="1">
      <c r="A1456" s="1" t="s">
        <v>3837</v>
      </c>
      <c r="B1456" s="1">
        <v>281770</v>
      </c>
      <c r="C1456" s="1" t="s">
        <v>2074</v>
      </c>
      <c r="D1456" s="1" t="s">
        <v>2075</v>
      </c>
      <c r="E1456" s="1" t="s">
        <v>3704</v>
      </c>
      <c r="F1456" s="1">
        <v>71</v>
      </c>
      <c r="G1456" s="1" t="s">
        <v>2402</v>
      </c>
      <c r="H1456" s="1" t="s">
        <v>2094</v>
      </c>
      <c r="I1456" s="1">
        <v>20030012</v>
      </c>
      <c r="J1456" s="1">
        <v>21</v>
      </c>
      <c r="K1456" s="1">
        <v>22409269</v>
      </c>
      <c r="L1456" s="1" t="s">
        <v>50</v>
      </c>
      <c r="M1456" s="1" t="s">
        <v>2</v>
      </c>
      <c r="N1456" s="1">
        <v>27</v>
      </c>
      <c r="O1456" s="1" t="s">
        <v>2078</v>
      </c>
      <c r="Q1456" s="1"/>
    </row>
    <row r="1457" spans="1:20" ht="15.75" hidden="1" customHeight="1">
      <c r="A1457" s="1" t="s">
        <v>3838</v>
      </c>
      <c r="B1457" s="1">
        <v>289688</v>
      </c>
      <c r="C1457" s="1" t="s">
        <v>2074</v>
      </c>
      <c r="D1457" s="1" t="s">
        <v>2075</v>
      </c>
      <c r="E1457" s="1" t="s">
        <v>3825</v>
      </c>
      <c r="F1457" s="1">
        <v>1470</v>
      </c>
      <c r="G1457" s="1" t="s">
        <v>2148</v>
      </c>
      <c r="H1457" s="1" t="s">
        <v>3839</v>
      </c>
      <c r="I1457" s="1">
        <v>21510105</v>
      </c>
      <c r="J1457" s="1">
        <v>21</v>
      </c>
      <c r="K1457" s="1">
        <v>34508580</v>
      </c>
      <c r="L1457" s="1" t="s">
        <v>16</v>
      </c>
      <c r="M1457" s="1" t="s">
        <v>4</v>
      </c>
      <c r="N1457" s="1">
        <v>3</v>
      </c>
      <c r="O1457" s="1" t="s">
        <v>2078</v>
      </c>
      <c r="Q1457" s="1"/>
    </row>
    <row r="1458" spans="1:20" ht="15.75" hidden="1" customHeight="1">
      <c r="A1458" s="1" t="s">
        <v>1575</v>
      </c>
      <c r="B1458" s="1">
        <v>324611</v>
      </c>
      <c r="C1458" s="1" t="s">
        <v>2074</v>
      </c>
      <c r="D1458" s="1" t="s">
        <v>2075</v>
      </c>
      <c r="E1458" s="1" t="s">
        <v>2133</v>
      </c>
      <c r="F1458" s="1">
        <v>1072</v>
      </c>
      <c r="G1458" s="1" t="s">
        <v>2440</v>
      </c>
      <c r="H1458" s="1" t="s">
        <v>160</v>
      </c>
      <c r="I1458" s="1">
        <v>22060002</v>
      </c>
      <c r="J1458" s="1">
        <v>21</v>
      </c>
      <c r="K1458" s="1">
        <v>25133520</v>
      </c>
      <c r="L1458" s="1" t="s">
        <v>28</v>
      </c>
      <c r="M1458" s="1" t="s">
        <v>3</v>
      </c>
      <c r="N1458" s="1">
        <v>10</v>
      </c>
      <c r="O1458" s="1" t="s">
        <v>2078</v>
      </c>
      <c r="Q1458" s="1"/>
    </row>
    <row r="1459" spans="1:20" ht="15.75" hidden="1" customHeight="1">
      <c r="A1459" s="1" t="s">
        <v>3840</v>
      </c>
      <c r="B1459" s="1">
        <v>757969</v>
      </c>
      <c r="C1459" s="1" t="s">
        <v>2074</v>
      </c>
      <c r="D1459" s="1" t="s">
        <v>2075</v>
      </c>
      <c r="E1459" s="1" t="s">
        <v>3383</v>
      </c>
      <c r="F1459" s="1">
        <v>100</v>
      </c>
      <c r="G1459" s="1" t="s">
        <v>3841</v>
      </c>
      <c r="H1459" s="1" t="s">
        <v>135</v>
      </c>
      <c r="I1459" s="1">
        <v>22776070</v>
      </c>
      <c r="J1459" s="1">
        <v>21</v>
      </c>
      <c r="K1459" s="1">
        <v>22365743</v>
      </c>
      <c r="L1459" s="1" t="s">
        <v>8</v>
      </c>
      <c r="M1459" s="1" t="s">
        <v>5</v>
      </c>
      <c r="N1459" s="1">
        <v>32</v>
      </c>
      <c r="O1459" s="1" t="s">
        <v>2078</v>
      </c>
      <c r="Q1459" s="1"/>
    </row>
    <row r="1460" spans="1:20" ht="15.75" hidden="1" customHeight="1">
      <c r="A1460" s="1" t="s">
        <v>3842</v>
      </c>
      <c r="B1460" s="1">
        <v>222589</v>
      </c>
      <c r="C1460" s="1" t="s">
        <v>2074</v>
      </c>
      <c r="D1460" s="1" t="s">
        <v>2075</v>
      </c>
      <c r="E1460" s="1" t="s">
        <v>2573</v>
      </c>
      <c r="F1460" s="1">
        <v>244</v>
      </c>
      <c r="G1460" s="1" t="s">
        <v>2607</v>
      </c>
      <c r="H1460" s="1" t="s">
        <v>152</v>
      </c>
      <c r="I1460" s="1">
        <v>21360200</v>
      </c>
      <c r="J1460" s="1">
        <v>21</v>
      </c>
      <c r="K1460" s="1">
        <v>33599287</v>
      </c>
      <c r="L1460" s="1" t="s">
        <v>50</v>
      </c>
      <c r="M1460" s="1" t="s">
        <v>4</v>
      </c>
      <c r="N1460" s="1">
        <v>15</v>
      </c>
      <c r="O1460" s="1" t="s">
        <v>2078</v>
      </c>
      <c r="Q1460" s="1"/>
    </row>
    <row r="1461" spans="1:20" ht="15.75" hidden="1" customHeight="1">
      <c r="A1461" s="1" t="s">
        <v>3843</v>
      </c>
      <c r="B1461" s="1">
        <v>710504</v>
      </c>
      <c r="C1461" s="1" t="s">
        <v>2074</v>
      </c>
      <c r="D1461" s="1" t="s">
        <v>2075</v>
      </c>
      <c r="E1461" s="1" t="s">
        <v>2384</v>
      </c>
      <c r="F1461" s="1">
        <v>5555</v>
      </c>
      <c r="G1461" s="1" t="s">
        <v>3844</v>
      </c>
      <c r="H1461" s="1" t="s">
        <v>2521</v>
      </c>
      <c r="I1461" s="1">
        <v>20770145</v>
      </c>
      <c r="J1461" s="1">
        <v>21</v>
      </c>
      <c r="K1461" s="1">
        <v>32965289</v>
      </c>
      <c r="L1461" s="1" t="s">
        <v>30</v>
      </c>
      <c r="M1461" s="1" t="s">
        <v>4</v>
      </c>
      <c r="N1461" s="1">
        <v>60</v>
      </c>
      <c r="O1461" s="1" t="s">
        <v>2078</v>
      </c>
      <c r="Q1461" s="1"/>
    </row>
    <row r="1462" spans="1:20" ht="15.75" hidden="1" customHeight="1">
      <c r="A1462" s="1" t="s">
        <v>3845</v>
      </c>
      <c r="B1462" s="1">
        <v>506614</v>
      </c>
      <c r="C1462" s="1" t="s">
        <v>2074</v>
      </c>
      <c r="D1462" s="1" t="s">
        <v>2075</v>
      </c>
      <c r="E1462" s="1" t="s">
        <v>2256</v>
      </c>
      <c r="F1462" s="1">
        <v>25</v>
      </c>
      <c r="G1462" s="1" t="s">
        <v>2148</v>
      </c>
      <c r="H1462" s="1" t="s">
        <v>2203</v>
      </c>
      <c r="I1462" s="1">
        <v>21032000</v>
      </c>
      <c r="J1462" s="1">
        <v>21</v>
      </c>
      <c r="K1462" s="1">
        <v>38193500</v>
      </c>
      <c r="L1462" s="1" t="s">
        <v>53</v>
      </c>
      <c r="M1462" s="1" t="s">
        <v>4</v>
      </c>
      <c r="N1462" s="1">
        <v>6</v>
      </c>
      <c r="O1462" s="1" t="s">
        <v>2078</v>
      </c>
      <c r="Q1462" s="1"/>
    </row>
    <row r="1463" spans="1:20" ht="15.75" hidden="1" customHeight="1">
      <c r="A1463" s="1" t="s">
        <v>3846</v>
      </c>
      <c r="B1463" s="1">
        <v>596451</v>
      </c>
      <c r="C1463" s="1" t="s">
        <v>2074</v>
      </c>
      <c r="D1463" s="1" t="s">
        <v>2075</v>
      </c>
      <c r="E1463" s="1" t="s">
        <v>2256</v>
      </c>
      <c r="F1463" s="1">
        <v>61</v>
      </c>
      <c r="G1463" s="1" t="s">
        <v>2616</v>
      </c>
      <c r="H1463" s="1" t="s">
        <v>2203</v>
      </c>
      <c r="I1463" s="1">
        <v>21032000</v>
      </c>
      <c r="J1463" s="1">
        <v>21</v>
      </c>
      <c r="K1463" s="1">
        <v>25646124</v>
      </c>
      <c r="L1463" s="1" t="s">
        <v>30</v>
      </c>
      <c r="M1463" s="1" t="s">
        <v>4</v>
      </c>
      <c r="N1463" s="1">
        <v>38</v>
      </c>
      <c r="O1463" s="1" t="s">
        <v>2078</v>
      </c>
      <c r="Q1463" s="1"/>
    </row>
    <row r="1464" spans="1:20" ht="15.75" hidden="1" customHeight="1">
      <c r="A1464" s="1" t="s">
        <v>890</v>
      </c>
      <c r="B1464" s="1">
        <v>875066</v>
      </c>
      <c r="C1464" s="1" t="s">
        <v>2074</v>
      </c>
      <c r="D1464" s="1" t="s">
        <v>2075</v>
      </c>
      <c r="E1464" s="1" t="s">
        <v>2710</v>
      </c>
      <c r="F1464" s="1">
        <v>97</v>
      </c>
      <c r="G1464" s="1" t="s">
        <v>3847</v>
      </c>
      <c r="H1464" s="1" t="s">
        <v>679</v>
      </c>
      <c r="I1464" s="1">
        <v>22231120</v>
      </c>
      <c r="J1464" s="1">
        <v>21</v>
      </c>
      <c r="K1464" s="1">
        <v>22656002</v>
      </c>
      <c r="L1464" s="1" t="s">
        <v>55</v>
      </c>
      <c r="M1464" s="1" t="s">
        <v>3</v>
      </c>
      <c r="N1464" s="1">
        <v>45</v>
      </c>
      <c r="O1464" s="1" t="s">
        <v>2078</v>
      </c>
      <c r="Q1464" s="1"/>
    </row>
    <row r="1465" spans="1:20" ht="15.75" hidden="1" customHeight="1">
      <c r="A1465" s="1" t="s">
        <v>1175</v>
      </c>
      <c r="B1465" s="1">
        <v>791547</v>
      </c>
      <c r="C1465" s="1" t="s">
        <v>2074</v>
      </c>
      <c r="D1465" s="1" t="s">
        <v>2075</v>
      </c>
      <c r="E1465" s="1" t="s">
        <v>2101</v>
      </c>
      <c r="F1465" s="1">
        <v>414</v>
      </c>
      <c r="G1465" s="1" t="s">
        <v>3625</v>
      </c>
      <c r="H1465" s="1" t="s">
        <v>175</v>
      </c>
      <c r="I1465" s="1">
        <v>22410002</v>
      </c>
      <c r="J1465" s="1">
        <v>21</v>
      </c>
      <c r="K1465" s="1">
        <v>39886006</v>
      </c>
      <c r="L1465" s="1" t="s">
        <v>55</v>
      </c>
      <c r="M1465" s="1" t="s">
        <v>3</v>
      </c>
      <c r="N1465" s="1">
        <v>24</v>
      </c>
      <c r="O1465" s="1" t="s">
        <v>2078</v>
      </c>
      <c r="Q1465" s="1"/>
    </row>
    <row r="1466" spans="1:20" ht="15.75" hidden="1" customHeight="1">
      <c r="A1466" s="1" t="s">
        <v>928</v>
      </c>
      <c r="B1466" s="1">
        <v>199450</v>
      </c>
      <c r="C1466" s="1" t="s">
        <v>2074</v>
      </c>
      <c r="D1466" s="1" t="s">
        <v>2075</v>
      </c>
      <c r="E1466" s="1" t="s">
        <v>2144</v>
      </c>
      <c r="F1466" s="1">
        <v>211</v>
      </c>
      <c r="G1466" s="1" t="s">
        <v>2120</v>
      </c>
      <c r="H1466" s="1" t="s">
        <v>664</v>
      </c>
      <c r="I1466" s="1">
        <v>20520050</v>
      </c>
      <c r="J1466" s="1">
        <v>21</v>
      </c>
      <c r="K1466" s="1">
        <v>22640041</v>
      </c>
      <c r="L1466" s="1" t="s">
        <v>55</v>
      </c>
      <c r="M1466" s="1" t="s">
        <v>3</v>
      </c>
      <c r="N1466" s="1">
        <v>41</v>
      </c>
      <c r="O1466" s="1" t="s">
        <v>2078</v>
      </c>
      <c r="Q1466" s="1"/>
    </row>
    <row r="1467" spans="1:20" ht="15.75" customHeight="1">
      <c r="A1467" s="1" t="s">
        <v>3848</v>
      </c>
      <c r="B1467" s="1">
        <v>425640</v>
      </c>
      <c r="C1467" s="1" t="s">
        <v>2074</v>
      </c>
      <c r="D1467" s="1" t="s">
        <v>2075</v>
      </c>
      <c r="E1467" s="1" t="s">
        <v>2140</v>
      </c>
      <c r="F1467" s="1">
        <v>214</v>
      </c>
      <c r="G1467" s="1" t="s">
        <v>3070</v>
      </c>
      <c r="H1467" s="1" t="s">
        <v>133</v>
      </c>
      <c r="I1467" s="1">
        <v>23052090</v>
      </c>
      <c r="J1467" s="1">
        <v>21</v>
      </c>
      <c r="K1467" s="1">
        <v>24131959</v>
      </c>
      <c r="L1467" s="1" t="s">
        <v>16</v>
      </c>
      <c r="M1467" s="1" t="s">
        <v>6</v>
      </c>
      <c r="N1467" s="1">
        <v>108</v>
      </c>
      <c r="O1467" s="1" t="s">
        <v>2078</v>
      </c>
      <c r="Q1467" s="1"/>
    </row>
    <row r="1468" spans="1:20" ht="15.75" customHeight="1">
      <c r="A1468" s="1" t="s">
        <v>3849</v>
      </c>
      <c r="B1468" s="1">
        <v>390588</v>
      </c>
      <c r="C1468" s="1" t="s">
        <v>2074</v>
      </c>
      <c r="D1468" s="1" t="s">
        <v>2075</v>
      </c>
      <c r="E1468" s="1" t="s">
        <v>3850</v>
      </c>
      <c r="F1468" s="1">
        <v>40</v>
      </c>
      <c r="G1468" s="1" t="s">
        <v>2340</v>
      </c>
      <c r="H1468" s="1" t="s">
        <v>133</v>
      </c>
      <c r="I1468" s="1">
        <v>23052000</v>
      </c>
      <c r="J1468" s="1">
        <v>21</v>
      </c>
      <c r="K1468" s="1">
        <v>37447819</v>
      </c>
      <c r="L1468" s="1" t="s">
        <v>13</v>
      </c>
      <c r="M1468" s="1" t="s">
        <v>6</v>
      </c>
      <c r="N1468" s="1">
        <v>16</v>
      </c>
      <c r="O1468" s="1" t="s">
        <v>2078</v>
      </c>
      <c r="Q1468" s="1"/>
    </row>
    <row r="1469" spans="1:20" ht="15.75" customHeight="1">
      <c r="A1469" s="1" t="s">
        <v>3851</v>
      </c>
      <c r="B1469" s="1">
        <v>544744</v>
      </c>
      <c r="C1469" s="1" t="s">
        <v>2074</v>
      </c>
      <c r="D1469" s="1" t="s">
        <v>2075</v>
      </c>
      <c r="E1469" s="1" t="s">
        <v>3420</v>
      </c>
      <c r="F1469" s="1">
        <v>79</v>
      </c>
      <c r="G1469" s="1" t="s">
        <v>2181</v>
      </c>
      <c r="H1469" s="1" t="s">
        <v>133</v>
      </c>
      <c r="I1469" s="1">
        <v>23080200</v>
      </c>
      <c r="J1469" s="1">
        <v>21</v>
      </c>
      <c r="K1469" s="1">
        <v>41085320</v>
      </c>
      <c r="L1469" s="1" t="s">
        <v>75</v>
      </c>
      <c r="M1469" s="1" t="s">
        <v>6</v>
      </c>
      <c r="N1469" s="1">
        <v>18</v>
      </c>
      <c r="O1469" s="1" t="s">
        <v>2078</v>
      </c>
      <c r="Q1469" s="1"/>
    </row>
    <row r="1470" spans="1:20" ht="15.75" hidden="1" customHeight="1">
      <c r="A1470" s="1" t="s">
        <v>3852</v>
      </c>
      <c r="B1470" s="1">
        <v>532630</v>
      </c>
      <c r="C1470" s="1" t="s">
        <v>2074</v>
      </c>
      <c r="D1470" s="1" t="s">
        <v>2075</v>
      </c>
      <c r="E1470" s="1" t="s">
        <v>2173</v>
      </c>
      <c r="F1470" s="1">
        <v>41</v>
      </c>
      <c r="G1470" s="1" t="s">
        <v>3006</v>
      </c>
      <c r="H1470" s="1" t="s">
        <v>152</v>
      </c>
      <c r="I1470" s="1">
        <v>21351120</v>
      </c>
      <c r="J1470" s="1">
        <v>21</v>
      </c>
      <c r="K1470" s="1">
        <v>30175601</v>
      </c>
      <c r="L1470" s="1" t="s">
        <v>38</v>
      </c>
      <c r="M1470" s="1" t="s">
        <v>4</v>
      </c>
      <c r="N1470" s="1">
        <v>3</v>
      </c>
      <c r="O1470" s="1" t="s">
        <v>2078</v>
      </c>
      <c r="Q1470" s="1"/>
    </row>
    <row r="1471" spans="1:20" ht="15.75" hidden="1" customHeight="1">
      <c r="A1471" s="1" t="s">
        <v>1701</v>
      </c>
      <c r="B1471" s="1">
        <v>230465</v>
      </c>
      <c r="C1471" s="1" t="s">
        <v>2074</v>
      </c>
      <c r="D1471" s="1" t="s">
        <v>2075</v>
      </c>
      <c r="E1471" s="1" t="s">
        <v>2144</v>
      </c>
      <c r="F1471" s="1">
        <v>232</v>
      </c>
      <c r="G1471" s="1" t="s">
        <v>2169</v>
      </c>
      <c r="H1471" s="1" t="s">
        <v>664</v>
      </c>
      <c r="I1471" s="1">
        <v>20520054</v>
      </c>
      <c r="J1471" s="1">
        <v>21</v>
      </c>
      <c r="K1471" s="1">
        <v>22846988</v>
      </c>
      <c r="L1471" s="1" t="s">
        <v>8</v>
      </c>
      <c r="M1471" s="1" t="s">
        <v>3</v>
      </c>
      <c r="N1471" s="1">
        <v>7</v>
      </c>
      <c r="O1471" s="1" t="s">
        <v>2078</v>
      </c>
      <c r="Q1471" s="1"/>
    </row>
    <row r="1472" spans="1:20" ht="15.75" hidden="1" customHeight="1">
      <c r="A1472" s="1" t="s">
        <v>3853</v>
      </c>
      <c r="B1472" s="1">
        <v>364467</v>
      </c>
      <c r="C1472" s="1" t="s">
        <v>2074</v>
      </c>
      <c r="D1472" s="1" t="s">
        <v>2075</v>
      </c>
      <c r="E1472" s="1" t="s">
        <v>3854</v>
      </c>
      <c r="F1472" s="1">
        <v>60</v>
      </c>
      <c r="G1472" s="1" t="s">
        <v>2837</v>
      </c>
      <c r="H1472" s="1" t="s">
        <v>135</v>
      </c>
      <c r="I1472" s="1">
        <v>22793550</v>
      </c>
      <c r="J1472" s="1">
        <v>21</v>
      </c>
      <c r="K1472" s="1">
        <v>24387154</v>
      </c>
      <c r="L1472" s="1" t="s">
        <v>13</v>
      </c>
      <c r="M1472" s="1" t="s">
        <v>5</v>
      </c>
      <c r="N1472" s="1">
        <v>29</v>
      </c>
      <c r="O1472" s="1" t="s">
        <v>2078</v>
      </c>
      <c r="Q1472" s="1"/>
      <c r="T1472" s="1" t="s">
        <v>5621</v>
      </c>
    </row>
    <row r="1473" spans="1:20" ht="15.75" customHeight="1">
      <c r="A1473" s="1" t="s">
        <v>3855</v>
      </c>
      <c r="B1473" s="1">
        <v>420329</v>
      </c>
      <c r="C1473" s="1" t="s">
        <v>2074</v>
      </c>
      <c r="D1473" s="1" t="s">
        <v>2075</v>
      </c>
      <c r="E1473" s="1" t="s">
        <v>2857</v>
      </c>
      <c r="F1473" s="1">
        <v>375</v>
      </c>
      <c r="G1473" s="1" t="s">
        <v>3856</v>
      </c>
      <c r="H1473" s="1" t="s">
        <v>133</v>
      </c>
      <c r="I1473" s="1">
        <v>23052230</v>
      </c>
      <c r="J1473" s="1">
        <v>21</v>
      </c>
      <c r="K1473" s="1">
        <v>24152390</v>
      </c>
      <c r="L1473" s="1" t="s">
        <v>53</v>
      </c>
      <c r="M1473" s="1" t="s">
        <v>6</v>
      </c>
      <c r="N1473" s="1">
        <v>34</v>
      </c>
      <c r="O1473" s="1" t="s">
        <v>2078</v>
      </c>
      <c r="Q1473" s="1"/>
    </row>
    <row r="1474" spans="1:20" ht="15.75" hidden="1" customHeight="1">
      <c r="A1474" s="1" t="s">
        <v>3857</v>
      </c>
      <c r="B1474" s="1">
        <v>254030</v>
      </c>
      <c r="C1474" s="1" t="s">
        <v>2074</v>
      </c>
      <c r="D1474" s="1" t="s">
        <v>2075</v>
      </c>
      <c r="E1474" s="1" t="s">
        <v>2092</v>
      </c>
      <c r="F1474" s="1">
        <v>10</v>
      </c>
      <c r="G1474" s="1" t="s">
        <v>3858</v>
      </c>
      <c r="H1474" s="1" t="s">
        <v>2094</v>
      </c>
      <c r="I1474" s="1">
        <v>20050902</v>
      </c>
      <c r="J1474" s="1">
        <v>21</v>
      </c>
      <c r="K1474" s="1">
        <v>22325420</v>
      </c>
      <c r="L1474" s="1" t="s">
        <v>23</v>
      </c>
      <c r="M1474" s="1" t="s">
        <v>2</v>
      </c>
      <c r="N1474" s="1">
        <v>16</v>
      </c>
      <c r="O1474" s="1" t="s">
        <v>2078</v>
      </c>
      <c r="Q1474" s="1"/>
    </row>
    <row r="1475" spans="1:20" ht="15.75" hidden="1" customHeight="1">
      <c r="A1475" s="1" t="s">
        <v>1100</v>
      </c>
      <c r="B1475" s="1">
        <v>363887</v>
      </c>
      <c r="C1475" s="1" t="s">
        <v>2074</v>
      </c>
      <c r="D1475" s="1" t="s">
        <v>2075</v>
      </c>
      <c r="E1475" s="1" t="s">
        <v>2133</v>
      </c>
      <c r="F1475" s="1">
        <v>1052</v>
      </c>
      <c r="G1475" s="1" t="s">
        <v>3859</v>
      </c>
      <c r="H1475" s="1" t="s">
        <v>160</v>
      </c>
      <c r="I1475" s="1">
        <v>22060002</v>
      </c>
      <c r="J1475" s="1">
        <v>21</v>
      </c>
      <c r="K1475" s="1">
        <v>25211914</v>
      </c>
      <c r="L1475" s="1" t="s">
        <v>50</v>
      </c>
      <c r="M1475" s="1" t="s">
        <v>3</v>
      </c>
      <c r="N1475" s="1">
        <v>28</v>
      </c>
      <c r="O1475" s="1" t="s">
        <v>2078</v>
      </c>
      <c r="Q1475" s="1"/>
    </row>
    <row r="1476" spans="1:20" ht="15.75" hidden="1" customHeight="1">
      <c r="A1476" s="1" t="s">
        <v>3860</v>
      </c>
      <c r="B1476" s="1">
        <v>377843</v>
      </c>
      <c r="C1476" s="1" t="s">
        <v>2074</v>
      </c>
      <c r="D1476" s="1" t="s">
        <v>2075</v>
      </c>
      <c r="E1476" s="1" t="s">
        <v>2160</v>
      </c>
      <c r="F1476" s="1">
        <v>156</v>
      </c>
      <c r="G1476" s="1" t="s">
        <v>3861</v>
      </c>
      <c r="H1476" s="1" t="s">
        <v>2094</v>
      </c>
      <c r="I1476" s="1">
        <v>20040003</v>
      </c>
      <c r="J1476" s="1">
        <v>21</v>
      </c>
      <c r="K1476" s="1">
        <v>25243298</v>
      </c>
      <c r="L1476" s="1" t="s">
        <v>8</v>
      </c>
      <c r="M1476" s="1" t="s">
        <v>2</v>
      </c>
      <c r="N1476" s="1">
        <v>63</v>
      </c>
      <c r="O1476" s="1" t="s">
        <v>2078</v>
      </c>
      <c r="Q1476" s="1"/>
    </row>
    <row r="1477" spans="1:20" ht="15.75" customHeight="1">
      <c r="A1477" s="1" t="s">
        <v>3862</v>
      </c>
      <c r="B1477" s="1">
        <v>257984</v>
      </c>
      <c r="C1477" s="1" t="s">
        <v>2074</v>
      </c>
      <c r="D1477" s="1" t="s">
        <v>2075</v>
      </c>
      <c r="E1477" s="1" t="s">
        <v>2325</v>
      </c>
      <c r="F1477" s="1">
        <v>629</v>
      </c>
      <c r="G1477" s="1" t="s">
        <v>2310</v>
      </c>
      <c r="H1477" s="1" t="s">
        <v>172</v>
      </c>
      <c r="I1477" s="1">
        <v>21810031</v>
      </c>
      <c r="J1477" s="1">
        <v>21</v>
      </c>
      <c r="K1477" s="1">
        <v>24019728</v>
      </c>
      <c r="L1477" s="1" t="s">
        <v>13</v>
      </c>
      <c r="M1477" s="1" t="s">
        <v>6</v>
      </c>
      <c r="N1477" s="1">
        <v>138</v>
      </c>
      <c r="O1477" s="1" t="s">
        <v>2078</v>
      </c>
      <c r="Q1477" s="1"/>
    </row>
    <row r="1478" spans="1:20" ht="15.75" customHeight="1">
      <c r="A1478" s="1" t="s">
        <v>3863</v>
      </c>
      <c r="B1478" s="1">
        <v>592074</v>
      </c>
      <c r="C1478" s="1" t="s">
        <v>2074</v>
      </c>
      <c r="D1478" s="1" t="s">
        <v>2075</v>
      </c>
      <c r="E1478" s="1" t="s">
        <v>2263</v>
      </c>
      <c r="F1478" s="1">
        <v>1879</v>
      </c>
      <c r="G1478" s="1" t="s">
        <v>3864</v>
      </c>
      <c r="H1478" s="1" t="s">
        <v>172</v>
      </c>
      <c r="I1478" s="1">
        <v>21810041</v>
      </c>
      <c r="J1478" s="1">
        <v>21</v>
      </c>
      <c r="K1478" s="1">
        <v>33372150</v>
      </c>
      <c r="L1478" s="1" t="s">
        <v>53</v>
      </c>
      <c r="M1478" s="1" t="s">
        <v>6</v>
      </c>
      <c r="N1478" s="1">
        <v>31</v>
      </c>
      <c r="O1478" s="1" t="s">
        <v>2078</v>
      </c>
      <c r="Q1478" s="1"/>
    </row>
    <row r="1479" spans="1:20" ht="15.75" hidden="1" customHeight="1">
      <c r="A1479" s="1" t="s">
        <v>1174</v>
      </c>
      <c r="B1479" s="1">
        <v>542745</v>
      </c>
      <c r="C1479" s="1" t="s">
        <v>2074</v>
      </c>
      <c r="D1479" s="1" t="s">
        <v>2075</v>
      </c>
      <c r="E1479" s="1" t="s">
        <v>2578</v>
      </c>
      <c r="F1479" s="1">
        <v>75</v>
      </c>
      <c r="G1479" s="1" t="s">
        <v>2579</v>
      </c>
      <c r="H1479" s="1" t="s">
        <v>175</v>
      </c>
      <c r="I1479" s="1">
        <v>22420020</v>
      </c>
      <c r="J1479" s="1">
        <v>21</v>
      </c>
      <c r="K1479" s="1">
        <v>22872035</v>
      </c>
      <c r="L1479" s="1" t="s">
        <v>27</v>
      </c>
      <c r="M1479" s="1" t="s">
        <v>3</v>
      </c>
      <c r="N1479" s="1">
        <v>24</v>
      </c>
      <c r="O1479" s="1" t="s">
        <v>2078</v>
      </c>
      <c r="Q1479" s="1"/>
    </row>
    <row r="1480" spans="1:20" ht="15.75" hidden="1" customHeight="1">
      <c r="A1480" s="1" t="s">
        <v>3865</v>
      </c>
      <c r="B1480" s="1">
        <v>361291</v>
      </c>
      <c r="C1480" s="1" t="s">
        <v>2074</v>
      </c>
      <c r="D1480" s="1" t="s">
        <v>2075</v>
      </c>
      <c r="E1480" s="1" t="s">
        <v>2423</v>
      </c>
      <c r="F1480" s="1">
        <v>96</v>
      </c>
      <c r="G1480" s="1" t="s">
        <v>2077</v>
      </c>
      <c r="H1480" s="1" t="s">
        <v>2424</v>
      </c>
      <c r="I1480" s="1">
        <v>20730470</v>
      </c>
      <c r="J1480" s="1">
        <v>21</v>
      </c>
      <c r="K1480" s="1">
        <v>25919683</v>
      </c>
      <c r="L1480" s="1" t="s">
        <v>13</v>
      </c>
      <c r="M1480" s="1" t="s">
        <v>4</v>
      </c>
      <c r="N1480" s="1">
        <v>4</v>
      </c>
      <c r="O1480" s="1" t="s">
        <v>2078</v>
      </c>
      <c r="Q1480" s="1"/>
    </row>
    <row r="1481" spans="1:20" ht="15.75" hidden="1" customHeight="1">
      <c r="A1481" s="1" t="s">
        <v>5635</v>
      </c>
      <c r="B1481" s="1">
        <v>655333</v>
      </c>
      <c r="C1481" s="1" t="s">
        <v>2074</v>
      </c>
      <c r="D1481" s="1" t="s">
        <v>2075</v>
      </c>
      <c r="E1481" s="1" t="s">
        <v>2157</v>
      </c>
      <c r="F1481" s="1">
        <v>12</v>
      </c>
      <c r="G1481" s="1" t="s">
        <v>5636</v>
      </c>
      <c r="H1481" s="1" t="s">
        <v>187</v>
      </c>
      <c r="I1481" s="1">
        <v>20765000</v>
      </c>
      <c r="J1481" s="1">
        <v>21</v>
      </c>
      <c r="K1481" s="1">
        <v>39027316</v>
      </c>
      <c r="L1481" s="1" t="s">
        <v>45</v>
      </c>
      <c r="M1481" s="1" t="s">
        <v>4</v>
      </c>
      <c r="N1481" s="1">
        <v>4</v>
      </c>
      <c r="O1481" s="1" t="s">
        <v>2078</v>
      </c>
      <c r="Q1481" s="1"/>
    </row>
    <row r="1482" spans="1:20" ht="15.75" hidden="1" customHeight="1">
      <c r="A1482" s="1" t="s">
        <v>799</v>
      </c>
      <c r="B1482" s="1">
        <v>321570</v>
      </c>
      <c r="C1482" s="1" t="s">
        <v>2074</v>
      </c>
      <c r="D1482" s="1" t="s">
        <v>2075</v>
      </c>
      <c r="E1482" s="1" t="s">
        <v>2226</v>
      </c>
      <c r="F1482" s="1">
        <v>400</v>
      </c>
      <c r="G1482" s="1" t="s">
        <v>2077</v>
      </c>
      <c r="H1482" s="1" t="s">
        <v>664</v>
      </c>
      <c r="I1482" s="1">
        <v>20511190</v>
      </c>
      <c r="J1482" s="1">
        <v>21</v>
      </c>
      <c r="K1482" s="1">
        <v>25706292</v>
      </c>
      <c r="L1482" s="1" t="s">
        <v>53</v>
      </c>
      <c r="M1482" s="1" t="s">
        <v>3</v>
      </c>
      <c r="N1482" s="1">
        <v>61</v>
      </c>
      <c r="O1482" s="1" t="s">
        <v>2078</v>
      </c>
      <c r="Q1482" s="1"/>
    </row>
    <row r="1483" spans="1:20" ht="15.75" hidden="1" customHeight="1">
      <c r="A1483" s="1" t="s">
        <v>1767</v>
      </c>
      <c r="B1483" s="1">
        <v>363812</v>
      </c>
      <c r="C1483" s="1" t="s">
        <v>2074</v>
      </c>
      <c r="D1483" s="1" t="s">
        <v>2075</v>
      </c>
      <c r="E1483" s="1" t="s">
        <v>2144</v>
      </c>
      <c r="F1483" s="1">
        <v>344</v>
      </c>
      <c r="G1483" s="1" t="s">
        <v>3866</v>
      </c>
      <c r="H1483" s="1" t="s">
        <v>664</v>
      </c>
      <c r="I1483" s="1">
        <v>20520054</v>
      </c>
      <c r="J1483" s="1">
        <v>21</v>
      </c>
      <c r="K1483" s="1">
        <v>25676888</v>
      </c>
      <c r="L1483" s="1" t="s">
        <v>16</v>
      </c>
      <c r="M1483" s="1" t="s">
        <v>3</v>
      </c>
      <c r="N1483" s="1">
        <v>5</v>
      </c>
      <c r="O1483" s="1" t="s">
        <v>2078</v>
      </c>
      <c r="Q1483" s="1"/>
    </row>
    <row r="1484" spans="1:20" ht="15.75" hidden="1" customHeight="1">
      <c r="A1484" s="1" t="s">
        <v>1805</v>
      </c>
      <c r="B1484" s="1">
        <v>315500</v>
      </c>
      <c r="C1484" s="1" t="s">
        <v>2074</v>
      </c>
      <c r="D1484" s="1" t="s">
        <v>2075</v>
      </c>
      <c r="E1484" s="1" t="s">
        <v>2337</v>
      </c>
      <c r="F1484" s="1">
        <v>40</v>
      </c>
      <c r="G1484" s="1" t="s">
        <v>2683</v>
      </c>
      <c r="H1484" s="1" t="s">
        <v>664</v>
      </c>
      <c r="I1484" s="1">
        <v>20521160</v>
      </c>
      <c r="J1484" s="1">
        <v>21</v>
      </c>
      <c r="K1484" s="1">
        <v>25705515</v>
      </c>
      <c r="L1484" s="1" t="s">
        <v>53</v>
      </c>
      <c r="M1484" s="1" t="s">
        <v>3</v>
      </c>
      <c r="N1484" s="1">
        <v>4</v>
      </c>
      <c r="O1484" s="1" t="s">
        <v>2078</v>
      </c>
      <c r="Q1484" s="1"/>
    </row>
    <row r="1485" spans="1:20" ht="15.75" hidden="1" customHeight="1">
      <c r="A1485" s="1" t="s">
        <v>3867</v>
      </c>
      <c r="B1485" s="1">
        <v>258529</v>
      </c>
      <c r="C1485" s="1" t="s">
        <v>2074</v>
      </c>
      <c r="D1485" s="1" t="s">
        <v>2075</v>
      </c>
      <c r="E1485" s="1" t="s">
        <v>2409</v>
      </c>
      <c r="F1485" s="1">
        <v>215</v>
      </c>
      <c r="G1485" s="1" t="s">
        <v>2449</v>
      </c>
      <c r="H1485" s="1" t="s">
        <v>188</v>
      </c>
      <c r="I1485" s="1">
        <v>20720010</v>
      </c>
      <c r="J1485" s="1">
        <v>21</v>
      </c>
      <c r="K1485" s="1">
        <v>25916299</v>
      </c>
      <c r="L1485" s="1" t="s">
        <v>38</v>
      </c>
      <c r="M1485" s="1" t="s">
        <v>4</v>
      </c>
      <c r="N1485" s="1">
        <v>29</v>
      </c>
      <c r="O1485" s="1" t="s">
        <v>2078</v>
      </c>
      <c r="Q1485" s="1"/>
    </row>
    <row r="1486" spans="1:20" ht="15.75" hidden="1" customHeight="1">
      <c r="A1486" s="1" t="s">
        <v>3868</v>
      </c>
      <c r="B1486" s="1">
        <v>573668</v>
      </c>
      <c r="C1486" s="1" t="s">
        <v>2074</v>
      </c>
      <c r="D1486" s="1" t="s">
        <v>2075</v>
      </c>
      <c r="E1486" s="1" t="s">
        <v>2079</v>
      </c>
      <c r="F1486" s="1">
        <v>700</v>
      </c>
      <c r="G1486" s="1" t="s">
        <v>3869</v>
      </c>
      <c r="H1486" s="1" t="s">
        <v>135</v>
      </c>
      <c r="I1486" s="1">
        <v>22640100</v>
      </c>
      <c r="J1486" s="1">
        <v>21</v>
      </c>
      <c r="K1486" s="1">
        <v>33261744</v>
      </c>
      <c r="L1486" s="1" t="s">
        <v>57</v>
      </c>
      <c r="M1486" s="1" t="s">
        <v>5</v>
      </c>
      <c r="N1486" s="1">
        <v>58</v>
      </c>
      <c r="O1486" s="1" t="s">
        <v>2078</v>
      </c>
      <c r="Q1486" s="1"/>
      <c r="T1486" s="1" t="s">
        <v>5620</v>
      </c>
    </row>
    <row r="1487" spans="1:20" ht="15.75" hidden="1" customHeight="1">
      <c r="A1487" s="1" t="s">
        <v>3870</v>
      </c>
      <c r="B1487" s="1">
        <v>271406</v>
      </c>
      <c r="C1487" s="1" t="s">
        <v>2074</v>
      </c>
      <c r="D1487" s="1" t="s">
        <v>2075</v>
      </c>
      <c r="E1487" s="1" t="s">
        <v>2178</v>
      </c>
      <c r="F1487" s="1">
        <v>90</v>
      </c>
      <c r="G1487" s="1" t="s">
        <v>2137</v>
      </c>
      <c r="H1487" s="1" t="s">
        <v>2281</v>
      </c>
      <c r="I1487" s="1">
        <v>22755900</v>
      </c>
      <c r="J1487" s="1">
        <v>21</v>
      </c>
      <c r="K1487" s="1">
        <v>33921241</v>
      </c>
      <c r="L1487" s="1" t="s">
        <v>50</v>
      </c>
      <c r="M1487" s="1" t="s">
        <v>5</v>
      </c>
      <c r="N1487" s="1">
        <v>22</v>
      </c>
      <c r="O1487" s="1" t="s">
        <v>2078</v>
      </c>
      <c r="Q1487" s="1"/>
      <c r="T1487" s="1" t="s">
        <v>5620</v>
      </c>
    </row>
    <row r="1488" spans="1:20" ht="15.75" hidden="1" customHeight="1">
      <c r="A1488" s="1" t="s">
        <v>1189</v>
      </c>
      <c r="B1488" s="1">
        <v>253058</v>
      </c>
      <c r="C1488" s="1" t="s">
        <v>2074</v>
      </c>
      <c r="D1488" s="1" t="s">
        <v>2075</v>
      </c>
      <c r="E1488" s="1" t="s">
        <v>2764</v>
      </c>
      <c r="F1488" s="1">
        <v>706</v>
      </c>
      <c r="G1488" s="1" t="s">
        <v>2723</v>
      </c>
      <c r="H1488" s="1" t="s">
        <v>672</v>
      </c>
      <c r="I1488" s="1">
        <v>22271110</v>
      </c>
      <c r="J1488" s="1">
        <v>21</v>
      </c>
      <c r="K1488" s="1">
        <v>21031500</v>
      </c>
      <c r="L1488" s="1" t="s">
        <v>13</v>
      </c>
      <c r="M1488" s="1" t="s">
        <v>3</v>
      </c>
      <c r="N1488" s="1">
        <v>23</v>
      </c>
      <c r="O1488" s="1" t="s">
        <v>2078</v>
      </c>
      <c r="Q1488" s="1"/>
    </row>
    <row r="1489" spans="1:20" ht="15.75" hidden="1" customHeight="1">
      <c r="A1489" s="1" t="s">
        <v>3871</v>
      </c>
      <c r="B1489" s="1">
        <v>397834</v>
      </c>
      <c r="C1489" s="1" t="s">
        <v>2074</v>
      </c>
      <c r="D1489" s="1" t="s">
        <v>2075</v>
      </c>
      <c r="E1489" s="1" t="s">
        <v>3872</v>
      </c>
      <c r="F1489" s="1">
        <v>380</v>
      </c>
      <c r="G1489" s="1" t="s">
        <v>2340</v>
      </c>
      <c r="H1489" s="1" t="s">
        <v>135</v>
      </c>
      <c r="I1489" s="1">
        <v>22621222</v>
      </c>
      <c r="J1489" s="1">
        <v>21</v>
      </c>
      <c r="K1489" s="1">
        <v>24843148</v>
      </c>
      <c r="L1489" s="1" t="s">
        <v>45</v>
      </c>
      <c r="M1489" s="1" t="s">
        <v>5</v>
      </c>
      <c r="N1489" s="1">
        <v>2</v>
      </c>
      <c r="O1489" s="1" t="s">
        <v>2078</v>
      </c>
      <c r="Q1489" s="1"/>
    </row>
    <row r="1490" spans="1:20" ht="15.75" customHeight="1">
      <c r="A1490" s="1" t="s">
        <v>3873</v>
      </c>
      <c r="B1490" s="1">
        <v>699020</v>
      </c>
      <c r="C1490" s="1" t="s">
        <v>2074</v>
      </c>
      <c r="D1490" s="1" t="s">
        <v>2075</v>
      </c>
      <c r="E1490" s="1" t="s">
        <v>2325</v>
      </c>
      <c r="F1490" s="1">
        <v>154</v>
      </c>
      <c r="G1490" s="1" t="s">
        <v>3874</v>
      </c>
      <c r="H1490" s="1" t="s">
        <v>172</v>
      </c>
      <c r="I1490" s="1">
        <v>21810032</v>
      </c>
      <c r="J1490" s="1">
        <v>21</v>
      </c>
      <c r="K1490" s="1">
        <v>30307002</v>
      </c>
      <c r="L1490" s="1" t="s">
        <v>21</v>
      </c>
      <c r="M1490" s="1" t="s">
        <v>6</v>
      </c>
      <c r="N1490" s="1">
        <v>13</v>
      </c>
      <c r="O1490" s="1" t="s">
        <v>2078</v>
      </c>
      <c r="Q1490" s="1"/>
    </row>
    <row r="1491" spans="1:20" ht="15.75" hidden="1" customHeight="1">
      <c r="A1491" s="1" t="s">
        <v>1661</v>
      </c>
      <c r="B1491" s="1">
        <v>711292</v>
      </c>
      <c r="C1491" s="1" t="s">
        <v>2074</v>
      </c>
      <c r="D1491" s="1" t="s">
        <v>2075</v>
      </c>
      <c r="E1491" s="1" t="s">
        <v>3093</v>
      </c>
      <c r="F1491" s="1">
        <v>76</v>
      </c>
      <c r="G1491" s="1" t="s">
        <v>2312</v>
      </c>
      <c r="H1491" s="1" t="s">
        <v>672</v>
      </c>
      <c r="I1491" s="1">
        <v>22290080</v>
      </c>
      <c r="J1491" s="1">
        <v>21</v>
      </c>
      <c r="K1491" s="1">
        <v>25428095</v>
      </c>
      <c r="L1491" s="1" t="s">
        <v>53</v>
      </c>
      <c r="M1491" s="1" t="s">
        <v>3</v>
      </c>
      <c r="N1491" s="1">
        <v>8</v>
      </c>
      <c r="O1491" s="1" t="s">
        <v>2078</v>
      </c>
      <c r="Q1491" s="1"/>
    </row>
    <row r="1492" spans="1:20" ht="15.75" hidden="1" customHeight="1">
      <c r="A1492" s="1" t="s">
        <v>3875</v>
      </c>
      <c r="B1492" s="1">
        <v>454920</v>
      </c>
      <c r="C1492" s="1" t="s">
        <v>2074</v>
      </c>
      <c r="D1492" s="1" t="s">
        <v>2075</v>
      </c>
      <c r="E1492" s="1" t="s">
        <v>2460</v>
      </c>
      <c r="F1492" s="1">
        <v>192</v>
      </c>
      <c r="G1492" s="1" t="s">
        <v>3048</v>
      </c>
      <c r="H1492" s="1" t="s">
        <v>188</v>
      </c>
      <c r="I1492" s="1">
        <v>20735130</v>
      </c>
      <c r="J1492" s="1">
        <v>21</v>
      </c>
      <c r="K1492" s="1">
        <v>31730736</v>
      </c>
      <c r="L1492" s="1" t="s">
        <v>57</v>
      </c>
      <c r="M1492" s="1" t="s">
        <v>4</v>
      </c>
      <c r="N1492" s="1">
        <v>3</v>
      </c>
      <c r="O1492" s="1" t="s">
        <v>2078</v>
      </c>
      <c r="Q1492" s="1"/>
    </row>
    <row r="1493" spans="1:20" ht="15.75" hidden="1" customHeight="1">
      <c r="A1493" s="1" t="s">
        <v>3876</v>
      </c>
      <c r="B1493" s="1">
        <v>190911</v>
      </c>
      <c r="C1493" s="1" t="s">
        <v>2074</v>
      </c>
      <c r="D1493" s="1" t="s">
        <v>2075</v>
      </c>
      <c r="E1493" s="1" t="s">
        <v>2627</v>
      </c>
      <c r="F1493" s="1">
        <v>114</v>
      </c>
      <c r="G1493" s="1" t="s">
        <v>3877</v>
      </c>
      <c r="H1493" s="1" t="s">
        <v>135</v>
      </c>
      <c r="I1493" s="1">
        <v>22621200</v>
      </c>
      <c r="J1493" s="1">
        <v>21</v>
      </c>
      <c r="K1493" s="1">
        <v>24935895</v>
      </c>
      <c r="L1493" s="1" t="s">
        <v>53</v>
      </c>
      <c r="M1493" s="1" t="s">
        <v>5</v>
      </c>
      <c r="N1493" s="1">
        <v>4</v>
      </c>
      <c r="O1493" s="1" t="s">
        <v>2078</v>
      </c>
      <c r="Q1493" s="1"/>
      <c r="T1493" s="1" t="s">
        <v>5620</v>
      </c>
    </row>
    <row r="1494" spans="1:20" ht="15.75" hidden="1" customHeight="1">
      <c r="A1494" s="1" t="s">
        <v>1063</v>
      </c>
      <c r="B1494" s="1">
        <v>256192</v>
      </c>
      <c r="C1494" s="1" t="s">
        <v>2074</v>
      </c>
      <c r="D1494" s="1" t="s">
        <v>2075</v>
      </c>
      <c r="E1494" s="1" t="s">
        <v>2144</v>
      </c>
      <c r="F1494" s="1">
        <v>120</v>
      </c>
      <c r="G1494" s="1" t="s">
        <v>3878</v>
      </c>
      <c r="H1494" s="1" t="s">
        <v>664</v>
      </c>
      <c r="I1494" s="1">
        <v>20520053</v>
      </c>
      <c r="J1494" s="1">
        <v>21</v>
      </c>
      <c r="K1494" s="1">
        <v>22841355</v>
      </c>
      <c r="L1494" s="1" t="s">
        <v>13</v>
      </c>
      <c r="M1494" s="1" t="s">
        <v>3</v>
      </c>
      <c r="N1494" s="1">
        <v>31</v>
      </c>
      <c r="O1494" s="1" t="s">
        <v>2078</v>
      </c>
      <c r="Q1494" s="1"/>
    </row>
    <row r="1495" spans="1:20" ht="15.75" hidden="1" customHeight="1">
      <c r="A1495" s="1" t="s">
        <v>3879</v>
      </c>
      <c r="B1495" s="1">
        <v>311057</v>
      </c>
      <c r="C1495" s="1" t="s">
        <v>2074</v>
      </c>
      <c r="D1495" s="1" t="s">
        <v>2075</v>
      </c>
      <c r="E1495" s="1" t="s">
        <v>2079</v>
      </c>
      <c r="F1495" s="1">
        <v>4790</v>
      </c>
      <c r="G1495" s="1" t="s">
        <v>3480</v>
      </c>
      <c r="H1495" s="1" t="s">
        <v>135</v>
      </c>
      <c r="I1495" s="1">
        <v>22640102</v>
      </c>
      <c r="J1495" s="1">
        <v>21</v>
      </c>
      <c r="K1495" s="1">
        <v>24315084</v>
      </c>
      <c r="L1495" s="1" t="s">
        <v>75</v>
      </c>
      <c r="M1495" s="1" t="s">
        <v>5</v>
      </c>
      <c r="N1495" s="1">
        <v>8</v>
      </c>
      <c r="O1495" s="1" t="s">
        <v>2078</v>
      </c>
      <c r="Q1495" s="1"/>
    </row>
    <row r="1496" spans="1:20" ht="15.75" hidden="1" customHeight="1">
      <c r="A1496" s="1" t="s">
        <v>3880</v>
      </c>
      <c r="B1496" s="1">
        <v>381193</v>
      </c>
      <c r="C1496" s="1" t="s">
        <v>2074</v>
      </c>
      <c r="D1496" s="1" t="s">
        <v>2075</v>
      </c>
      <c r="E1496" s="1" t="s">
        <v>2079</v>
      </c>
      <c r="F1496" s="1">
        <v>16511</v>
      </c>
      <c r="G1496" s="1" t="s">
        <v>2987</v>
      </c>
      <c r="H1496" s="1" t="s">
        <v>2153</v>
      </c>
      <c r="I1496" s="1">
        <v>22790703</v>
      </c>
      <c r="J1496" s="1">
        <v>21</v>
      </c>
      <c r="K1496" s="1">
        <v>24907935</v>
      </c>
      <c r="L1496" s="1" t="s">
        <v>13</v>
      </c>
      <c r="M1496" s="1" t="s">
        <v>5</v>
      </c>
      <c r="N1496" s="1">
        <v>27</v>
      </c>
      <c r="O1496" s="1" t="s">
        <v>2078</v>
      </c>
      <c r="Q1496" s="1"/>
      <c r="T1496" s="1" t="s">
        <v>5621</v>
      </c>
    </row>
    <row r="1497" spans="1:20" ht="15.75" hidden="1" customHeight="1">
      <c r="A1497" s="1" t="s">
        <v>3881</v>
      </c>
      <c r="B1497" s="1">
        <v>699039</v>
      </c>
      <c r="C1497" s="1" t="s">
        <v>2074</v>
      </c>
      <c r="D1497" s="1" t="s">
        <v>2075</v>
      </c>
      <c r="E1497" s="1" t="s">
        <v>2079</v>
      </c>
      <c r="F1497" s="1">
        <v>500</v>
      </c>
      <c r="G1497" s="1" t="s">
        <v>2541</v>
      </c>
      <c r="H1497" s="1" t="s">
        <v>135</v>
      </c>
      <c r="I1497" s="1">
        <v>22640100</v>
      </c>
      <c r="J1497" s="1">
        <v>21</v>
      </c>
      <c r="K1497" s="1">
        <v>31713171</v>
      </c>
      <c r="L1497" s="1" t="s">
        <v>8</v>
      </c>
      <c r="M1497" s="1" t="s">
        <v>5</v>
      </c>
      <c r="N1497" s="1">
        <v>19</v>
      </c>
      <c r="O1497" s="1" t="s">
        <v>2078</v>
      </c>
      <c r="Q1497" s="1"/>
    </row>
    <row r="1498" spans="1:20" ht="15.75" hidden="1" customHeight="1">
      <c r="A1498" s="1" t="s">
        <v>1153</v>
      </c>
      <c r="B1498" s="1">
        <v>416500</v>
      </c>
      <c r="C1498" s="1" t="s">
        <v>2074</v>
      </c>
      <c r="D1498" s="1" t="s">
        <v>2075</v>
      </c>
      <c r="E1498" s="1" t="s">
        <v>2084</v>
      </c>
      <c r="F1498" s="1">
        <v>190</v>
      </c>
      <c r="G1498" s="1" t="s">
        <v>3544</v>
      </c>
      <c r="H1498" s="1" t="s">
        <v>672</v>
      </c>
      <c r="I1498" s="1">
        <v>22270902</v>
      </c>
      <c r="J1498" s="1">
        <v>21</v>
      </c>
      <c r="K1498" s="1">
        <v>22667315</v>
      </c>
      <c r="L1498" s="1" t="s">
        <v>55</v>
      </c>
      <c r="M1498" s="1" t="s">
        <v>3</v>
      </c>
      <c r="N1498" s="1">
        <v>25</v>
      </c>
      <c r="O1498" s="1" t="s">
        <v>2078</v>
      </c>
      <c r="Q1498" s="1"/>
    </row>
    <row r="1499" spans="1:20" ht="15.75" hidden="1" customHeight="1">
      <c r="A1499" s="1" t="s">
        <v>3882</v>
      </c>
      <c r="B1499" s="1">
        <v>259470</v>
      </c>
      <c r="C1499" s="1" t="s">
        <v>2074</v>
      </c>
      <c r="D1499" s="1" t="s">
        <v>2075</v>
      </c>
      <c r="E1499" s="1" t="s">
        <v>2178</v>
      </c>
      <c r="F1499" s="1">
        <v>81</v>
      </c>
      <c r="G1499" s="1" t="s">
        <v>2837</v>
      </c>
      <c r="H1499" s="1" t="s">
        <v>2281</v>
      </c>
      <c r="I1499" s="1">
        <v>22755001</v>
      </c>
      <c r="J1499" s="1">
        <v>21</v>
      </c>
      <c r="K1499" s="1">
        <v>33923512</v>
      </c>
      <c r="L1499" s="1" t="s">
        <v>13</v>
      </c>
      <c r="M1499" s="1" t="s">
        <v>5</v>
      </c>
      <c r="N1499" s="1">
        <v>15</v>
      </c>
      <c r="O1499" s="1" t="s">
        <v>2078</v>
      </c>
      <c r="Q1499" s="1"/>
      <c r="T1499" s="1" t="s">
        <v>5621</v>
      </c>
    </row>
    <row r="1500" spans="1:20" ht="15.75" hidden="1" customHeight="1">
      <c r="A1500" s="1" t="s">
        <v>3883</v>
      </c>
      <c r="B1500" s="1">
        <v>469241</v>
      </c>
      <c r="C1500" s="1" t="s">
        <v>2074</v>
      </c>
      <c r="D1500" s="1" t="s">
        <v>2075</v>
      </c>
      <c r="E1500" s="1" t="s">
        <v>2366</v>
      </c>
      <c r="F1500" s="1">
        <v>560</v>
      </c>
      <c r="G1500" s="1" t="s">
        <v>3884</v>
      </c>
      <c r="H1500" s="1" t="s">
        <v>152</v>
      </c>
      <c r="I1500" s="1">
        <v>21351021</v>
      </c>
      <c r="J1500" s="1">
        <v>21</v>
      </c>
      <c r="K1500" s="1">
        <v>24234155</v>
      </c>
      <c r="L1500" s="1" t="s">
        <v>23</v>
      </c>
      <c r="M1500" s="1" t="s">
        <v>4</v>
      </c>
      <c r="N1500" s="1">
        <v>50</v>
      </c>
      <c r="O1500" s="1" t="s">
        <v>2078</v>
      </c>
      <c r="Q1500" s="1"/>
    </row>
    <row r="1501" spans="1:20" ht="15.75" hidden="1" customHeight="1">
      <c r="A1501" s="1" t="s">
        <v>3885</v>
      </c>
      <c r="B1501" s="1">
        <v>261112</v>
      </c>
      <c r="C1501" s="1" t="s">
        <v>2074</v>
      </c>
      <c r="D1501" s="1" t="s">
        <v>2075</v>
      </c>
      <c r="E1501" s="1" t="s">
        <v>2955</v>
      </c>
      <c r="F1501" s="1">
        <v>157</v>
      </c>
      <c r="G1501" s="1" t="s">
        <v>2126</v>
      </c>
      <c r="H1501" s="1" t="s">
        <v>2956</v>
      </c>
      <c r="I1501" s="1">
        <v>21380320</v>
      </c>
      <c r="J1501" s="1">
        <v>21</v>
      </c>
      <c r="K1501" s="1">
        <v>22696743</v>
      </c>
      <c r="L1501" s="1" t="s">
        <v>23</v>
      </c>
      <c r="M1501" s="1" t="s">
        <v>4</v>
      </c>
      <c r="N1501" s="1">
        <v>58</v>
      </c>
      <c r="O1501" s="1" t="s">
        <v>2078</v>
      </c>
      <c r="Q1501" s="1"/>
    </row>
    <row r="1502" spans="1:20" ht="15.75" hidden="1" customHeight="1">
      <c r="A1502" s="1" t="s">
        <v>3886</v>
      </c>
      <c r="B1502" s="1">
        <v>513287</v>
      </c>
      <c r="C1502" s="1" t="s">
        <v>2074</v>
      </c>
      <c r="D1502" s="1" t="s">
        <v>2075</v>
      </c>
      <c r="E1502" s="1" t="s">
        <v>2079</v>
      </c>
      <c r="F1502" s="1">
        <v>1155</v>
      </c>
      <c r="G1502" s="1" t="s">
        <v>3887</v>
      </c>
      <c r="H1502" s="1" t="s">
        <v>135</v>
      </c>
      <c r="I1502" s="1">
        <v>22631000</v>
      </c>
      <c r="J1502" s="1">
        <v>21</v>
      </c>
      <c r="K1502" s="1">
        <v>24951624</v>
      </c>
      <c r="L1502" s="1" t="s">
        <v>50</v>
      </c>
      <c r="M1502" s="1" t="s">
        <v>5</v>
      </c>
      <c r="N1502" s="1">
        <v>46</v>
      </c>
      <c r="O1502" s="1" t="s">
        <v>2078</v>
      </c>
      <c r="Q1502" s="1"/>
      <c r="T1502" s="1" t="s">
        <v>5620</v>
      </c>
    </row>
    <row r="1503" spans="1:20" ht="15.75" hidden="1" customHeight="1">
      <c r="A1503" s="1" t="s">
        <v>1243</v>
      </c>
      <c r="B1503" s="1">
        <v>770558</v>
      </c>
      <c r="C1503" s="1" t="s">
        <v>2074</v>
      </c>
      <c r="D1503" s="1" t="s">
        <v>2075</v>
      </c>
      <c r="E1503" s="1" t="s">
        <v>2337</v>
      </c>
      <c r="F1503" s="1">
        <v>18</v>
      </c>
      <c r="G1503" s="1" t="s">
        <v>2471</v>
      </c>
      <c r="H1503" s="1" t="s">
        <v>664</v>
      </c>
      <c r="I1503" s="1">
        <v>20521160</v>
      </c>
      <c r="J1503" s="1">
        <v>21</v>
      </c>
      <c r="K1503" s="1">
        <v>21968139</v>
      </c>
      <c r="L1503" s="1" t="s">
        <v>75</v>
      </c>
      <c r="M1503" s="1" t="s">
        <v>3</v>
      </c>
      <c r="N1503" s="1">
        <v>21</v>
      </c>
      <c r="O1503" s="1" t="s">
        <v>2078</v>
      </c>
      <c r="Q1503" s="1"/>
    </row>
    <row r="1504" spans="1:20" ht="15.75" hidden="1" customHeight="1">
      <c r="A1504" s="1" t="s">
        <v>3888</v>
      </c>
      <c r="B1504" s="1">
        <v>353268</v>
      </c>
      <c r="C1504" s="1" t="s">
        <v>2074</v>
      </c>
      <c r="D1504" s="1" t="s">
        <v>2075</v>
      </c>
      <c r="E1504" s="1" t="s">
        <v>2460</v>
      </c>
      <c r="F1504" s="1">
        <v>150</v>
      </c>
      <c r="G1504" s="1" t="s">
        <v>2722</v>
      </c>
      <c r="H1504" s="1" t="s">
        <v>188</v>
      </c>
      <c r="I1504" s="1">
        <v>20735130</v>
      </c>
      <c r="J1504" s="1">
        <v>21</v>
      </c>
      <c r="K1504" s="1">
        <v>25969596</v>
      </c>
      <c r="L1504" s="1" t="s">
        <v>19</v>
      </c>
      <c r="M1504" s="1" t="s">
        <v>4</v>
      </c>
      <c r="N1504" s="1">
        <v>4</v>
      </c>
      <c r="O1504" s="1" t="s">
        <v>2078</v>
      </c>
      <c r="Q1504" s="1"/>
    </row>
    <row r="1505" spans="1:20" ht="15.75" hidden="1" customHeight="1">
      <c r="A1505" s="1" t="s">
        <v>3889</v>
      </c>
      <c r="B1505" s="1">
        <v>503061</v>
      </c>
      <c r="C1505" s="1" t="s">
        <v>2074</v>
      </c>
      <c r="D1505" s="1" t="s">
        <v>2075</v>
      </c>
      <c r="E1505" s="1" t="s">
        <v>2079</v>
      </c>
      <c r="F1505" s="1">
        <v>4801</v>
      </c>
      <c r="G1505" s="1" t="s">
        <v>2989</v>
      </c>
      <c r="H1505" s="1" t="s">
        <v>135</v>
      </c>
      <c r="I1505" s="1">
        <v>22631004</v>
      </c>
      <c r="J1505" s="1">
        <v>21</v>
      </c>
      <c r="K1505" s="1">
        <v>24301577</v>
      </c>
      <c r="L1505" s="1" t="s">
        <v>45</v>
      </c>
      <c r="M1505" s="1" t="s">
        <v>5</v>
      </c>
      <c r="N1505" s="1">
        <v>6</v>
      </c>
      <c r="O1505" s="1" t="s">
        <v>2078</v>
      </c>
      <c r="Q1505" s="1"/>
    </row>
    <row r="1506" spans="1:20" ht="15.75" customHeight="1">
      <c r="A1506" s="1" t="s">
        <v>3890</v>
      </c>
      <c r="B1506" s="1">
        <v>456149</v>
      </c>
      <c r="C1506" s="1" t="s">
        <v>2074</v>
      </c>
      <c r="D1506" s="1" t="s">
        <v>2075</v>
      </c>
      <c r="E1506" s="1" t="s">
        <v>2140</v>
      </c>
      <c r="F1506" s="1">
        <v>214</v>
      </c>
      <c r="G1506" s="1" t="s">
        <v>2291</v>
      </c>
      <c r="H1506" s="1" t="s">
        <v>133</v>
      </c>
      <c r="I1506" s="1">
        <v>23052090</v>
      </c>
      <c r="J1506" s="1">
        <v>21</v>
      </c>
      <c r="K1506" s="1">
        <v>33940604</v>
      </c>
      <c r="L1506" s="1" t="s">
        <v>23</v>
      </c>
      <c r="M1506" s="1" t="s">
        <v>6</v>
      </c>
      <c r="N1506" s="1">
        <v>42</v>
      </c>
      <c r="O1506" s="1" t="s">
        <v>2078</v>
      </c>
      <c r="Q1506" s="1"/>
    </row>
    <row r="1507" spans="1:20" ht="15.75" hidden="1" customHeight="1">
      <c r="A1507" s="1" t="s">
        <v>1856</v>
      </c>
      <c r="B1507" s="1">
        <v>202666</v>
      </c>
      <c r="C1507" s="1" t="s">
        <v>2074</v>
      </c>
      <c r="D1507" s="1" t="s">
        <v>2075</v>
      </c>
      <c r="E1507" s="1" t="s">
        <v>2133</v>
      </c>
      <c r="F1507" s="1">
        <v>195</v>
      </c>
      <c r="G1507" s="1" t="s">
        <v>2943</v>
      </c>
      <c r="H1507" s="1" t="s">
        <v>160</v>
      </c>
      <c r="I1507" s="1">
        <v>22020002</v>
      </c>
      <c r="J1507" s="1">
        <v>21</v>
      </c>
      <c r="K1507" s="1">
        <v>25413639</v>
      </c>
      <c r="L1507" s="1" t="s">
        <v>23</v>
      </c>
      <c r="M1507" s="1" t="s">
        <v>3</v>
      </c>
      <c r="N1507" s="1">
        <v>3</v>
      </c>
      <c r="O1507" s="1" t="s">
        <v>2078</v>
      </c>
      <c r="Q1507" s="1"/>
    </row>
    <row r="1508" spans="1:20" ht="15.75" hidden="1" customHeight="1">
      <c r="A1508" s="1" t="s">
        <v>1766</v>
      </c>
      <c r="B1508" s="1">
        <v>159309</v>
      </c>
      <c r="C1508" s="1" t="s">
        <v>2074</v>
      </c>
      <c r="D1508" s="1" t="s">
        <v>2075</v>
      </c>
      <c r="E1508" s="1" t="s">
        <v>2142</v>
      </c>
      <c r="F1508" s="1">
        <v>66</v>
      </c>
      <c r="G1508" s="1" t="s">
        <v>3891</v>
      </c>
      <c r="H1508" s="1" t="s">
        <v>168</v>
      </c>
      <c r="I1508" s="1">
        <v>22210903</v>
      </c>
      <c r="J1508" s="1">
        <v>21</v>
      </c>
      <c r="K1508" s="1">
        <v>22850997</v>
      </c>
      <c r="L1508" s="1" t="s">
        <v>45</v>
      </c>
      <c r="M1508" s="1" t="s">
        <v>3</v>
      </c>
      <c r="N1508" s="1">
        <v>5</v>
      </c>
      <c r="O1508" s="1" t="s">
        <v>2078</v>
      </c>
      <c r="Q1508" s="1"/>
    </row>
    <row r="1509" spans="1:20" ht="15.75" customHeight="1">
      <c r="A1509" s="1" t="s">
        <v>3892</v>
      </c>
      <c r="B1509" s="1">
        <v>407330</v>
      </c>
      <c r="C1509" s="1" t="s">
        <v>2074</v>
      </c>
      <c r="D1509" s="1" t="s">
        <v>2075</v>
      </c>
      <c r="E1509" s="1" t="s">
        <v>3893</v>
      </c>
      <c r="F1509" s="1">
        <v>5538</v>
      </c>
      <c r="G1509" s="1" t="s">
        <v>2171</v>
      </c>
      <c r="H1509" s="1" t="s">
        <v>3280</v>
      </c>
      <c r="I1509" s="1">
        <v>21750376</v>
      </c>
      <c r="J1509" s="1">
        <v>21</v>
      </c>
      <c r="K1509" s="1">
        <v>24017888</v>
      </c>
      <c r="L1509" s="1" t="s">
        <v>57</v>
      </c>
      <c r="M1509" s="1" t="s">
        <v>6</v>
      </c>
      <c r="N1509" s="1">
        <v>1</v>
      </c>
      <c r="O1509" s="1" t="s">
        <v>2078</v>
      </c>
      <c r="Q1509" s="1"/>
    </row>
    <row r="1510" spans="1:20" ht="15.75" hidden="1" customHeight="1">
      <c r="A1510" s="1" t="s">
        <v>3894</v>
      </c>
      <c r="B1510" s="1">
        <v>422200</v>
      </c>
      <c r="C1510" s="1" t="s">
        <v>2074</v>
      </c>
      <c r="D1510" s="1" t="s">
        <v>2075</v>
      </c>
      <c r="E1510" s="1" t="s">
        <v>2366</v>
      </c>
      <c r="F1510" s="1">
        <v>370</v>
      </c>
      <c r="G1510" s="1" t="s">
        <v>2708</v>
      </c>
      <c r="H1510" s="1" t="s">
        <v>152</v>
      </c>
      <c r="I1510" s="1">
        <v>21351021</v>
      </c>
      <c r="J1510" s="1">
        <v>21</v>
      </c>
      <c r="K1510" s="1">
        <v>24501531</v>
      </c>
      <c r="L1510" s="1" t="s">
        <v>75</v>
      </c>
      <c r="M1510" s="1" t="s">
        <v>4</v>
      </c>
      <c r="N1510" s="1">
        <v>33</v>
      </c>
      <c r="O1510" s="1" t="s">
        <v>2078</v>
      </c>
      <c r="Q1510" s="1"/>
    </row>
    <row r="1511" spans="1:20" ht="15.75" hidden="1" customHeight="1">
      <c r="A1511" s="1" t="s">
        <v>3895</v>
      </c>
      <c r="B1511" s="1">
        <v>451063</v>
      </c>
      <c r="C1511" s="1" t="s">
        <v>2074</v>
      </c>
      <c r="D1511" s="1" t="s">
        <v>2075</v>
      </c>
      <c r="E1511" s="1" t="s">
        <v>3055</v>
      </c>
      <c r="F1511" s="1">
        <v>774</v>
      </c>
      <c r="G1511" s="1" t="s">
        <v>2077</v>
      </c>
      <c r="H1511" s="1" t="s">
        <v>2791</v>
      </c>
      <c r="I1511" s="1">
        <v>21321002</v>
      </c>
      <c r="J1511" s="1">
        <v>21</v>
      </c>
      <c r="K1511" s="1">
        <v>33900408</v>
      </c>
      <c r="L1511" s="1" t="s">
        <v>53</v>
      </c>
      <c r="M1511" s="1" t="s">
        <v>5</v>
      </c>
      <c r="N1511" s="1">
        <v>90</v>
      </c>
      <c r="O1511" s="1" t="s">
        <v>2078</v>
      </c>
      <c r="Q1511" s="1"/>
      <c r="T1511" s="1" t="s">
        <v>5620</v>
      </c>
    </row>
    <row r="1512" spans="1:20" ht="15.75" hidden="1" customHeight="1">
      <c r="A1512" s="1" t="s">
        <v>762</v>
      </c>
      <c r="B1512" s="1">
        <v>339038</v>
      </c>
      <c r="C1512" s="1" t="s">
        <v>2074</v>
      </c>
      <c r="D1512" s="1" t="s">
        <v>2075</v>
      </c>
      <c r="E1512" s="1" t="s">
        <v>2101</v>
      </c>
      <c r="F1512" s="1">
        <v>550</v>
      </c>
      <c r="G1512" s="1" t="s">
        <v>2134</v>
      </c>
      <c r="H1512" s="1" t="s">
        <v>175</v>
      </c>
      <c r="I1512" s="1">
        <v>22410901</v>
      </c>
      <c r="J1512" s="1">
        <v>21</v>
      </c>
      <c r="K1512" s="1">
        <v>25121086</v>
      </c>
      <c r="L1512" s="1" t="s">
        <v>53</v>
      </c>
      <c r="M1512" s="1" t="s">
        <v>3</v>
      </c>
      <c r="N1512" s="1">
        <v>72</v>
      </c>
      <c r="O1512" s="1" t="s">
        <v>2078</v>
      </c>
      <c r="Q1512" s="1"/>
    </row>
    <row r="1513" spans="1:20" ht="15.75" hidden="1" customHeight="1">
      <c r="A1513" s="1" t="s">
        <v>3896</v>
      </c>
      <c r="B1513" s="1">
        <v>380176</v>
      </c>
      <c r="C1513" s="1" t="s">
        <v>2074</v>
      </c>
      <c r="D1513" s="1" t="s">
        <v>2075</v>
      </c>
      <c r="E1513" s="1" t="s">
        <v>2429</v>
      </c>
      <c r="F1513" s="1">
        <v>99</v>
      </c>
      <c r="G1513" s="1" t="s">
        <v>3897</v>
      </c>
      <c r="H1513" s="1" t="s">
        <v>152</v>
      </c>
      <c r="I1513" s="1">
        <v>21351050</v>
      </c>
      <c r="J1513" s="1">
        <v>21</v>
      </c>
      <c r="K1513" s="1">
        <v>24895194</v>
      </c>
      <c r="L1513" s="1" t="s">
        <v>23</v>
      </c>
      <c r="M1513" s="1" t="s">
        <v>4</v>
      </c>
      <c r="N1513" s="1">
        <v>18</v>
      </c>
      <c r="O1513" s="1" t="s">
        <v>2078</v>
      </c>
      <c r="Q1513" s="1"/>
    </row>
    <row r="1514" spans="1:20" ht="15.75" hidden="1" customHeight="1">
      <c r="A1514" s="1" t="s">
        <v>3898</v>
      </c>
      <c r="B1514" s="1">
        <v>554889</v>
      </c>
      <c r="C1514" s="1" t="s">
        <v>2074</v>
      </c>
      <c r="D1514" s="1" t="s">
        <v>2075</v>
      </c>
      <c r="E1514" s="1" t="s">
        <v>3899</v>
      </c>
      <c r="F1514" s="1">
        <v>100</v>
      </c>
      <c r="G1514" s="1" t="s">
        <v>3070</v>
      </c>
      <c r="H1514" s="1" t="s">
        <v>2153</v>
      </c>
      <c r="I1514" s="1">
        <v>22790280</v>
      </c>
      <c r="J1514" s="1">
        <v>21</v>
      </c>
      <c r="K1514" s="1">
        <v>24302505</v>
      </c>
      <c r="L1514" s="1" t="s">
        <v>75</v>
      </c>
      <c r="M1514" s="1" t="s">
        <v>5</v>
      </c>
      <c r="N1514" s="1">
        <v>12</v>
      </c>
      <c r="O1514" s="1" t="s">
        <v>2078</v>
      </c>
      <c r="Q1514" s="1"/>
    </row>
    <row r="1515" spans="1:20" ht="15.75" hidden="1" customHeight="1">
      <c r="A1515" s="1" t="s">
        <v>1955</v>
      </c>
      <c r="B1515" s="1">
        <v>499130</v>
      </c>
      <c r="C1515" s="1" t="s">
        <v>2074</v>
      </c>
      <c r="D1515" s="1" t="s">
        <v>2075</v>
      </c>
      <c r="E1515" s="1" t="s">
        <v>2233</v>
      </c>
      <c r="F1515" s="1">
        <v>135</v>
      </c>
      <c r="G1515" s="1" t="s">
        <v>2533</v>
      </c>
      <c r="H1515" s="1" t="s">
        <v>674</v>
      </c>
      <c r="I1515" s="1">
        <v>22440901</v>
      </c>
      <c r="J1515" s="1">
        <v>21</v>
      </c>
      <c r="K1515" s="1">
        <v>22492710</v>
      </c>
      <c r="L1515" s="1" t="s">
        <v>45</v>
      </c>
      <c r="M1515" s="1" t="s">
        <v>3</v>
      </c>
      <c r="N1515" s="1">
        <v>1</v>
      </c>
      <c r="O1515" s="1" t="s">
        <v>2078</v>
      </c>
      <c r="Q1515" s="1"/>
    </row>
    <row r="1516" spans="1:20" ht="15.75" hidden="1" customHeight="1">
      <c r="A1516" s="1" t="s">
        <v>1614</v>
      </c>
      <c r="B1516" s="1">
        <v>357220</v>
      </c>
      <c r="C1516" s="1" t="s">
        <v>2074</v>
      </c>
      <c r="D1516" s="1" t="s">
        <v>2075</v>
      </c>
      <c r="E1516" s="1" t="s">
        <v>3900</v>
      </c>
      <c r="F1516" s="1">
        <v>110</v>
      </c>
      <c r="G1516" s="1" t="s">
        <v>2473</v>
      </c>
      <c r="H1516" s="1" t="s">
        <v>683</v>
      </c>
      <c r="I1516" s="1">
        <v>22451000</v>
      </c>
      <c r="J1516" s="1">
        <v>21</v>
      </c>
      <c r="K1516" s="1">
        <v>22740098</v>
      </c>
      <c r="L1516" s="1" t="s">
        <v>53</v>
      </c>
      <c r="M1516" s="1" t="s">
        <v>3</v>
      </c>
      <c r="N1516" s="1">
        <v>9</v>
      </c>
      <c r="O1516" s="1" t="s">
        <v>2078</v>
      </c>
      <c r="Q1516" s="1"/>
    </row>
    <row r="1517" spans="1:20" ht="15.75" hidden="1" customHeight="1">
      <c r="A1517" s="1" t="s">
        <v>5637</v>
      </c>
      <c r="B1517" s="1">
        <v>441490</v>
      </c>
      <c r="C1517" s="1" t="s">
        <v>2074</v>
      </c>
      <c r="D1517" s="1" t="s">
        <v>2075</v>
      </c>
      <c r="E1517" s="1" t="s">
        <v>2079</v>
      </c>
      <c r="F1517" s="1">
        <v>4200</v>
      </c>
      <c r="G1517" s="1" t="s">
        <v>2526</v>
      </c>
      <c r="H1517" s="1" t="s">
        <v>135</v>
      </c>
      <c r="I1517" s="1">
        <v>22640102</v>
      </c>
      <c r="J1517" s="1">
        <v>21</v>
      </c>
      <c r="K1517" s="1">
        <v>35532632</v>
      </c>
      <c r="L1517" s="1" t="s">
        <v>16</v>
      </c>
      <c r="M1517" s="1" t="s">
        <v>5</v>
      </c>
      <c r="N1517" s="1">
        <v>9</v>
      </c>
      <c r="O1517" s="1" t="s">
        <v>2078</v>
      </c>
      <c r="Q1517" s="1"/>
    </row>
    <row r="1518" spans="1:20" ht="15.75" hidden="1" customHeight="1">
      <c r="A1518" s="1" t="s">
        <v>3901</v>
      </c>
      <c r="B1518" s="1">
        <v>457769</v>
      </c>
      <c r="C1518" s="1" t="s">
        <v>2074</v>
      </c>
      <c r="D1518" s="1" t="s">
        <v>2075</v>
      </c>
      <c r="E1518" s="1" t="s">
        <v>2178</v>
      </c>
      <c r="F1518" s="1">
        <v>90</v>
      </c>
      <c r="G1518" s="1" t="s">
        <v>2099</v>
      </c>
      <c r="H1518" s="1" t="s">
        <v>2281</v>
      </c>
      <c r="I1518" s="1">
        <v>22755900</v>
      </c>
      <c r="J1518" s="1">
        <v>21</v>
      </c>
      <c r="K1518" s="1">
        <v>24360209</v>
      </c>
      <c r="L1518" s="1" t="s">
        <v>38</v>
      </c>
      <c r="M1518" s="1" t="s">
        <v>5</v>
      </c>
      <c r="N1518" s="1">
        <v>32</v>
      </c>
      <c r="O1518" s="1" t="s">
        <v>2078</v>
      </c>
      <c r="Q1518" s="1"/>
      <c r="T1518" s="1" t="s">
        <v>5620</v>
      </c>
    </row>
    <row r="1519" spans="1:20" ht="15.75" hidden="1" customHeight="1">
      <c r="A1519" s="1" t="s">
        <v>1357</v>
      </c>
      <c r="B1519" s="1">
        <v>189581</v>
      </c>
      <c r="C1519" s="1" t="s">
        <v>2074</v>
      </c>
      <c r="D1519" s="1" t="s">
        <v>2075</v>
      </c>
      <c r="E1519" s="1" t="s">
        <v>2462</v>
      </c>
      <c r="F1519" s="1">
        <v>139</v>
      </c>
      <c r="G1519" s="1" t="s">
        <v>2088</v>
      </c>
      <c r="H1519" s="1" t="s">
        <v>672</v>
      </c>
      <c r="I1519" s="1">
        <v>22281033</v>
      </c>
      <c r="J1519" s="1">
        <v>21</v>
      </c>
      <c r="K1519" s="1">
        <v>22867396</v>
      </c>
      <c r="L1519" s="1" t="s">
        <v>50</v>
      </c>
      <c r="M1519" s="1" t="s">
        <v>3</v>
      </c>
      <c r="N1519" s="1">
        <v>17</v>
      </c>
      <c r="O1519" s="1" t="s">
        <v>2078</v>
      </c>
      <c r="Q1519" s="1"/>
    </row>
    <row r="1520" spans="1:20" ht="15.75" hidden="1" customHeight="1">
      <c r="A1520" s="1" t="s">
        <v>3902</v>
      </c>
      <c r="B1520" s="1">
        <v>385558</v>
      </c>
      <c r="C1520" s="1" t="s">
        <v>2074</v>
      </c>
      <c r="D1520" s="1" t="s">
        <v>2075</v>
      </c>
      <c r="E1520" s="1" t="s">
        <v>2429</v>
      </c>
      <c r="F1520" s="1">
        <v>99</v>
      </c>
      <c r="G1520" s="1" t="s">
        <v>2449</v>
      </c>
      <c r="H1520" s="1" t="s">
        <v>152</v>
      </c>
      <c r="I1520" s="1">
        <v>21351901</v>
      </c>
      <c r="J1520" s="1">
        <v>21</v>
      </c>
      <c r="K1520" s="1">
        <v>33907108</v>
      </c>
      <c r="L1520" s="1" t="s">
        <v>53</v>
      </c>
      <c r="M1520" s="1" t="s">
        <v>4</v>
      </c>
      <c r="N1520" s="1">
        <v>6</v>
      </c>
      <c r="O1520" s="1" t="s">
        <v>2078</v>
      </c>
      <c r="Q1520" s="1"/>
    </row>
    <row r="1521" spans="1:20" ht="15.75" hidden="1" customHeight="1">
      <c r="A1521" s="1" t="s">
        <v>1804</v>
      </c>
      <c r="B1521" s="1">
        <v>261371</v>
      </c>
      <c r="C1521" s="1" t="s">
        <v>2074</v>
      </c>
      <c r="D1521" s="1" t="s">
        <v>2075</v>
      </c>
      <c r="E1521" s="1" t="s">
        <v>2215</v>
      </c>
      <c r="F1521" s="1">
        <v>78</v>
      </c>
      <c r="G1521" s="1" t="s">
        <v>2419</v>
      </c>
      <c r="H1521" s="1" t="s">
        <v>168</v>
      </c>
      <c r="I1521" s="1">
        <v>22220040</v>
      </c>
      <c r="J1521" s="1">
        <v>21</v>
      </c>
      <c r="K1521" s="1">
        <v>22056651</v>
      </c>
      <c r="L1521" s="1" t="s">
        <v>38</v>
      </c>
      <c r="M1521" s="1" t="s">
        <v>3</v>
      </c>
      <c r="N1521" s="1">
        <v>4</v>
      </c>
      <c r="O1521" s="1" t="s">
        <v>2078</v>
      </c>
      <c r="Q1521" s="1"/>
    </row>
    <row r="1522" spans="1:20" ht="15.75" customHeight="1">
      <c r="A1522" s="1" t="s">
        <v>3903</v>
      </c>
      <c r="B1522" s="1">
        <v>180516</v>
      </c>
      <c r="C1522" s="1" t="s">
        <v>2074</v>
      </c>
      <c r="D1522" s="1" t="s">
        <v>2075</v>
      </c>
      <c r="E1522" s="1" t="s">
        <v>2140</v>
      </c>
      <c r="F1522" s="1">
        <v>214</v>
      </c>
      <c r="G1522" s="1" t="s">
        <v>3072</v>
      </c>
      <c r="H1522" s="1" t="s">
        <v>133</v>
      </c>
      <c r="I1522" s="1">
        <v>23052090</v>
      </c>
      <c r="J1522" s="1">
        <v>21</v>
      </c>
      <c r="K1522" s="1">
        <v>24121049</v>
      </c>
      <c r="L1522" s="1" t="s">
        <v>30</v>
      </c>
      <c r="M1522" s="1" t="s">
        <v>6</v>
      </c>
      <c r="N1522" s="1">
        <v>64</v>
      </c>
      <c r="O1522" s="1" t="s">
        <v>2078</v>
      </c>
      <c r="Q1522" s="1"/>
    </row>
    <row r="1523" spans="1:20" ht="15.75" hidden="1" customHeight="1">
      <c r="A1523" s="1" t="s">
        <v>3904</v>
      </c>
      <c r="B1523" s="1">
        <v>181042</v>
      </c>
      <c r="C1523" s="1" t="s">
        <v>2074</v>
      </c>
      <c r="D1523" s="1" t="s">
        <v>2075</v>
      </c>
      <c r="E1523" s="1" t="s">
        <v>2218</v>
      </c>
      <c r="F1523" s="1">
        <v>525</v>
      </c>
      <c r="G1523" s="1" t="s">
        <v>3056</v>
      </c>
      <c r="H1523" s="1" t="s">
        <v>2203</v>
      </c>
      <c r="I1523" s="1">
        <v>21042111</v>
      </c>
      <c r="J1523" s="1">
        <v>21</v>
      </c>
      <c r="K1523" s="1">
        <v>35946463</v>
      </c>
      <c r="L1523" s="1" t="s">
        <v>13</v>
      </c>
      <c r="M1523" s="1" t="s">
        <v>4</v>
      </c>
      <c r="N1523" s="1">
        <v>20</v>
      </c>
      <c r="O1523" s="1" t="s">
        <v>2078</v>
      </c>
      <c r="Q1523" s="1"/>
    </row>
    <row r="1524" spans="1:20" ht="15.75" hidden="1" customHeight="1">
      <c r="A1524" s="1" t="s">
        <v>1803</v>
      </c>
      <c r="B1524" s="1">
        <v>627046</v>
      </c>
      <c r="C1524" s="1" t="s">
        <v>2074</v>
      </c>
      <c r="D1524" s="1" t="s">
        <v>2075</v>
      </c>
      <c r="E1524" s="1" t="s">
        <v>2220</v>
      </c>
      <c r="F1524" s="1">
        <v>29</v>
      </c>
      <c r="G1524" s="1" t="s">
        <v>2200</v>
      </c>
      <c r="H1524" s="1" t="s">
        <v>669</v>
      </c>
      <c r="I1524" s="1">
        <v>22221901</v>
      </c>
      <c r="J1524" s="1">
        <v>21</v>
      </c>
      <c r="K1524" s="1">
        <v>22858064</v>
      </c>
      <c r="L1524" s="1" t="s">
        <v>16</v>
      </c>
      <c r="M1524" s="1" t="s">
        <v>3</v>
      </c>
      <c r="N1524" s="1">
        <v>4</v>
      </c>
      <c r="O1524" s="1" t="s">
        <v>2078</v>
      </c>
      <c r="Q1524" s="1"/>
    </row>
    <row r="1525" spans="1:20" ht="15.75" hidden="1" customHeight="1">
      <c r="A1525" s="1" t="s">
        <v>1802</v>
      </c>
      <c r="B1525" s="1">
        <v>469293</v>
      </c>
      <c r="C1525" s="1" t="s">
        <v>2074</v>
      </c>
      <c r="D1525" s="1" t="s">
        <v>2075</v>
      </c>
      <c r="E1525" s="1" t="s">
        <v>2250</v>
      </c>
      <c r="F1525" s="1">
        <v>216</v>
      </c>
      <c r="G1525" s="1" t="s">
        <v>2077</v>
      </c>
      <c r="H1525" s="1" t="s">
        <v>664</v>
      </c>
      <c r="I1525" s="1">
        <v>20550040</v>
      </c>
      <c r="J1525" s="1">
        <v>21</v>
      </c>
      <c r="K1525" s="1">
        <v>22202932</v>
      </c>
      <c r="L1525" s="1" t="s">
        <v>42</v>
      </c>
      <c r="M1525" s="1" t="s">
        <v>3</v>
      </c>
      <c r="N1525" s="1">
        <v>4</v>
      </c>
      <c r="O1525" s="1" t="s">
        <v>2078</v>
      </c>
      <c r="Q1525" s="1"/>
    </row>
    <row r="1526" spans="1:20" ht="15.75" hidden="1" customHeight="1">
      <c r="A1526" s="1" t="s">
        <v>3905</v>
      </c>
      <c r="B1526" s="1">
        <v>151704</v>
      </c>
      <c r="C1526" s="1" t="s">
        <v>2074</v>
      </c>
      <c r="D1526" s="1" t="s">
        <v>2075</v>
      </c>
      <c r="E1526" s="1" t="s">
        <v>3906</v>
      </c>
      <c r="F1526" s="1">
        <v>36</v>
      </c>
      <c r="G1526" s="1" t="s">
        <v>2148</v>
      </c>
      <c r="H1526" s="1" t="s">
        <v>2203</v>
      </c>
      <c r="I1526" s="1">
        <v>21040112</v>
      </c>
      <c r="J1526" s="1">
        <v>21</v>
      </c>
      <c r="K1526" s="1">
        <v>22604786</v>
      </c>
      <c r="L1526" s="1" t="s">
        <v>57</v>
      </c>
      <c r="M1526" s="1" t="s">
        <v>4</v>
      </c>
      <c r="N1526" s="1">
        <v>40</v>
      </c>
      <c r="O1526" s="1" t="s">
        <v>2078</v>
      </c>
      <c r="Q1526" s="1"/>
    </row>
    <row r="1527" spans="1:20" ht="15.75" hidden="1" customHeight="1">
      <c r="A1527" s="1" t="s">
        <v>1700</v>
      </c>
      <c r="B1527" s="1">
        <v>263619</v>
      </c>
      <c r="C1527" s="1" t="s">
        <v>2074</v>
      </c>
      <c r="D1527" s="1" t="s">
        <v>2075</v>
      </c>
      <c r="E1527" s="1" t="s">
        <v>2144</v>
      </c>
      <c r="F1527" s="1">
        <v>1033</v>
      </c>
      <c r="G1527" s="1" t="s">
        <v>3907</v>
      </c>
      <c r="H1527" s="1" t="s">
        <v>664</v>
      </c>
      <c r="I1527" s="1">
        <v>20530001</v>
      </c>
      <c r="J1527" s="1">
        <v>21</v>
      </c>
      <c r="K1527" s="1">
        <v>25716242</v>
      </c>
      <c r="L1527" s="1" t="s">
        <v>16</v>
      </c>
      <c r="M1527" s="1" t="s">
        <v>3</v>
      </c>
      <c r="N1527" s="1">
        <v>7</v>
      </c>
      <c r="O1527" s="1" t="s">
        <v>2078</v>
      </c>
      <c r="Q1527" s="1"/>
    </row>
    <row r="1528" spans="1:20" ht="15.75" hidden="1" customHeight="1">
      <c r="A1528" s="1" t="s">
        <v>3908</v>
      </c>
      <c r="B1528" s="1">
        <v>364190</v>
      </c>
      <c r="C1528" s="1" t="s">
        <v>2074</v>
      </c>
      <c r="D1528" s="1" t="s">
        <v>2075</v>
      </c>
      <c r="E1528" s="1" t="s">
        <v>2160</v>
      </c>
      <c r="F1528" s="1">
        <v>156</v>
      </c>
      <c r="G1528" s="1" t="s">
        <v>3847</v>
      </c>
      <c r="H1528" s="1" t="s">
        <v>2094</v>
      </c>
      <c r="I1528" s="1">
        <v>20040003</v>
      </c>
      <c r="J1528" s="1">
        <v>21</v>
      </c>
      <c r="K1528" s="1">
        <v>22407495</v>
      </c>
      <c r="L1528" s="1" t="s">
        <v>35</v>
      </c>
      <c r="M1528" s="1" t="s">
        <v>2</v>
      </c>
      <c r="N1528" s="1">
        <v>38</v>
      </c>
      <c r="O1528" s="1" t="s">
        <v>2078</v>
      </c>
      <c r="Q1528" s="1"/>
    </row>
    <row r="1529" spans="1:20" ht="15.75" hidden="1" customHeight="1">
      <c r="A1529" s="1" t="s">
        <v>724</v>
      </c>
      <c r="B1529" s="1">
        <v>530162</v>
      </c>
      <c r="C1529" s="1" t="s">
        <v>2074</v>
      </c>
      <c r="D1529" s="1" t="s">
        <v>2075</v>
      </c>
      <c r="E1529" s="1" t="s">
        <v>2337</v>
      </c>
      <c r="F1529" s="1">
        <v>18</v>
      </c>
      <c r="G1529" s="1" t="s">
        <v>2387</v>
      </c>
      <c r="H1529" s="1" t="s">
        <v>664</v>
      </c>
      <c r="I1529" s="1">
        <v>20521160</v>
      </c>
      <c r="J1529" s="1">
        <v>21</v>
      </c>
      <c r="K1529" s="1">
        <v>21968134</v>
      </c>
      <c r="L1529" s="1" t="s">
        <v>57</v>
      </c>
      <c r="M1529" s="1" t="s">
        <v>3</v>
      </c>
      <c r="N1529" s="1">
        <v>96</v>
      </c>
      <c r="O1529" s="1" t="s">
        <v>2078</v>
      </c>
      <c r="Q1529" s="1"/>
    </row>
    <row r="1530" spans="1:20" ht="15.75" hidden="1" customHeight="1">
      <c r="A1530" s="1" t="s">
        <v>3909</v>
      </c>
      <c r="B1530" s="1">
        <v>476436</v>
      </c>
      <c r="C1530" s="1" t="s">
        <v>2074</v>
      </c>
      <c r="D1530" s="1" t="s">
        <v>2075</v>
      </c>
      <c r="E1530" s="1" t="s">
        <v>2836</v>
      </c>
      <c r="F1530" s="1">
        <v>198</v>
      </c>
      <c r="G1530" s="1" t="s">
        <v>2308</v>
      </c>
      <c r="H1530" s="1" t="s">
        <v>2636</v>
      </c>
      <c r="I1530" s="1">
        <v>21021520</v>
      </c>
      <c r="J1530" s="1">
        <v>21</v>
      </c>
      <c r="K1530" s="1">
        <v>22606423</v>
      </c>
      <c r="L1530" s="1" t="s">
        <v>57</v>
      </c>
      <c r="M1530" s="1" t="s">
        <v>4</v>
      </c>
      <c r="N1530" s="1">
        <v>53</v>
      </c>
      <c r="O1530" s="1" t="s">
        <v>2078</v>
      </c>
      <c r="Q1530" s="1"/>
    </row>
    <row r="1531" spans="1:20" ht="15.75" hidden="1" customHeight="1">
      <c r="A1531" s="1" t="s">
        <v>921</v>
      </c>
      <c r="B1531" s="1">
        <v>285851</v>
      </c>
      <c r="C1531" s="1" t="s">
        <v>2074</v>
      </c>
      <c r="D1531" s="1" t="s">
        <v>2075</v>
      </c>
      <c r="E1531" s="1" t="s">
        <v>2233</v>
      </c>
      <c r="F1531" s="1">
        <v>1079</v>
      </c>
      <c r="G1531" s="1" t="s">
        <v>2716</v>
      </c>
      <c r="H1531" s="1" t="s">
        <v>674</v>
      </c>
      <c r="I1531" s="1">
        <v>22440034</v>
      </c>
      <c r="J1531" s="1">
        <v>21</v>
      </c>
      <c r="K1531" s="1">
        <v>22395245</v>
      </c>
      <c r="L1531" s="1" t="s">
        <v>58</v>
      </c>
      <c r="M1531" s="1" t="s">
        <v>3</v>
      </c>
      <c r="N1531" s="1">
        <v>42</v>
      </c>
      <c r="O1531" s="1" t="s">
        <v>2078</v>
      </c>
      <c r="Q1531" s="1"/>
    </row>
    <row r="1532" spans="1:20" ht="15.75" hidden="1" customHeight="1">
      <c r="A1532" s="1" t="s">
        <v>3910</v>
      </c>
      <c r="B1532" s="1">
        <v>357579</v>
      </c>
      <c r="C1532" s="1" t="s">
        <v>2074</v>
      </c>
      <c r="D1532" s="1" t="s">
        <v>2075</v>
      </c>
      <c r="E1532" s="1" t="s">
        <v>2267</v>
      </c>
      <c r="F1532" s="1">
        <v>30</v>
      </c>
      <c r="G1532" s="1" t="s">
        <v>2786</v>
      </c>
      <c r="H1532" s="1" t="s">
        <v>2268</v>
      </c>
      <c r="I1532" s="1">
        <v>21220260</v>
      </c>
      <c r="J1532" s="1">
        <v>21</v>
      </c>
      <c r="K1532" s="1">
        <v>38663423</v>
      </c>
      <c r="L1532" s="1" t="s">
        <v>53</v>
      </c>
      <c r="M1532" s="1" t="s">
        <v>4</v>
      </c>
      <c r="N1532" s="1">
        <v>56</v>
      </c>
      <c r="O1532" s="1" t="s">
        <v>2078</v>
      </c>
      <c r="Q1532" s="1"/>
    </row>
    <row r="1533" spans="1:20" ht="15.75" hidden="1" customHeight="1">
      <c r="A1533" s="1" t="s">
        <v>3911</v>
      </c>
      <c r="B1533" s="1">
        <v>420565</v>
      </c>
      <c r="C1533" s="1" t="s">
        <v>2074</v>
      </c>
      <c r="D1533" s="1" t="s">
        <v>2075</v>
      </c>
      <c r="E1533" s="1" t="s">
        <v>2160</v>
      </c>
      <c r="F1533" s="1">
        <v>120</v>
      </c>
      <c r="G1533" s="1" t="s">
        <v>3742</v>
      </c>
      <c r="H1533" s="1" t="s">
        <v>2094</v>
      </c>
      <c r="I1533" s="1">
        <v>20040001</v>
      </c>
      <c r="J1533" s="1">
        <v>21</v>
      </c>
      <c r="K1533" s="1">
        <v>22527725</v>
      </c>
      <c r="L1533" s="1" t="s">
        <v>23</v>
      </c>
      <c r="M1533" s="1" t="s">
        <v>2</v>
      </c>
      <c r="N1533" s="1">
        <v>29</v>
      </c>
      <c r="O1533" s="1" t="s">
        <v>2078</v>
      </c>
      <c r="Q1533" s="1"/>
    </row>
    <row r="1534" spans="1:20" ht="15.75" hidden="1" customHeight="1">
      <c r="A1534" s="1" t="s">
        <v>1043</v>
      </c>
      <c r="B1534" s="1">
        <v>412330</v>
      </c>
      <c r="C1534" s="1" t="s">
        <v>2074</v>
      </c>
      <c r="D1534" s="1" t="s">
        <v>2075</v>
      </c>
      <c r="E1534" s="1" t="s">
        <v>2144</v>
      </c>
      <c r="F1534" s="1">
        <v>120</v>
      </c>
      <c r="G1534" s="1" t="s">
        <v>3116</v>
      </c>
      <c r="H1534" s="1" t="s">
        <v>664</v>
      </c>
      <c r="I1534" s="1">
        <v>20520053</v>
      </c>
      <c r="J1534" s="1">
        <v>21</v>
      </c>
      <c r="K1534" s="1">
        <v>22345287</v>
      </c>
      <c r="L1534" s="1" t="s">
        <v>38</v>
      </c>
      <c r="M1534" s="1" t="s">
        <v>3</v>
      </c>
      <c r="N1534" s="1">
        <v>32</v>
      </c>
      <c r="O1534" s="1" t="s">
        <v>2078</v>
      </c>
      <c r="Q1534" s="1"/>
    </row>
    <row r="1535" spans="1:20" ht="15.75" hidden="1" customHeight="1">
      <c r="A1535" s="1" t="s">
        <v>3912</v>
      </c>
      <c r="B1535" s="1">
        <v>291691</v>
      </c>
      <c r="C1535" s="1" t="s">
        <v>2074</v>
      </c>
      <c r="D1535" s="1" t="s">
        <v>2075</v>
      </c>
      <c r="E1535" s="1" t="s">
        <v>2160</v>
      </c>
      <c r="F1535" s="1">
        <v>156</v>
      </c>
      <c r="G1535" s="1" t="s">
        <v>3913</v>
      </c>
      <c r="H1535" s="1" t="s">
        <v>2094</v>
      </c>
      <c r="I1535" s="1">
        <v>20040901</v>
      </c>
      <c r="J1535" s="1">
        <v>21</v>
      </c>
      <c r="K1535" s="1">
        <v>22348311</v>
      </c>
      <c r="L1535" s="1" t="s">
        <v>38</v>
      </c>
      <c r="M1535" s="1" t="s">
        <v>2</v>
      </c>
      <c r="N1535" s="1">
        <v>2</v>
      </c>
      <c r="O1535" s="1" t="s">
        <v>2078</v>
      </c>
      <c r="Q1535" s="1"/>
    </row>
    <row r="1536" spans="1:20" ht="15.75" hidden="1" customHeight="1">
      <c r="A1536" s="1" t="s">
        <v>3914</v>
      </c>
      <c r="B1536" s="1">
        <v>424907</v>
      </c>
      <c r="C1536" s="1" t="s">
        <v>2074</v>
      </c>
      <c r="D1536" s="1" t="s">
        <v>2075</v>
      </c>
      <c r="E1536" s="1" t="s">
        <v>3231</v>
      </c>
      <c r="F1536" s="1">
        <v>470</v>
      </c>
      <c r="G1536" s="1" t="s">
        <v>3915</v>
      </c>
      <c r="H1536" s="1" t="s">
        <v>139</v>
      </c>
      <c r="I1536" s="1">
        <v>22710112</v>
      </c>
      <c r="J1536" s="1">
        <v>21</v>
      </c>
      <c r="K1536" s="1">
        <v>24233366</v>
      </c>
      <c r="L1536" s="1" t="s">
        <v>55</v>
      </c>
      <c r="M1536" s="1" t="s">
        <v>5</v>
      </c>
      <c r="N1536" s="1">
        <v>34</v>
      </c>
      <c r="O1536" s="1" t="s">
        <v>2078</v>
      </c>
      <c r="Q1536" s="1"/>
      <c r="T1536" s="1" t="s">
        <v>5621</v>
      </c>
    </row>
    <row r="1537" spans="1:21" ht="15.75" hidden="1" customHeight="1">
      <c r="A1537" s="1" t="s">
        <v>3916</v>
      </c>
      <c r="B1537" s="1">
        <v>257381</v>
      </c>
      <c r="C1537" s="1" t="s">
        <v>2074</v>
      </c>
      <c r="D1537" s="1" t="s">
        <v>2075</v>
      </c>
      <c r="E1537" s="1" t="s">
        <v>2429</v>
      </c>
      <c r="F1537" s="1">
        <v>99</v>
      </c>
      <c r="G1537" s="1" t="s">
        <v>2148</v>
      </c>
      <c r="H1537" s="1" t="s">
        <v>152</v>
      </c>
      <c r="I1537" s="1">
        <v>21351901</v>
      </c>
      <c r="J1537" s="1">
        <v>21</v>
      </c>
      <c r="K1537" s="1">
        <v>24504145</v>
      </c>
      <c r="L1537" s="1" t="s">
        <v>16</v>
      </c>
      <c r="M1537" s="1" t="s">
        <v>4</v>
      </c>
      <c r="N1537" s="1">
        <v>46</v>
      </c>
      <c r="O1537" s="1" t="s">
        <v>2078</v>
      </c>
      <c r="Q1537" s="1"/>
    </row>
    <row r="1538" spans="1:21" ht="15.75" hidden="1" customHeight="1">
      <c r="A1538" s="1" t="s">
        <v>1173</v>
      </c>
      <c r="B1538" s="1">
        <v>143053</v>
      </c>
      <c r="C1538" s="1" t="s">
        <v>2074</v>
      </c>
      <c r="D1538" s="1" t="s">
        <v>2075</v>
      </c>
      <c r="E1538" s="1" t="s">
        <v>2406</v>
      </c>
      <c r="F1538" s="1">
        <v>45</v>
      </c>
      <c r="G1538" s="1" t="s">
        <v>2305</v>
      </c>
      <c r="H1538" s="1" t="s">
        <v>160</v>
      </c>
      <c r="I1538" s="1">
        <v>22061010</v>
      </c>
      <c r="J1538" s="1">
        <v>21</v>
      </c>
      <c r="K1538" s="1">
        <v>25216497</v>
      </c>
      <c r="L1538" s="1" t="s">
        <v>45</v>
      </c>
      <c r="M1538" s="1" t="s">
        <v>3</v>
      </c>
      <c r="N1538" s="1">
        <v>24</v>
      </c>
      <c r="O1538" s="1" t="s">
        <v>2078</v>
      </c>
      <c r="Q1538" s="1"/>
    </row>
    <row r="1539" spans="1:21" ht="15.75" hidden="1" customHeight="1">
      <c r="A1539" s="1" t="s">
        <v>3917</v>
      </c>
      <c r="B1539" s="1">
        <v>484000</v>
      </c>
      <c r="C1539" s="1" t="s">
        <v>2074</v>
      </c>
      <c r="D1539" s="1" t="s">
        <v>2075</v>
      </c>
      <c r="E1539" s="1" t="s">
        <v>2366</v>
      </c>
      <c r="F1539" s="1">
        <v>530</v>
      </c>
      <c r="G1539" s="1" t="s">
        <v>2126</v>
      </c>
      <c r="H1539" s="1" t="s">
        <v>152</v>
      </c>
      <c r="I1539" s="1">
        <v>21351021</v>
      </c>
      <c r="J1539" s="1">
        <v>21</v>
      </c>
      <c r="K1539" s="1">
        <v>33590725</v>
      </c>
      <c r="L1539" s="1" t="s">
        <v>35</v>
      </c>
      <c r="M1539" s="1" t="s">
        <v>4</v>
      </c>
      <c r="N1539" s="1">
        <v>25</v>
      </c>
      <c r="O1539" s="1" t="s">
        <v>2078</v>
      </c>
      <c r="Q1539" s="1"/>
    </row>
    <row r="1540" spans="1:21" ht="15.75" hidden="1" customHeight="1">
      <c r="A1540" s="1" t="s">
        <v>3918</v>
      </c>
      <c r="B1540" s="1">
        <v>492062</v>
      </c>
      <c r="C1540" s="1" t="s">
        <v>2074</v>
      </c>
      <c r="D1540" s="1" t="s">
        <v>2075</v>
      </c>
      <c r="E1540" s="1" t="s">
        <v>2836</v>
      </c>
      <c r="F1540" s="1">
        <v>774</v>
      </c>
      <c r="G1540" s="1" t="s">
        <v>3028</v>
      </c>
      <c r="H1540" s="1" t="s">
        <v>2584</v>
      </c>
      <c r="I1540" s="1">
        <v>21021522</v>
      </c>
      <c r="J1540" s="1">
        <v>21</v>
      </c>
      <c r="K1540" s="1">
        <v>25642648</v>
      </c>
      <c r="L1540" s="1" t="s">
        <v>53</v>
      </c>
      <c r="M1540" s="1" t="s">
        <v>4</v>
      </c>
      <c r="N1540" s="1">
        <v>135</v>
      </c>
      <c r="O1540" s="1" t="s">
        <v>2078</v>
      </c>
      <c r="Q1540" s="1"/>
    </row>
    <row r="1541" spans="1:21" ht="15.75" hidden="1" customHeight="1">
      <c r="A1541" s="1" t="s">
        <v>3919</v>
      </c>
      <c r="B1541" s="1">
        <v>529680</v>
      </c>
      <c r="C1541" s="1" t="s">
        <v>2074</v>
      </c>
      <c r="D1541" s="1" t="s">
        <v>2075</v>
      </c>
      <c r="E1541" s="1" t="s">
        <v>2079</v>
      </c>
      <c r="F1541" s="1">
        <v>500</v>
      </c>
      <c r="G1541" s="1" t="s">
        <v>3920</v>
      </c>
      <c r="H1541" s="1" t="s">
        <v>135</v>
      </c>
      <c r="I1541" s="1">
        <v>22640904</v>
      </c>
      <c r="J1541" s="1">
        <v>21</v>
      </c>
      <c r="K1541" s="1">
        <v>31535869</v>
      </c>
      <c r="L1541" s="1" t="s">
        <v>50</v>
      </c>
      <c r="M1541" s="1" t="s">
        <v>5</v>
      </c>
      <c r="N1541" s="1">
        <v>18</v>
      </c>
      <c r="O1541" s="1" t="s">
        <v>2078</v>
      </c>
      <c r="Q1541" s="1"/>
      <c r="T1541" s="1" t="s">
        <v>5620</v>
      </c>
    </row>
    <row r="1542" spans="1:21" ht="15.75" hidden="1" customHeight="1">
      <c r="A1542" s="1" t="s">
        <v>1574</v>
      </c>
      <c r="B1542" s="1">
        <v>464491</v>
      </c>
      <c r="C1542" s="1" t="s">
        <v>2074</v>
      </c>
      <c r="D1542" s="1" t="s">
        <v>2075</v>
      </c>
      <c r="E1542" s="1" t="s">
        <v>3921</v>
      </c>
      <c r="F1542" s="1">
        <v>228</v>
      </c>
      <c r="G1542" s="1" t="s">
        <v>3922</v>
      </c>
      <c r="H1542" s="1" t="s">
        <v>672</v>
      </c>
      <c r="I1542" s="1">
        <v>22250906</v>
      </c>
      <c r="J1542" s="1">
        <v>21</v>
      </c>
      <c r="K1542" s="1">
        <v>21270250</v>
      </c>
      <c r="L1542" s="1" t="s">
        <v>110</v>
      </c>
      <c r="M1542" s="1" t="s">
        <v>3</v>
      </c>
      <c r="N1542" s="1">
        <v>10</v>
      </c>
      <c r="O1542" s="1" t="s">
        <v>2078</v>
      </c>
      <c r="Q1542" s="1"/>
    </row>
    <row r="1543" spans="1:21" ht="15.75" customHeight="1">
      <c r="A1543" s="1" t="s">
        <v>3923</v>
      </c>
      <c r="B1543" s="1">
        <v>401763</v>
      </c>
      <c r="C1543" s="1" t="s">
        <v>2074</v>
      </c>
      <c r="D1543" s="1" t="s">
        <v>2075</v>
      </c>
      <c r="E1543" s="1" t="s">
        <v>2681</v>
      </c>
      <c r="F1543" s="1">
        <v>38</v>
      </c>
      <c r="G1543" s="1" t="s">
        <v>2134</v>
      </c>
      <c r="H1543" s="1" t="s">
        <v>153</v>
      </c>
      <c r="I1543" s="1">
        <v>23515020</v>
      </c>
      <c r="J1543" s="1">
        <v>21</v>
      </c>
      <c r="K1543" s="1">
        <v>33952643</v>
      </c>
      <c r="L1543" s="1" t="s">
        <v>50</v>
      </c>
      <c r="M1543" s="1" t="s">
        <v>6</v>
      </c>
      <c r="N1543" s="1">
        <v>37</v>
      </c>
      <c r="O1543" s="1" t="s">
        <v>2078</v>
      </c>
      <c r="Q1543" s="1"/>
    </row>
    <row r="1544" spans="1:21" ht="15.75" hidden="1" customHeight="1">
      <c r="A1544" s="67" t="s">
        <v>3924</v>
      </c>
      <c r="B1544" s="67">
        <v>516630</v>
      </c>
      <c r="C1544" s="67" t="s">
        <v>2074</v>
      </c>
      <c r="D1544" s="67" t="s">
        <v>2075</v>
      </c>
      <c r="E1544" s="67" t="s">
        <v>2079</v>
      </c>
      <c r="F1544" s="67">
        <v>500</v>
      </c>
      <c r="G1544" s="67" t="s">
        <v>3925</v>
      </c>
      <c r="H1544" s="67" t="s">
        <v>135</v>
      </c>
      <c r="I1544" s="67">
        <v>22640100</v>
      </c>
      <c r="J1544" s="67">
        <v>21</v>
      </c>
      <c r="K1544" s="67">
        <v>34338777</v>
      </c>
      <c r="L1544" s="67" t="s">
        <v>21</v>
      </c>
      <c r="M1544" s="67" t="s">
        <v>5</v>
      </c>
      <c r="N1544" s="67">
        <v>13</v>
      </c>
      <c r="O1544" s="67" t="s">
        <v>2078</v>
      </c>
      <c r="P1544" s="67"/>
      <c r="Q1544" s="67"/>
      <c r="R1544" s="67"/>
      <c r="S1544" s="67"/>
      <c r="T1544" s="67"/>
      <c r="U1544" s="67"/>
    </row>
    <row r="1545" spans="1:21" ht="15.75" hidden="1" customHeight="1">
      <c r="A1545" s="1" t="s">
        <v>3926</v>
      </c>
      <c r="B1545" s="1">
        <v>330132</v>
      </c>
      <c r="C1545" s="1" t="s">
        <v>2074</v>
      </c>
      <c r="D1545" s="1" t="s">
        <v>2075</v>
      </c>
      <c r="E1545" s="1" t="s">
        <v>3186</v>
      </c>
      <c r="F1545" s="1">
        <v>153</v>
      </c>
      <c r="G1545" s="1" t="s">
        <v>3745</v>
      </c>
      <c r="H1545" s="1" t="s">
        <v>3187</v>
      </c>
      <c r="I1545" s="1">
        <v>20921002</v>
      </c>
      <c r="J1545" s="1">
        <v>21</v>
      </c>
      <c r="K1545" s="1">
        <v>25893955</v>
      </c>
      <c r="L1545" s="1" t="s">
        <v>50</v>
      </c>
      <c r="M1545" s="1" t="s">
        <v>2</v>
      </c>
      <c r="N1545" s="1">
        <v>18</v>
      </c>
      <c r="O1545" s="1" t="s">
        <v>2078</v>
      </c>
      <c r="Q1545" s="1"/>
    </row>
    <row r="1546" spans="1:21" ht="15.75" hidden="1" customHeight="1">
      <c r="A1546" s="1" t="s">
        <v>3927</v>
      </c>
      <c r="B1546" s="1">
        <v>229396</v>
      </c>
      <c r="C1546" s="1" t="s">
        <v>2074</v>
      </c>
      <c r="D1546" s="1" t="s">
        <v>2075</v>
      </c>
      <c r="E1546" s="1" t="s">
        <v>2087</v>
      </c>
      <c r="F1546" s="1">
        <v>60</v>
      </c>
      <c r="G1546" s="1" t="s">
        <v>2599</v>
      </c>
      <c r="H1546" s="1" t="s">
        <v>188</v>
      </c>
      <c r="I1546" s="1">
        <v>20710010</v>
      </c>
      <c r="J1546" s="1">
        <v>21</v>
      </c>
      <c r="K1546" s="1">
        <v>25926181</v>
      </c>
      <c r="L1546" s="1" t="s">
        <v>75</v>
      </c>
      <c r="M1546" s="1" t="s">
        <v>4</v>
      </c>
      <c r="N1546" s="1">
        <v>16</v>
      </c>
      <c r="O1546" s="1" t="s">
        <v>2078</v>
      </c>
      <c r="Q1546" s="1"/>
    </row>
    <row r="1547" spans="1:21" ht="15.75" hidden="1" customHeight="1">
      <c r="A1547" s="1" t="s">
        <v>1152</v>
      </c>
      <c r="B1547" s="1">
        <v>499331</v>
      </c>
      <c r="C1547" s="1" t="s">
        <v>2074</v>
      </c>
      <c r="D1547" s="1" t="s">
        <v>2075</v>
      </c>
      <c r="E1547" s="1" t="s">
        <v>2133</v>
      </c>
      <c r="F1547" s="1">
        <v>680</v>
      </c>
      <c r="G1547" s="1" t="s">
        <v>2243</v>
      </c>
      <c r="H1547" s="1" t="s">
        <v>160</v>
      </c>
      <c r="I1547" s="1">
        <v>22050001</v>
      </c>
      <c r="J1547" s="1">
        <v>21</v>
      </c>
      <c r="K1547" s="1">
        <v>25475592</v>
      </c>
      <c r="L1547" s="1" t="s">
        <v>68</v>
      </c>
      <c r="M1547" s="1" t="s">
        <v>3</v>
      </c>
      <c r="N1547" s="1">
        <v>25</v>
      </c>
      <c r="O1547" s="1" t="s">
        <v>2078</v>
      </c>
      <c r="Q1547" s="1"/>
    </row>
    <row r="1548" spans="1:21" ht="15.75" hidden="1" customHeight="1">
      <c r="A1548" s="1" t="s">
        <v>3928</v>
      </c>
      <c r="B1548" s="1">
        <v>223146</v>
      </c>
      <c r="C1548" s="1" t="s">
        <v>2074</v>
      </c>
      <c r="D1548" s="1" t="s">
        <v>2075</v>
      </c>
      <c r="E1548" s="1" t="s">
        <v>2157</v>
      </c>
      <c r="F1548" s="1">
        <v>126</v>
      </c>
      <c r="G1548" s="1" t="s">
        <v>3739</v>
      </c>
      <c r="H1548" s="1" t="s">
        <v>187</v>
      </c>
      <c r="I1548" s="1">
        <v>20765000</v>
      </c>
      <c r="J1548" s="1">
        <v>21</v>
      </c>
      <c r="K1548" s="1">
        <v>25948480</v>
      </c>
      <c r="L1548" s="1" t="s">
        <v>13</v>
      </c>
      <c r="M1548" s="1" t="s">
        <v>4</v>
      </c>
      <c r="N1548" s="1">
        <v>1</v>
      </c>
      <c r="O1548" s="1" t="s">
        <v>2078</v>
      </c>
      <c r="Q1548" s="1"/>
    </row>
    <row r="1549" spans="1:21" ht="15.75" hidden="1" customHeight="1">
      <c r="A1549" s="1" t="s">
        <v>1954</v>
      </c>
      <c r="B1549" s="1">
        <v>142480</v>
      </c>
      <c r="C1549" s="1" t="s">
        <v>2074</v>
      </c>
      <c r="D1549" s="1" t="s">
        <v>2075</v>
      </c>
      <c r="E1549" s="1" t="s">
        <v>2133</v>
      </c>
      <c r="F1549" s="1">
        <v>749</v>
      </c>
      <c r="G1549" s="1" t="s">
        <v>2402</v>
      </c>
      <c r="H1549" s="1" t="s">
        <v>160</v>
      </c>
      <c r="I1549" s="1">
        <v>22050002</v>
      </c>
      <c r="J1549" s="1">
        <v>21</v>
      </c>
      <c r="K1549" s="1">
        <v>22570945</v>
      </c>
      <c r="L1549" s="1" t="s">
        <v>45</v>
      </c>
      <c r="M1549" s="1" t="s">
        <v>3</v>
      </c>
      <c r="N1549" s="1">
        <v>1</v>
      </c>
      <c r="O1549" s="1" t="s">
        <v>2078</v>
      </c>
      <c r="Q1549" s="1"/>
    </row>
    <row r="1550" spans="1:21" ht="15.75" hidden="1" customHeight="1">
      <c r="A1550" s="1" t="s">
        <v>1801</v>
      </c>
      <c r="B1550" s="1">
        <v>373740</v>
      </c>
      <c r="C1550" s="1" t="s">
        <v>2074</v>
      </c>
      <c r="D1550" s="1" t="s">
        <v>2075</v>
      </c>
      <c r="E1550" s="1" t="s">
        <v>2144</v>
      </c>
      <c r="F1550" s="1">
        <v>112</v>
      </c>
      <c r="G1550" s="1" t="s">
        <v>2260</v>
      </c>
      <c r="H1550" s="1" t="s">
        <v>664</v>
      </c>
      <c r="I1550" s="1">
        <v>20520053</v>
      </c>
      <c r="J1550" s="1">
        <v>21</v>
      </c>
      <c r="K1550" s="1">
        <v>965543005</v>
      </c>
      <c r="L1550" s="1" t="s">
        <v>16</v>
      </c>
      <c r="M1550" s="1" t="s">
        <v>3</v>
      </c>
      <c r="N1550" s="1">
        <v>4</v>
      </c>
      <c r="O1550" s="1" t="s">
        <v>2078</v>
      </c>
      <c r="Q1550" s="1"/>
    </row>
    <row r="1551" spans="1:21" ht="15.75" hidden="1" customHeight="1">
      <c r="A1551" s="1" t="s">
        <v>1509</v>
      </c>
      <c r="B1551" s="1">
        <v>189279</v>
      </c>
      <c r="C1551" s="1" t="s">
        <v>2074</v>
      </c>
      <c r="D1551" s="1" t="s">
        <v>2075</v>
      </c>
      <c r="E1551" s="1" t="s">
        <v>2581</v>
      </c>
      <c r="F1551" s="1">
        <v>311</v>
      </c>
      <c r="G1551" s="1" t="s">
        <v>2519</v>
      </c>
      <c r="H1551" s="1" t="s">
        <v>669</v>
      </c>
      <c r="I1551" s="1">
        <v>22220001</v>
      </c>
      <c r="J1551" s="1">
        <v>21</v>
      </c>
      <c r="K1551" s="1">
        <v>22857737</v>
      </c>
      <c r="L1551" s="1" t="s">
        <v>41</v>
      </c>
      <c r="M1551" s="1" t="s">
        <v>3</v>
      </c>
      <c r="N1551" s="1">
        <v>12</v>
      </c>
      <c r="O1551" s="1" t="s">
        <v>2078</v>
      </c>
      <c r="Q1551" s="1"/>
    </row>
    <row r="1552" spans="1:21" ht="15.75" hidden="1" customHeight="1">
      <c r="A1552" s="1" t="s">
        <v>3929</v>
      </c>
      <c r="B1552" s="1">
        <v>231571</v>
      </c>
      <c r="C1552" s="1" t="s">
        <v>2074</v>
      </c>
      <c r="D1552" s="1" t="s">
        <v>2075</v>
      </c>
      <c r="E1552" s="1" t="s">
        <v>2104</v>
      </c>
      <c r="F1552" s="1">
        <v>2715</v>
      </c>
      <c r="G1552" s="1" t="s">
        <v>3470</v>
      </c>
      <c r="H1552" s="1" t="s">
        <v>2392</v>
      </c>
      <c r="I1552" s="1">
        <v>21931387</v>
      </c>
      <c r="J1552" s="1">
        <v>21</v>
      </c>
      <c r="K1552" s="1">
        <v>33838833</v>
      </c>
      <c r="L1552" s="1" t="s">
        <v>16</v>
      </c>
      <c r="M1552" s="1" t="s">
        <v>4</v>
      </c>
      <c r="N1552" s="1">
        <v>2</v>
      </c>
      <c r="O1552" s="1" t="s">
        <v>2078</v>
      </c>
      <c r="Q1552" s="1"/>
    </row>
    <row r="1553" spans="1:20" ht="15.75" hidden="1" customHeight="1">
      <c r="A1553" s="1" t="s">
        <v>3930</v>
      </c>
      <c r="B1553" s="1">
        <v>437525</v>
      </c>
      <c r="C1553" s="1" t="s">
        <v>2074</v>
      </c>
      <c r="D1553" s="1" t="s">
        <v>2075</v>
      </c>
      <c r="E1553" s="1" t="s">
        <v>3931</v>
      </c>
      <c r="F1553" s="1">
        <v>44</v>
      </c>
      <c r="G1553" s="1" t="s">
        <v>2077</v>
      </c>
      <c r="H1553" s="1" t="s">
        <v>2956</v>
      </c>
      <c r="I1553" s="1">
        <v>21311050</v>
      </c>
      <c r="J1553" s="1">
        <v>21</v>
      </c>
      <c r="K1553" s="1">
        <v>25952262</v>
      </c>
      <c r="L1553" s="1" t="s">
        <v>55</v>
      </c>
      <c r="M1553" s="1" t="s">
        <v>4</v>
      </c>
      <c r="N1553" s="1">
        <v>30</v>
      </c>
      <c r="O1553" s="1" t="s">
        <v>2078</v>
      </c>
      <c r="Q1553" s="1"/>
    </row>
    <row r="1554" spans="1:20" ht="15.75" hidden="1" customHeight="1">
      <c r="A1554" s="1" t="s">
        <v>424</v>
      </c>
      <c r="B1554" s="1">
        <v>674133</v>
      </c>
      <c r="C1554" s="1" t="s">
        <v>2074</v>
      </c>
      <c r="D1554" s="1" t="s">
        <v>2075</v>
      </c>
      <c r="E1554" s="1" t="s">
        <v>2133</v>
      </c>
      <c r="F1554" s="1">
        <v>664</v>
      </c>
      <c r="G1554" s="1" t="s">
        <v>2271</v>
      </c>
      <c r="H1554" s="1" t="s">
        <v>160</v>
      </c>
      <c r="I1554" s="1">
        <v>22050903</v>
      </c>
      <c r="J1554" s="1">
        <v>21</v>
      </c>
      <c r="K1554" s="1">
        <v>22360556</v>
      </c>
      <c r="L1554" s="1" t="s">
        <v>53</v>
      </c>
      <c r="M1554" s="1" t="s">
        <v>3</v>
      </c>
      <c r="N1554" s="1">
        <v>4</v>
      </c>
      <c r="O1554" s="1" t="s">
        <v>2078</v>
      </c>
      <c r="Q1554" s="1"/>
    </row>
    <row r="1555" spans="1:20" ht="15.75" customHeight="1">
      <c r="A1555" s="1" t="s">
        <v>3932</v>
      </c>
      <c r="B1555" s="1">
        <v>308144</v>
      </c>
      <c r="C1555" s="1" t="s">
        <v>2074</v>
      </c>
      <c r="D1555" s="1" t="s">
        <v>2075</v>
      </c>
      <c r="E1555" s="1" t="s">
        <v>2439</v>
      </c>
      <c r="F1555" s="1">
        <v>142</v>
      </c>
      <c r="G1555" s="1" t="s">
        <v>2246</v>
      </c>
      <c r="H1555" s="1" t="s">
        <v>133</v>
      </c>
      <c r="I1555" s="1">
        <v>23050360</v>
      </c>
      <c r="J1555" s="1">
        <v>21</v>
      </c>
      <c r="K1555" s="1">
        <v>24150059</v>
      </c>
      <c r="L1555" s="1" t="s">
        <v>16</v>
      </c>
      <c r="M1555" s="1" t="s">
        <v>6</v>
      </c>
      <c r="N1555" s="1">
        <v>6</v>
      </c>
      <c r="O1555" s="1" t="s">
        <v>2078</v>
      </c>
      <c r="Q1555" s="1"/>
    </row>
    <row r="1556" spans="1:20" ht="15.75" hidden="1" customHeight="1">
      <c r="A1556" s="1" t="s">
        <v>3933</v>
      </c>
      <c r="B1556" s="1">
        <v>274907</v>
      </c>
      <c r="C1556" s="1" t="s">
        <v>2074</v>
      </c>
      <c r="D1556" s="1" t="s">
        <v>2075</v>
      </c>
      <c r="E1556" s="1" t="s">
        <v>2079</v>
      </c>
      <c r="F1556" s="1">
        <v>4790</v>
      </c>
      <c r="G1556" s="1" t="s">
        <v>2249</v>
      </c>
      <c r="H1556" s="1" t="s">
        <v>135</v>
      </c>
      <c r="I1556" s="1">
        <v>22640102</v>
      </c>
      <c r="J1556" s="1">
        <v>21</v>
      </c>
      <c r="K1556" s="1">
        <v>33260393</v>
      </c>
      <c r="L1556" s="1" t="s">
        <v>57</v>
      </c>
      <c r="M1556" s="1" t="s">
        <v>5</v>
      </c>
      <c r="N1556" s="1">
        <v>14</v>
      </c>
      <c r="O1556" s="1" t="s">
        <v>2078</v>
      </c>
      <c r="Q1556" s="1"/>
      <c r="T1556" s="1" t="s">
        <v>5620</v>
      </c>
    </row>
    <row r="1557" spans="1:20" ht="15.75" hidden="1" customHeight="1">
      <c r="A1557" s="1" t="s">
        <v>1480</v>
      </c>
      <c r="B1557" s="1">
        <v>492234</v>
      </c>
      <c r="C1557" s="1" t="s">
        <v>2074</v>
      </c>
      <c r="D1557" s="1" t="s">
        <v>2075</v>
      </c>
      <c r="E1557" s="1" t="s">
        <v>2220</v>
      </c>
      <c r="F1557" s="1">
        <v>21</v>
      </c>
      <c r="G1557" s="1" t="s">
        <v>2169</v>
      </c>
      <c r="H1557" s="1" t="s">
        <v>669</v>
      </c>
      <c r="I1557" s="1">
        <v>22221020</v>
      </c>
      <c r="J1557" s="1">
        <v>21</v>
      </c>
      <c r="K1557" s="1">
        <v>22250717</v>
      </c>
      <c r="L1557" s="1" t="s">
        <v>16</v>
      </c>
      <c r="M1557" s="1" t="s">
        <v>3</v>
      </c>
      <c r="N1557" s="1">
        <v>13</v>
      </c>
      <c r="O1557" s="1" t="s">
        <v>2078</v>
      </c>
      <c r="Q1557" s="1"/>
    </row>
    <row r="1558" spans="1:20" ht="15.75" hidden="1" customHeight="1">
      <c r="A1558" s="1" t="s">
        <v>781</v>
      </c>
      <c r="B1558" s="1">
        <v>289398</v>
      </c>
      <c r="C1558" s="1" t="s">
        <v>2074</v>
      </c>
      <c r="D1558" s="1" t="s">
        <v>2075</v>
      </c>
      <c r="E1558" s="1" t="s">
        <v>2315</v>
      </c>
      <c r="F1558" s="1">
        <v>373</v>
      </c>
      <c r="G1558" s="1" t="s">
        <v>2251</v>
      </c>
      <c r="H1558" s="1" t="s">
        <v>667</v>
      </c>
      <c r="I1558" s="1">
        <v>20551185</v>
      </c>
      <c r="J1558" s="1">
        <v>21</v>
      </c>
      <c r="K1558" s="1">
        <v>25764798</v>
      </c>
      <c r="L1558" s="1" t="s">
        <v>50</v>
      </c>
      <c r="M1558" s="1" t="s">
        <v>3</v>
      </c>
      <c r="N1558" s="1">
        <v>65</v>
      </c>
      <c r="O1558" s="1" t="s">
        <v>2078</v>
      </c>
      <c r="Q1558" s="1"/>
    </row>
    <row r="1559" spans="1:20" ht="15.75" customHeight="1">
      <c r="A1559" s="1" t="s">
        <v>3934</v>
      </c>
      <c r="B1559" s="1">
        <v>579872</v>
      </c>
      <c r="C1559" s="1" t="s">
        <v>2074</v>
      </c>
      <c r="D1559" s="1" t="s">
        <v>2075</v>
      </c>
      <c r="E1559" s="1" t="s">
        <v>2439</v>
      </c>
      <c r="F1559" s="1">
        <v>76</v>
      </c>
      <c r="G1559" s="1" t="s">
        <v>2330</v>
      </c>
      <c r="H1559" s="1" t="s">
        <v>133</v>
      </c>
      <c r="I1559" s="1">
        <v>23050360</v>
      </c>
      <c r="J1559" s="1">
        <v>21</v>
      </c>
      <c r="K1559" s="1">
        <v>24134994</v>
      </c>
      <c r="L1559" s="1" t="s">
        <v>8</v>
      </c>
      <c r="M1559" s="1" t="s">
        <v>6</v>
      </c>
      <c r="N1559" s="1">
        <v>1</v>
      </c>
      <c r="O1559" s="1" t="s">
        <v>2078</v>
      </c>
      <c r="Q1559" s="1"/>
    </row>
    <row r="1560" spans="1:20" ht="15.75" hidden="1" customHeight="1">
      <c r="A1560" s="1" t="s">
        <v>2053</v>
      </c>
      <c r="B1560" s="1">
        <v>479593</v>
      </c>
      <c r="C1560" s="1" t="s">
        <v>2074</v>
      </c>
      <c r="D1560" s="1" t="s">
        <v>2075</v>
      </c>
      <c r="E1560" s="1" t="s">
        <v>2104</v>
      </c>
      <c r="F1560" s="1">
        <v>1035</v>
      </c>
      <c r="G1560" s="1" t="s">
        <v>3533</v>
      </c>
      <c r="H1560" s="1" t="s">
        <v>2212</v>
      </c>
      <c r="I1560" s="1">
        <v>21931383</v>
      </c>
      <c r="J1560" s="1">
        <v>21</v>
      </c>
      <c r="K1560" s="1">
        <v>33531771</v>
      </c>
      <c r="L1560" s="1" t="s">
        <v>55</v>
      </c>
      <c r="M1560" s="1" t="s">
        <v>4</v>
      </c>
      <c r="N1560" s="1">
        <v>34</v>
      </c>
      <c r="O1560" s="1" t="s">
        <v>2078</v>
      </c>
      <c r="Q1560" s="1"/>
    </row>
    <row r="1561" spans="1:20" ht="15.75" hidden="1" customHeight="1">
      <c r="A1561" s="1" t="s">
        <v>1324</v>
      </c>
      <c r="B1561" s="1">
        <v>231252</v>
      </c>
      <c r="C1561" s="1" t="s">
        <v>2074</v>
      </c>
      <c r="D1561" s="1" t="s">
        <v>2075</v>
      </c>
      <c r="E1561" s="1" t="s">
        <v>3935</v>
      </c>
      <c r="F1561" s="1">
        <v>12</v>
      </c>
      <c r="G1561" s="1" t="s">
        <v>2654</v>
      </c>
      <c r="H1561" s="1" t="s">
        <v>664</v>
      </c>
      <c r="I1561" s="1">
        <v>20520130</v>
      </c>
      <c r="J1561" s="1">
        <v>21</v>
      </c>
      <c r="K1561" s="1">
        <v>22844232</v>
      </c>
      <c r="L1561" s="1" t="s">
        <v>45</v>
      </c>
      <c r="M1561" s="1" t="s">
        <v>3</v>
      </c>
      <c r="N1561" s="1">
        <v>18</v>
      </c>
      <c r="O1561" s="1" t="s">
        <v>2078</v>
      </c>
      <c r="Q1561" s="1"/>
    </row>
    <row r="1562" spans="1:20" ht="15.75" hidden="1" customHeight="1">
      <c r="A1562" s="1" t="s">
        <v>1508</v>
      </c>
      <c r="B1562" s="1">
        <v>506941</v>
      </c>
      <c r="C1562" s="1" t="s">
        <v>2074</v>
      </c>
      <c r="D1562" s="1" t="s">
        <v>2075</v>
      </c>
      <c r="E1562" s="1" t="s">
        <v>2101</v>
      </c>
      <c r="F1562" s="1">
        <v>550</v>
      </c>
      <c r="G1562" s="1" t="s">
        <v>3503</v>
      </c>
      <c r="H1562" s="1" t="s">
        <v>175</v>
      </c>
      <c r="I1562" s="1">
        <v>22410003</v>
      </c>
      <c r="J1562" s="1">
        <v>21</v>
      </c>
      <c r="K1562" s="1">
        <v>25114741</v>
      </c>
      <c r="L1562" s="1" t="s">
        <v>16</v>
      </c>
      <c r="M1562" s="1" t="s">
        <v>3</v>
      </c>
      <c r="N1562" s="1">
        <v>12</v>
      </c>
      <c r="O1562" s="1" t="s">
        <v>2078</v>
      </c>
      <c r="Q1562" s="1"/>
    </row>
    <row r="1563" spans="1:20" ht="15.75" hidden="1" customHeight="1">
      <c r="A1563" s="1" t="s">
        <v>1855</v>
      </c>
      <c r="B1563" s="1">
        <v>450419</v>
      </c>
      <c r="C1563" s="1" t="s">
        <v>2074</v>
      </c>
      <c r="D1563" s="1" t="s">
        <v>2075</v>
      </c>
      <c r="E1563" s="1" t="s">
        <v>2315</v>
      </c>
      <c r="F1563" s="1">
        <v>389</v>
      </c>
      <c r="G1563" s="1" t="s">
        <v>3936</v>
      </c>
      <c r="H1563" s="1" t="s">
        <v>667</v>
      </c>
      <c r="I1563" s="1">
        <v>20551185</v>
      </c>
      <c r="J1563" s="1">
        <v>21</v>
      </c>
      <c r="K1563" s="1">
        <v>25786814</v>
      </c>
      <c r="L1563" s="1" t="s">
        <v>38</v>
      </c>
      <c r="M1563" s="1" t="s">
        <v>3</v>
      </c>
      <c r="N1563" s="1">
        <v>3</v>
      </c>
      <c r="O1563" s="1" t="s">
        <v>2078</v>
      </c>
      <c r="Q1563" s="1"/>
    </row>
    <row r="1564" spans="1:20" ht="15.75" hidden="1" customHeight="1">
      <c r="A1564" s="1" t="s">
        <v>774</v>
      </c>
      <c r="B1564" s="1">
        <v>134723</v>
      </c>
      <c r="C1564" s="1" t="s">
        <v>2074</v>
      </c>
      <c r="D1564" s="1" t="s">
        <v>2075</v>
      </c>
      <c r="E1564" s="1" t="s">
        <v>2101</v>
      </c>
      <c r="F1564" s="1">
        <v>259</v>
      </c>
      <c r="G1564" s="1" t="s">
        <v>2579</v>
      </c>
      <c r="H1564" s="1" t="s">
        <v>175</v>
      </c>
      <c r="I1564" s="1">
        <v>22410003</v>
      </c>
      <c r="J1564" s="1">
        <v>21</v>
      </c>
      <c r="K1564" s="1">
        <v>22871149</v>
      </c>
      <c r="L1564" s="1" t="s">
        <v>50</v>
      </c>
      <c r="M1564" s="1" t="s">
        <v>3</v>
      </c>
      <c r="N1564" s="1">
        <v>68</v>
      </c>
      <c r="O1564" s="1" t="s">
        <v>2078</v>
      </c>
      <c r="Q1564" s="1"/>
    </row>
    <row r="1565" spans="1:20" ht="15.75" hidden="1" customHeight="1">
      <c r="A1565" s="1" t="s">
        <v>3937</v>
      </c>
      <c r="B1565" s="1">
        <v>583448</v>
      </c>
      <c r="C1565" s="1" t="s">
        <v>2074</v>
      </c>
      <c r="D1565" s="1" t="s">
        <v>2075</v>
      </c>
      <c r="E1565" s="1" t="s">
        <v>2082</v>
      </c>
      <c r="F1565" s="1">
        <v>1149</v>
      </c>
      <c r="G1565" s="1" t="s">
        <v>3070</v>
      </c>
      <c r="H1565" s="1" t="s">
        <v>139</v>
      </c>
      <c r="I1565" s="1">
        <v>22730001</v>
      </c>
      <c r="J1565" s="1">
        <v>21</v>
      </c>
      <c r="K1565" s="1">
        <v>24352925</v>
      </c>
      <c r="L1565" s="1" t="s">
        <v>21</v>
      </c>
      <c r="M1565" s="1" t="s">
        <v>5</v>
      </c>
      <c r="N1565" s="1">
        <v>27</v>
      </c>
      <c r="O1565" s="1" t="s">
        <v>2078</v>
      </c>
      <c r="Q1565" s="1"/>
    </row>
    <row r="1566" spans="1:20" ht="15.75" customHeight="1">
      <c r="A1566" s="1" t="s">
        <v>3938</v>
      </c>
      <c r="B1566" s="1">
        <v>440361</v>
      </c>
      <c r="C1566" s="1" t="s">
        <v>2074</v>
      </c>
      <c r="D1566" s="1" t="s">
        <v>2075</v>
      </c>
      <c r="E1566" s="1" t="s">
        <v>2253</v>
      </c>
      <c r="F1566" s="1">
        <v>166</v>
      </c>
      <c r="G1566" s="1" t="s">
        <v>3939</v>
      </c>
      <c r="H1566" s="1" t="s">
        <v>153</v>
      </c>
      <c r="I1566" s="1">
        <v>23515000</v>
      </c>
      <c r="J1566" s="1">
        <v>21</v>
      </c>
      <c r="K1566" s="1">
        <v>33954131</v>
      </c>
      <c r="L1566" s="1" t="s">
        <v>16</v>
      </c>
      <c r="M1566" s="1" t="s">
        <v>6</v>
      </c>
      <c r="N1566" s="1">
        <v>2</v>
      </c>
      <c r="O1566" s="1" t="s">
        <v>2078</v>
      </c>
      <c r="Q1566" s="1"/>
    </row>
    <row r="1567" spans="1:20" ht="15.75" hidden="1" customHeight="1">
      <c r="A1567" s="1" t="s">
        <v>3940</v>
      </c>
      <c r="B1567" s="1">
        <v>383269</v>
      </c>
      <c r="C1567" s="1" t="s">
        <v>2074</v>
      </c>
      <c r="D1567" s="1" t="s">
        <v>2075</v>
      </c>
      <c r="E1567" s="1" t="s">
        <v>2409</v>
      </c>
      <c r="F1567" s="1">
        <v>215</v>
      </c>
      <c r="G1567" s="1" t="s">
        <v>2427</v>
      </c>
      <c r="H1567" s="1" t="s">
        <v>188</v>
      </c>
      <c r="I1567" s="1">
        <v>20720010</v>
      </c>
      <c r="J1567" s="1">
        <v>21</v>
      </c>
      <c r="K1567" s="1">
        <v>22891948</v>
      </c>
      <c r="L1567" s="1" t="s">
        <v>8</v>
      </c>
      <c r="M1567" s="1" t="s">
        <v>4</v>
      </c>
      <c r="N1567" s="1">
        <v>76</v>
      </c>
      <c r="O1567" s="1" t="s">
        <v>2078</v>
      </c>
      <c r="Q1567" s="1"/>
    </row>
    <row r="1568" spans="1:20" ht="15.75" customHeight="1">
      <c r="A1568" s="1" t="s">
        <v>3941</v>
      </c>
      <c r="B1568" s="1">
        <v>391398</v>
      </c>
      <c r="C1568" s="1" t="s">
        <v>2074</v>
      </c>
      <c r="D1568" s="1" t="s">
        <v>2075</v>
      </c>
      <c r="E1568" s="1" t="s">
        <v>3942</v>
      </c>
      <c r="F1568" s="1">
        <v>53</v>
      </c>
      <c r="G1568" s="1" t="s">
        <v>2077</v>
      </c>
      <c r="H1568" s="1" t="s">
        <v>133</v>
      </c>
      <c r="I1568" s="1">
        <v>23080110</v>
      </c>
      <c r="J1568" s="1">
        <v>21</v>
      </c>
      <c r="K1568" s="1">
        <v>33944475</v>
      </c>
      <c r="L1568" s="1" t="s">
        <v>110</v>
      </c>
      <c r="M1568" s="1" t="s">
        <v>6</v>
      </c>
      <c r="N1568" s="1">
        <v>11</v>
      </c>
      <c r="O1568" s="1" t="s">
        <v>2078</v>
      </c>
      <c r="Q1568" s="1"/>
    </row>
    <row r="1569" spans="1:20" ht="15.75" hidden="1" customHeight="1">
      <c r="A1569" s="1" t="s">
        <v>1450</v>
      </c>
      <c r="B1569" s="1">
        <v>455262</v>
      </c>
      <c r="C1569" s="1" t="s">
        <v>2074</v>
      </c>
      <c r="D1569" s="1" t="s">
        <v>2075</v>
      </c>
      <c r="E1569" s="1" t="s">
        <v>2581</v>
      </c>
      <c r="F1569" s="1">
        <v>90</v>
      </c>
      <c r="G1569" s="1" t="s">
        <v>2548</v>
      </c>
      <c r="H1569" s="1" t="s">
        <v>669</v>
      </c>
      <c r="I1569" s="1">
        <v>22220000</v>
      </c>
      <c r="J1569" s="1">
        <v>21</v>
      </c>
      <c r="K1569" s="1">
        <v>22650014</v>
      </c>
      <c r="L1569" s="1" t="s">
        <v>64</v>
      </c>
      <c r="M1569" s="1" t="s">
        <v>3</v>
      </c>
      <c r="N1569" s="1">
        <v>14</v>
      </c>
      <c r="O1569" s="1" t="s">
        <v>2078</v>
      </c>
      <c r="Q1569" s="1"/>
    </row>
    <row r="1570" spans="1:20" ht="15.75" hidden="1" customHeight="1">
      <c r="A1570" s="1" t="s">
        <v>714</v>
      </c>
      <c r="B1570" s="1">
        <v>249849</v>
      </c>
      <c r="C1570" s="1" t="s">
        <v>2074</v>
      </c>
      <c r="D1570" s="1" t="s">
        <v>2075</v>
      </c>
      <c r="E1570" s="1" t="s">
        <v>2220</v>
      </c>
      <c r="F1570" s="1">
        <v>29</v>
      </c>
      <c r="G1570" s="1" t="s">
        <v>3943</v>
      </c>
      <c r="H1570" s="1" t="s">
        <v>669</v>
      </c>
      <c r="I1570" s="1">
        <v>22221901</v>
      </c>
      <c r="J1570" s="1">
        <v>21</v>
      </c>
      <c r="K1570" s="1">
        <v>25577543</v>
      </c>
      <c r="L1570" s="1" t="s">
        <v>50</v>
      </c>
      <c r="M1570" s="1" t="s">
        <v>3</v>
      </c>
      <c r="N1570" s="1">
        <v>103</v>
      </c>
      <c r="O1570" s="1" t="s">
        <v>2078</v>
      </c>
      <c r="Q1570" s="1"/>
    </row>
    <row r="1571" spans="1:20" ht="15.75" hidden="1" customHeight="1">
      <c r="A1571" s="1" t="s">
        <v>663</v>
      </c>
      <c r="B1571" s="1">
        <v>640131</v>
      </c>
      <c r="C1571" s="1" t="s">
        <v>2074</v>
      </c>
      <c r="D1571" s="1" t="s">
        <v>2075</v>
      </c>
      <c r="E1571" s="1" t="s">
        <v>2337</v>
      </c>
      <c r="F1571" s="1">
        <v>18</v>
      </c>
      <c r="G1571" s="1" t="s">
        <v>2387</v>
      </c>
      <c r="H1571" s="1" t="s">
        <v>664</v>
      </c>
      <c r="I1571" s="1">
        <v>20521160</v>
      </c>
      <c r="J1571" s="1">
        <v>21</v>
      </c>
      <c r="K1571" s="1">
        <v>999252644</v>
      </c>
      <c r="L1571" s="1" t="s">
        <v>16</v>
      </c>
      <c r="M1571" s="1" t="s">
        <v>3</v>
      </c>
      <c r="N1571" s="1">
        <v>312</v>
      </c>
      <c r="O1571" s="1" t="s">
        <v>2078</v>
      </c>
      <c r="Q1571" s="1"/>
    </row>
    <row r="1572" spans="1:20" ht="15.75" hidden="1" customHeight="1">
      <c r="A1572" s="1" t="s">
        <v>3944</v>
      </c>
      <c r="B1572" s="1">
        <v>266121</v>
      </c>
      <c r="C1572" s="1" t="s">
        <v>2074</v>
      </c>
      <c r="D1572" s="1" t="s">
        <v>2075</v>
      </c>
      <c r="E1572" s="1" t="s">
        <v>2384</v>
      </c>
      <c r="F1572" s="1">
        <v>7427</v>
      </c>
      <c r="G1572" s="1" t="s">
        <v>2148</v>
      </c>
      <c r="H1572" s="1" t="s">
        <v>2869</v>
      </c>
      <c r="I1572" s="1">
        <v>20751000</v>
      </c>
      <c r="J1572" s="1">
        <v>21</v>
      </c>
      <c r="K1572" s="1">
        <v>25931699</v>
      </c>
      <c r="L1572" s="1" t="s">
        <v>57</v>
      </c>
      <c r="M1572" s="1" t="s">
        <v>4</v>
      </c>
      <c r="N1572" s="1">
        <v>12</v>
      </c>
      <c r="O1572" s="1" t="s">
        <v>2078</v>
      </c>
      <c r="Q1572" s="1"/>
    </row>
    <row r="1573" spans="1:20" ht="15.75" customHeight="1">
      <c r="A1573" s="1" t="s">
        <v>3945</v>
      </c>
      <c r="B1573" s="1">
        <v>716731</v>
      </c>
      <c r="C1573" s="1" t="s">
        <v>2074</v>
      </c>
      <c r="D1573" s="1" t="s">
        <v>2075</v>
      </c>
      <c r="E1573" s="1" t="s">
        <v>2809</v>
      </c>
      <c r="F1573" s="1">
        <v>25</v>
      </c>
      <c r="G1573" s="1" t="s">
        <v>2308</v>
      </c>
      <c r="H1573" s="1" t="s">
        <v>133</v>
      </c>
      <c r="I1573" s="1">
        <v>23052010</v>
      </c>
      <c r="J1573" s="1">
        <v>21</v>
      </c>
      <c r="K1573" s="1">
        <v>24135859</v>
      </c>
      <c r="L1573" s="1" t="s">
        <v>75</v>
      </c>
      <c r="M1573" s="1" t="s">
        <v>6</v>
      </c>
      <c r="N1573" s="1">
        <v>6</v>
      </c>
      <c r="O1573" s="1" t="s">
        <v>2078</v>
      </c>
      <c r="Q1573" s="1"/>
    </row>
    <row r="1574" spans="1:20" ht="15.75" hidden="1" customHeight="1">
      <c r="A1574" s="1" t="s">
        <v>1854</v>
      </c>
      <c r="B1574" s="1">
        <v>580326</v>
      </c>
      <c r="C1574" s="1" t="s">
        <v>2074</v>
      </c>
      <c r="D1574" s="1" t="s">
        <v>2075</v>
      </c>
      <c r="E1574" s="1" t="s">
        <v>2144</v>
      </c>
      <c r="F1574" s="1">
        <v>1033</v>
      </c>
      <c r="G1574" s="1" t="s">
        <v>2555</v>
      </c>
      <c r="H1574" s="1" t="s">
        <v>664</v>
      </c>
      <c r="I1574" s="1">
        <v>20530001</v>
      </c>
      <c r="J1574" s="1">
        <v>21</v>
      </c>
      <c r="K1574" s="1">
        <v>25720351</v>
      </c>
      <c r="L1574" s="1" t="s">
        <v>21</v>
      </c>
      <c r="M1574" s="1" t="s">
        <v>3</v>
      </c>
      <c r="N1574" s="1">
        <v>3</v>
      </c>
      <c r="O1574" s="1" t="s">
        <v>2078</v>
      </c>
      <c r="Q1574" s="1"/>
    </row>
    <row r="1575" spans="1:20" ht="15.75" hidden="1" customHeight="1">
      <c r="A1575" s="1" t="s">
        <v>3946</v>
      </c>
      <c r="B1575" s="1">
        <v>264694</v>
      </c>
      <c r="C1575" s="1" t="s">
        <v>2074</v>
      </c>
      <c r="D1575" s="1" t="s">
        <v>2075</v>
      </c>
      <c r="E1575" s="1" t="s">
        <v>2384</v>
      </c>
      <c r="F1575" s="1">
        <v>5555</v>
      </c>
      <c r="G1575" s="1" t="s">
        <v>2333</v>
      </c>
      <c r="H1575" s="1" t="s">
        <v>2521</v>
      </c>
      <c r="I1575" s="1">
        <v>20770145</v>
      </c>
      <c r="J1575" s="1">
        <v>21</v>
      </c>
      <c r="K1575" s="1">
        <v>38994650</v>
      </c>
      <c r="L1575" s="1" t="s">
        <v>13</v>
      </c>
      <c r="M1575" s="1" t="s">
        <v>4</v>
      </c>
      <c r="N1575" s="1">
        <v>48</v>
      </c>
      <c r="O1575" s="1" t="s">
        <v>2078</v>
      </c>
      <c r="Q1575" s="1"/>
    </row>
    <row r="1576" spans="1:20" ht="15.75" customHeight="1">
      <c r="A1576" s="1" t="s">
        <v>3947</v>
      </c>
      <c r="B1576" s="1">
        <v>210039</v>
      </c>
      <c r="C1576" s="1" t="s">
        <v>2074</v>
      </c>
      <c r="D1576" s="1" t="s">
        <v>2075</v>
      </c>
      <c r="E1576" s="1" t="s">
        <v>3948</v>
      </c>
      <c r="F1576" s="1">
        <v>431</v>
      </c>
      <c r="G1576" s="1" t="s">
        <v>2224</v>
      </c>
      <c r="H1576" s="1" t="s">
        <v>133</v>
      </c>
      <c r="I1576" s="1">
        <v>23045060</v>
      </c>
      <c r="J1576" s="1">
        <v>21</v>
      </c>
      <c r="K1576" s="1">
        <v>24121766</v>
      </c>
      <c r="L1576" s="1" t="s">
        <v>53</v>
      </c>
      <c r="M1576" s="1" t="s">
        <v>6</v>
      </c>
      <c r="N1576" s="1">
        <v>27</v>
      </c>
      <c r="O1576" s="1" t="s">
        <v>2078</v>
      </c>
      <c r="Q1576" s="1"/>
    </row>
    <row r="1577" spans="1:20" ht="15.75" hidden="1" customHeight="1">
      <c r="A1577" s="1" t="s">
        <v>898</v>
      </c>
      <c r="B1577" s="1">
        <v>242238</v>
      </c>
      <c r="C1577" s="1" t="s">
        <v>2074</v>
      </c>
      <c r="D1577" s="1" t="s">
        <v>2075</v>
      </c>
      <c r="E1577" s="1" t="s">
        <v>2144</v>
      </c>
      <c r="F1577" s="1">
        <v>369</v>
      </c>
      <c r="G1577" s="1" t="s">
        <v>2502</v>
      </c>
      <c r="H1577" s="1" t="s">
        <v>664</v>
      </c>
      <c r="I1577" s="1">
        <v>20520051</v>
      </c>
      <c r="J1577" s="1">
        <v>21</v>
      </c>
      <c r="K1577" s="1">
        <v>22088656</v>
      </c>
      <c r="L1577" s="1" t="s">
        <v>30</v>
      </c>
      <c r="M1577" s="1" t="s">
        <v>3</v>
      </c>
      <c r="N1577" s="1">
        <v>44</v>
      </c>
      <c r="O1577" s="1" t="s">
        <v>2078</v>
      </c>
      <c r="Q1577" s="1"/>
    </row>
    <row r="1578" spans="1:20" ht="15.75" hidden="1" customHeight="1">
      <c r="A1578" s="1" t="s">
        <v>1356</v>
      </c>
      <c r="B1578" s="1">
        <v>254282</v>
      </c>
      <c r="C1578" s="1" t="s">
        <v>2074</v>
      </c>
      <c r="D1578" s="1" t="s">
        <v>2075</v>
      </c>
      <c r="E1578" s="1" t="s">
        <v>2282</v>
      </c>
      <c r="F1578" s="1">
        <v>45</v>
      </c>
      <c r="G1578" s="1" t="s">
        <v>3949</v>
      </c>
      <c r="H1578" s="1" t="s">
        <v>679</v>
      </c>
      <c r="I1578" s="1">
        <v>22231080</v>
      </c>
      <c r="J1578" s="1">
        <v>21</v>
      </c>
      <c r="K1578" s="1">
        <v>25535553</v>
      </c>
      <c r="L1578" s="1" t="s">
        <v>45</v>
      </c>
      <c r="M1578" s="1" t="s">
        <v>3</v>
      </c>
      <c r="N1578" s="1">
        <v>17</v>
      </c>
      <c r="O1578" s="1" t="s">
        <v>2078</v>
      </c>
      <c r="Q1578" s="1"/>
    </row>
    <row r="1579" spans="1:20" ht="15.75" hidden="1" customHeight="1">
      <c r="A1579" s="1" t="s">
        <v>3950</v>
      </c>
      <c r="B1579" s="1">
        <v>374655</v>
      </c>
      <c r="C1579" s="1" t="s">
        <v>2074</v>
      </c>
      <c r="D1579" s="1" t="s">
        <v>2075</v>
      </c>
      <c r="E1579" s="1" t="s">
        <v>2384</v>
      </c>
      <c r="F1579" s="1">
        <v>5200</v>
      </c>
      <c r="G1579" s="1" t="s">
        <v>3951</v>
      </c>
      <c r="H1579" s="1" t="s">
        <v>2385</v>
      </c>
      <c r="I1579" s="1">
        <v>20771004</v>
      </c>
      <c r="J1579" s="1">
        <v>21</v>
      </c>
      <c r="K1579" s="1">
        <v>22691213</v>
      </c>
      <c r="L1579" s="1" t="s">
        <v>16</v>
      </c>
      <c r="M1579" s="1" t="s">
        <v>4</v>
      </c>
      <c r="N1579" s="1">
        <v>14</v>
      </c>
      <c r="O1579" s="1" t="s">
        <v>2078</v>
      </c>
      <c r="Q1579" s="1"/>
    </row>
    <row r="1580" spans="1:20" ht="15.75" hidden="1" customHeight="1">
      <c r="A1580" s="1" t="s">
        <v>1853</v>
      </c>
      <c r="B1580" s="1">
        <v>201030</v>
      </c>
      <c r="C1580" s="1" t="s">
        <v>2074</v>
      </c>
      <c r="D1580" s="1" t="s">
        <v>2075</v>
      </c>
      <c r="E1580" s="1" t="s">
        <v>2315</v>
      </c>
      <c r="F1580" s="1">
        <v>44</v>
      </c>
      <c r="G1580" s="1" t="s">
        <v>2402</v>
      </c>
      <c r="H1580" s="1" t="s">
        <v>667</v>
      </c>
      <c r="I1580" s="1">
        <v>20551031</v>
      </c>
      <c r="J1580" s="1">
        <v>21</v>
      </c>
      <c r="K1580" s="1">
        <v>22845771</v>
      </c>
      <c r="L1580" s="1" t="s">
        <v>35</v>
      </c>
      <c r="M1580" s="1" t="s">
        <v>3</v>
      </c>
      <c r="N1580" s="1">
        <v>3</v>
      </c>
      <c r="O1580" s="1" t="s">
        <v>2078</v>
      </c>
      <c r="Q1580" s="1"/>
    </row>
    <row r="1581" spans="1:20" ht="15.75" hidden="1" customHeight="1">
      <c r="A1581" s="1" t="s">
        <v>3952</v>
      </c>
      <c r="B1581" s="1">
        <v>106891</v>
      </c>
      <c r="C1581" s="1" t="s">
        <v>2074</v>
      </c>
      <c r="D1581" s="1" t="s">
        <v>2075</v>
      </c>
      <c r="E1581" s="1" t="s">
        <v>2719</v>
      </c>
      <c r="F1581" s="1">
        <v>901</v>
      </c>
      <c r="G1581" s="1" t="s">
        <v>2148</v>
      </c>
      <c r="H1581" s="1" t="s">
        <v>135</v>
      </c>
      <c r="I1581" s="1">
        <v>22621180</v>
      </c>
      <c r="J1581" s="1">
        <v>21</v>
      </c>
      <c r="K1581" s="1">
        <v>24958430</v>
      </c>
      <c r="L1581" s="1" t="s">
        <v>53</v>
      </c>
      <c r="M1581" s="1" t="s">
        <v>5</v>
      </c>
      <c r="N1581" s="1">
        <v>14</v>
      </c>
      <c r="O1581" s="1" t="s">
        <v>2078</v>
      </c>
      <c r="Q1581" s="1"/>
      <c r="T1581" s="1" t="s">
        <v>5620</v>
      </c>
    </row>
    <row r="1582" spans="1:20" ht="15.75" customHeight="1">
      <c r="A1582" s="1" t="s">
        <v>3953</v>
      </c>
      <c r="B1582" s="1">
        <v>203335</v>
      </c>
      <c r="C1582" s="1" t="s">
        <v>2074</v>
      </c>
      <c r="D1582" s="1" t="s">
        <v>2075</v>
      </c>
      <c r="E1582" s="1" t="s">
        <v>2193</v>
      </c>
      <c r="F1582" s="1">
        <v>2623</v>
      </c>
      <c r="G1582" s="1" t="s">
        <v>2167</v>
      </c>
      <c r="H1582" s="1" t="s">
        <v>133</v>
      </c>
      <c r="I1582" s="1">
        <v>23052102</v>
      </c>
      <c r="J1582" s="1">
        <v>21</v>
      </c>
      <c r="K1582" s="1">
        <v>33942460</v>
      </c>
      <c r="L1582" s="1" t="s">
        <v>30</v>
      </c>
      <c r="M1582" s="1" t="s">
        <v>6</v>
      </c>
      <c r="N1582" s="1">
        <v>20</v>
      </c>
      <c r="O1582" s="1" t="s">
        <v>2078</v>
      </c>
      <c r="Q1582" s="1"/>
    </row>
    <row r="1583" spans="1:20" ht="15.75" hidden="1" customHeight="1">
      <c r="A1583" s="1" t="s">
        <v>1908</v>
      </c>
      <c r="B1583" s="1">
        <v>622303</v>
      </c>
      <c r="C1583" s="1" t="s">
        <v>2074</v>
      </c>
      <c r="D1583" s="1" t="s">
        <v>2075</v>
      </c>
      <c r="E1583" s="1" t="s">
        <v>2144</v>
      </c>
      <c r="F1583" s="1">
        <v>255</v>
      </c>
      <c r="G1583" s="1" t="s">
        <v>2509</v>
      </c>
      <c r="H1583" s="1" t="s">
        <v>664</v>
      </c>
      <c r="I1583" s="1">
        <v>20520051</v>
      </c>
      <c r="J1583" s="1">
        <v>21</v>
      </c>
      <c r="K1583" s="1">
        <v>22640496</v>
      </c>
      <c r="L1583" s="1" t="s">
        <v>53</v>
      </c>
      <c r="M1583" s="1" t="s">
        <v>3</v>
      </c>
      <c r="N1583" s="1">
        <v>2</v>
      </c>
      <c r="O1583" s="1" t="s">
        <v>2078</v>
      </c>
      <c r="Q1583" s="1"/>
    </row>
    <row r="1584" spans="1:20" ht="15.75" customHeight="1">
      <c r="A1584" s="1" t="s">
        <v>3954</v>
      </c>
      <c r="B1584" s="1">
        <v>379523</v>
      </c>
      <c r="C1584" s="1" t="s">
        <v>2074</v>
      </c>
      <c r="D1584" s="1" t="s">
        <v>2075</v>
      </c>
      <c r="E1584" s="1" t="s">
        <v>2325</v>
      </c>
      <c r="F1584" s="1">
        <v>405</v>
      </c>
      <c r="G1584" s="1" t="s">
        <v>3955</v>
      </c>
      <c r="H1584" s="1" t="s">
        <v>172</v>
      </c>
      <c r="I1584" s="1">
        <v>21810032</v>
      </c>
      <c r="J1584" s="1">
        <v>21</v>
      </c>
      <c r="K1584" s="1">
        <v>33336823</v>
      </c>
      <c r="L1584" s="1" t="s">
        <v>75</v>
      </c>
      <c r="M1584" s="1" t="s">
        <v>6</v>
      </c>
      <c r="N1584" s="1">
        <v>34</v>
      </c>
      <c r="O1584" s="1" t="s">
        <v>2078</v>
      </c>
      <c r="Q1584" s="1"/>
    </row>
    <row r="1585" spans="1:17" ht="15.75" customHeight="1">
      <c r="A1585" s="67" t="s">
        <v>3956</v>
      </c>
      <c r="B1585" s="67">
        <v>560803</v>
      </c>
      <c r="C1585" s="67" t="s">
        <v>2074</v>
      </c>
      <c r="D1585" s="67" t="s">
        <v>2075</v>
      </c>
      <c r="E1585" s="67" t="s">
        <v>2481</v>
      </c>
      <c r="F1585" s="67">
        <v>482</v>
      </c>
      <c r="G1585" s="67" t="s">
        <v>3451</v>
      </c>
      <c r="H1585" s="67" t="s">
        <v>133</v>
      </c>
      <c r="I1585" s="67">
        <v>23050340</v>
      </c>
      <c r="J1585" s="67">
        <v>21</v>
      </c>
      <c r="K1585" s="67">
        <v>33949719</v>
      </c>
      <c r="L1585" s="67" t="s">
        <v>57</v>
      </c>
      <c r="M1585" s="67" t="s">
        <v>6</v>
      </c>
      <c r="N1585" s="67">
        <v>37</v>
      </c>
      <c r="O1585" s="67" t="s">
        <v>2078</v>
      </c>
      <c r="Q1585" s="1"/>
    </row>
    <row r="1586" spans="1:17" ht="15.75" hidden="1" customHeight="1">
      <c r="A1586" s="1" t="s">
        <v>1800</v>
      </c>
      <c r="B1586" s="1">
        <v>597551</v>
      </c>
      <c r="C1586" s="1" t="s">
        <v>2074</v>
      </c>
      <c r="D1586" s="1" t="s">
        <v>2075</v>
      </c>
      <c r="E1586" s="1" t="s">
        <v>2534</v>
      </c>
      <c r="F1586" s="1">
        <v>375</v>
      </c>
      <c r="G1586" s="1" t="s">
        <v>3072</v>
      </c>
      <c r="H1586" s="1" t="s">
        <v>674</v>
      </c>
      <c r="I1586" s="1">
        <v>22440040</v>
      </c>
      <c r="J1586" s="1">
        <v>21</v>
      </c>
      <c r="K1586" s="1">
        <v>25292076</v>
      </c>
      <c r="L1586" s="1" t="s">
        <v>16</v>
      </c>
      <c r="M1586" s="1" t="s">
        <v>3</v>
      </c>
      <c r="N1586" s="1">
        <v>4</v>
      </c>
      <c r="O1586" s="1" t="s">
        <v>2078</v>
      </c>
      <c r="Q1586" s="1"/>
    </row>
    <row r="1587" spans="1:17" ht="15.75" hidden="1" customHeight="1">
      <c r="A1587" s="1" t="s">
        <v>3957</v>
      </c>
      <c r="B1587" s="1">
        <v>203660</v>
      </c>
      <c r="C1587" s="1" t="s">
        <v>2074</v>
      </c>
      <c r="D1587" s="1" t="s">
        <v>2075</v>
      </c>
      <c r="E1587" s="1" t="s">
        <v>3064</v>
      </c>
      <c r="F1587" s="1">
        <v>1</v>
      </c>
      <c r="G1587" s="1" t="s">
        <v>2477</v>
      </c>
      <c r="H1587" s="1" t="s">
        <v>188</v>
      </c>
      <c r="I1587" s="1">
        <v>20735110</v>
      </c>
      <c r="J1587" s="1">
        <v>21</v>
      </c>
      <c r="K1587" s="1">
        <v>22895546</v>
      </c>
      <c r="L1587" s="1" t="s">
        <v>13</v>
      </c>
      <c r="M1587" s="1" t="s">
        <v>4</v>
      </c>
      <c r="N1587" s="1">
        <v>24</v>
      </c>
      <c r="O1587" s="1" t="s">
        <v>2078</v>
      </c>
      <c r="Q1587" s="1"/>
    </row>
    <row r="1588" spans="1:17" ht="15.75" hidden="1" customHeight="1">
      <c r="A1588" s="1" t="s">
        <v>1120</v>
      </c>
      <c r="B1588" s="1">
        <v>155004</v>
      </c>
      <c r="C1588" s="1" t="s">
        <v>2074</v>
      </c>
      <c r="D1588" s="1" t="s">
        <v>2075</v>
      </c>
      <c r="E1588" s="1" t="s">
        <v>2581</v>
      </c>
      <c r="F1588" s="1">
        <v>311</v>
      </c>
      <c r="G1588" s="1" t="s">
        <v>3958</v>
      </c>
      <c r="H1588" s="1" t="s">
        <v>669</v>
      </c>
      <c r="I1588" s="1">
        <v>22220001</v>
      </c>
      <c r="J1588" s="1">
        <v>21</v>
      </c>
      <c r="K1588" s="1">
        <v>25564086</v>
      </c>
      <c r="L1588" s="1" t="s">
        <v>28</v>
      </c>
      <c r="M1588" s="1" t="s">
        <v>3</v>
      </c>
      <c r="N1588" s="1">
        <v>27</v>
      </c>
      <c r="O1588" s="1" t="s">
        <v>2078</v>
      </c>
      <c r="Q1588" s="1"/>
    </row>
    <row r="1589" spans="1:17" ht="15.75" hidden="1" customHeight="1">
      <c r="A1589" s="1" t="s">
        <v>3959</v>
      </c>
      <c r="B1589" s="1">
        <v>511420</v>
      </c>
      <c r="C1589" s="1" t="s">
        <v>2074</v>
      </c>
      <c r="D1589" s="1" t="s">
        <v>2075</v>
      </c>
      <c r="E1589" s="1" t="s">
        <v>2173</v>
      </c>
      <c r="F1589" s="1">
        <v>41</v>
      </c>
      <c r="G1589" s="1" t="s">
        <v>3960</v>
      </c>
      <c r="H1589" s="1" t="s">
        <v>152</v>
      </c>
      <c r="I1589" s="1">
        <v>21351120</v>
      </c>
      <c r="J1589" s="1">
        <v>21</v>
      </c>
      <c r="K1589" s="1">
        <v>24644300</v>
      </c>
      <c r="L1589" s="1" t="s">
        <v>55</v>
      </c>
      <c r="M1589" s="1" t="s">
        <v>4</v>
      </c>
      <c r="N1589" s="1">
        <v>20</v>
      </c>
      <c r="O1589" s="1" t="s">
        <v>2078</v>
      </c>
      <c r="Q1589" s="1"/>
    </row>
    <row r="1590" spans="1:17" ht="15.75" hidden="1" customHeight="1">
      <c r="A1590" s="1" t="s">
        <v>979</v>
      </c>
      <c r="B1590" s="1">
        <v>857238</v>
      </c>
      <c r="C1590" s="1" t="s">
        <v>2074</v>
      </c>
      <c r="D1590" s="1" t="s">
        <v>2075</v>
      </c>
      <c r="E1590" s="1" t="s">
        <v>2783</v>
      </c>
      <c r="F1590" s="1">
        <v>215</v>
      </c>
      <c r="G1590" s="1" t="s">
        <v>2899</v>
      </c>
      <c r="H1590" s="1" t="s">
        <v>664</v>
      </c>
      <c r="I1590" s="1">
        <v>20540106</v>
      </c>
      <c r="J1590" s="1">
        <v>21</v>
      </c>
      <c r="K1590" s="1">
        <v>22040095</v>
      </c>
      <c r="L1590" s="1" t="s">
        <v>75</v>
      </c>
      <c r="M1590" s="1" t="s">
        <v>3</v>
      </c>
      <c r="N1590" s="1">
        <v>36</v>
      </c>
      <c r="O1590" s="1" t="s">
        <v>2078</v>
      </c>
      <c r="Q1590" s="1"/>
    </row>
    <row r="1591" spans="1:17" ht="15.75" hidden="1" customHeight="1">
      <c r="A1591" s="1" t="s">
        <v>858</v>
      </c>
      <c r="B1591" s="1">
        <v>704369</v>
      </c>
      <c r="C1591" s="1" t="s">
        <v>2074</v>
      </c>
      <c r="D1591" s="1" t="s">
        <v>2075</v>
      </c>
      <c r="E1591" s="1" t="s">
        <v>2133</v>
      </c>
      <c r="F1591" s="1">
        <v>647</v>
      </c>
      <c r="G1591" s="1" t="s">
        <v>2316</v>
      </c>
      <c r="H1591" s="1" t="s">
        <v>160</v>
      </c>
      <c r="I1591" s="1">
        <v>22050002</v>
      </c>
      <c r="J1591" s="1">
        <v>21</v>
      </c>
      <c r="K1591" s="1">
        <v>22552239</v>
      </c>
      <c r="L1591" s="1" t="s">
        <v>50</v>
      </c>
      <c r="M1591" s="1" t="s">
        <v>3</v>
      </c>
      <c r="N1591" s="1">
        <v>51</v>
      </c>
      <c r="O1591" s="1" t="s">
        <v>2078</v>
      </c>
      <c r="Q1591" s="1"/>
    </row>
    <row r="1592" spans="1:17" ht="15.75" hidden="1" customHeight="1">
      <c r="A1592" s="1" t="s">
        <v>3961</v>
      </c>
      <c r="B1592" s="1">
        <v>352398</v>
      </c>
      <c r="C1592" s="1" t="s">
        <v>2074</v>
      </c>
      <c r="D1592" s="1" t="s">
        <v>2075</v>
      </c>
      <c r="E1592" s="1" t="s">
        <v>2676</v>
      </c>
      <c r="F1592" s="1">
        <v>550</v>
      </c>
      <c r="G1592" s="1" t="s">
        <v>2677</v>
      </c>
      <c r="H1592" s="1" t="s">
        <v>135</v>
      </c>
      <c r="I1592" s="1">
        <v>22775001</v>
      </c>
      <c r="J1592" s="1">
        <v>21</v>
      </c>
      <c r="K1592" s="1">
        <v>37960490</v>
      </c>
      <c r="L1592" s="1" t="s">
        <v>75</v>
      </c>
      <c r="M1592" s="1" t="s">
        <v>5</v>
      </c>
      <c r="N1592" s="1">
        <v>35</v>
      </c>
      <c r="O1592" s="1" t="s">
        <v>2078</v>
      </c>
      <c r="Q1592" s="1"/>
    </row>
    <row r="1593" spans="1:17" ht="15.75" hidden="1" customHeight="1">
      <c r="A1593" s="1" t="s">
        <v>1736</v>
      </c>
      <c r="B1593" s="1">
        <v>716740</v>
      </c>
      <c r="C1593" s="1" t="s">
        <v>2074</v>
      </c>
      <c r="D1593" s="1" t="s">
        <v>2075</v>
      </c>
      <c r="E1593" s="1" t="s">
        <v>2476</v>
      </c>
      <c r="F1593" s="1">
        <v>700</v>
      </c>
      <c r="G1593" s="1" t="s">
        <v>3856</v>
      </c>
      <c r="H1593" s="1" t="s">
        <v>677</v>
      </c>
      <c r="I1593" s="1">
        <v>22461002</v>
      </c>
      <c r="J1593" s="1">
        <v>21</v>
      </c>
      <c r="K1593" s="1">
        <v>22593399</v>
      </c>
      <c r="L1593" s="1" t="s">
        <v>38</v>
      </c>
      <c r="M1593" s="1" t="s">
        <v>3</v>
      </c>
      <c r="N1593" s="1">
        <v>6</v>
      </c>
      <c r="O1593" s="1" t="s">
        <v>2078</v>
      </c>
      <c r="Q1593" s="1"/>
    </row>
    <row r="1594" spans="1:17" ht="15.75" hidden="1" customHeight="1">
      <c r="A1594" s="1" t="s">
        <v>3962</v>
      </c>
      <c r="B1594" s="1">
        <v>574449</v>
      </c>
      <c r="C1594" s="1" t="s">
        <v>2074</v>
      </c>
      <c r="D1594" s="1" t="s">
        <v>2075</v>
      </c>
      <c r="E1594" s="1" t="s">
        <v>3269</v>
      </c>
      <c r="F1594" s="1">
        <v>850</v>
      </c>
      <c r="G1594" s="1" t="s">
        <v>3963</v>
      </c>
      <c r="H1594" s="1" t="s">
        <v>135</v>
      </c>
      <c r="I1594" s="1">
        <v>22775057</v>
      </c>
      <c r="J1594" s="1">
        <v>21</v>
      </c>
      <c r="K1594" s="1">
        <v>41214319</v>
      </c>
      <c r="L1594" s="1" t="s">
        <v>21</v>
      </c>
      <c r="M1594" s="1" t="s">
        <v>5</v>
      </c>
      <c r="N1594" s="1">
        <v>35</v>
      </c>
      <c r="O1594" s="1" t="s">
        <v>2078</v>
      </c>
      <c r="Q1594" s="1"/>
    </row>
    <row r="1595" spans="1:17" ht="15.75" hidden="1" customHeight="1">
      <c r="A1595" s="1" t="s">
        <v>1735</v>
      </c>
      <c r="B1595" s="1">
        <v>386612</v>
      </c>
      <c r="C1595" s="1" t="s">
        <v>2074</v>
      </c>
      <c r="D1595" s="1" t="s">
        <v>2075</v>
      </c>
      <c r="E1595" s="1" t="s">
        <v>2133</v>
      </c>
      <c r="F1595" s="1">
        <v>680</v>
      </c>
      <c r="G1595" s="1" t="s">
        <v>2616</v>
      </c>
      <c r="H1595" s="1" t="s">
        <v>160</v>
      </c>
      <c r="I1595" s="1">
        <v>22050001</v>
      </c>
      <c r="J1595" s="1">
        <v>21</v>
      </c>
      <c r="K1595" s="1">
        <v>25499704</v>
      </c>
      <c r="L1595" s="1" t="s">
        <v>27</v>
      </c>
      <c r="M1595" s="1" t="s">
        <v>3</v>
      </c>
      <c r="N1595" s="1">
        <v>6</v>
      </c>
      <c r="O1595" s="1" t="s">
        <v>2078</v>
      </c>
      <c r="Q1595" s="1"/>
    </row>
    <row r="1596" spans="1:17" ht="15.75" customHeight="1">
      <c r="A1596" s="1" t="s">
        <v>3964</v>
      </c>
      <c r="B1596" s="1">
        <v>366383</v>
      </c>
      <c r="C1596" s="1" t="s">
        <v>2074</v>
      </c>
      <c r="D1596" s="1" t="s">
        <v>2075</v>
      </c>
      <c r="E1596" s="1" t="s">
        <v>3420</v>
      </c>
      <c r="F1596" s="1">
        <v>79</v>
      </c>
      <c r="G1596" s="1" t="s">
        <v>2181</v>
      </c>
      <c r="H1596" s="1" t="s">
        <v>133</v>
      </c>
      <c r="I1596" s="1">
        <v>23080200</v>
      </c>
      <c r="J1596" s="1">
        <v>21</v>
      </c>
      <c r="K1596" s="1">
        <v>33946109</v>
      </c>
      <c r="L1596" s="1" t="s">
        <v>26</v>
      </c>
      <c r="M1596" s="1" t="s">
        <v>6</v>
      </c>
      <c r="N1596" s="1">
        <v>13</v>
      </c>
      <c r="O1596" s="1" t="s">
        <v>2078</v>
      </c>
      <c r="Q1596" s="1"/>
    </row>
    <row r="1597" spans="1:17" ht="15.75" hidden="1" customHeight="1">
      <c r="A1597" s="1" t="s">
        <v>1099</v>
      </c>
      <c r="B1597" s="1">
        <v>508228</v>
      </c>
      <c r="C1597" s="1" t="s">
        <v>2074</v>
      </c>
      <c r="D1597" s="1" t="s">
        <v>2075</v>
      </c>
      <c r="E1597" s="1" t="s">
        <v>2133</v>
      </c>
      <c r="F1597" s="1">
        <v>1072</v>
      </c>
      <c r="G1597" s="1" t="s">
        <v>2666</v>
      </c>
      <c r="H1597" s="1" t="s">
        <v>160</v>
      </c>
      <c r="I1597" s="1">
        <v>22060002</v>
      </c>
      <c r="J1597" s="1">
        <v>21</v>
      </c>
      <c r="K1597" s="1">
        <v>39361420</v>
      </c>
      <c r="L1597" s="1" t="s">
        <v>44</v>
      </c>
      <c r="M1597" s="1" t="s">
        <v>3</v>
      </c>
      <c r="N1597" s="1">
        <v>28</v>
      </c>
      <c r="O1597" s="1" t="s">
        <v>2078</v>
      </c>
      <c r="Q1597" s="1"/>
    </row>
    <row r="1598" spans="1:17" ht="15.75" hidden="1" customHeight="1">
      <c r="A1598" s="1" t="s">
        <v>3965</v>
      </c>
      <c r="B1598" s="1">
        <v>296524</v>
      </c>
      <c r="C1598" s="1" t="s">
        <v>2074</v>
      </c>
      <c r="D1598" s="1" t="s">
        <v>2075</v>
      </c>
      <c r="E1598" s="1" t="s">
        <v>2157</v>
      </c>
      <c r="F1598" s="1">
        <v>126</v>
      </c>
      <c r="G1598" s="1" t="s">
        <v>3966</v>
      </c>
      <c r="H1598" s="1" t="s">
        <v>187</v>
      </c>
      <c r="I1598" s="1">
        <v>20765000</v>
      </c>
      <c r="J1598" s="1">
        <v>21</v>
      </c>
      <c r="K1598" s="1">
        <v>24811722</v>
      </c>
      <c r="L1598" s="1" t="s">
        <v>8</v>
      </c>
      <c r="M1598" s="1" t="s">
        <v>4</v>
      </c>
      <c r="N1598" s="1">
        <v>37</v>
      </c>
      <c r="O1598" s="1" t="s">
        <v>2078</v>
      </c>
      <c r="Q1598" s="1"/>
    </row>
    <row r="1599" spans="1:17" ht="15.75" hidden="1" customHeight="1">
      <c r="A1599" s="1" t="s">
        <v>1660</v>
      </c>
      <c r="B1599" s="1">
        <v>203631</v>
      </c>
      <c r="C1599" s="1" t="s">
        <v>2074</v>
      </c>
      <c r="D1599" s="1" t="s">
        <v>2075</v>
      </c>
      <c r="E1599" s="1" t="s">
        <v>2084</v>
      </c>
      <c r="F1599" s="1">
        <v>445</v>
      </c>
      <c r="G1599" s="1" t="s">
        <v>2200</v>
      </c>
      <c r="H1599" s="1" t="s">
        <v>672</v>
      </c>
      <c r="I1599" s="1">
        <v>22270903</v>
      </c>
      <c r="J1599" s="1">
        <v>21</v>
      </c>
      <c r="K1599" s="1">
        <v>22869017</v>
      </c>
      <c r="L1599" s="1" t="s">
        <v>50</v>
      </c>
      <c r="M1599" s="1" t="s">
        <v>3</v>
      </c>
      <c r="N1599" s="1">
        <v>8</v>
      </c>
      <c r="O1599" s="1" t="s">
        <v>2078</v>
      </c>
      <c r="Q1599" s="1"/>
    </row>
    <row r="1600" spans="1:17" ht="15.75" hidden="1" customHeight="1">
      <c r="A1600" s="1" t="s">
        <v>3967</v>
      </c>
      <c r="B1600" s="1">
        <v>377547</v>
      </c>
      <c r="C1600" s="1" t="s">
        <v>2074</v>
      </c>
      <c r="D1600" s="1" t="s">
        <v>2075</v>
      </c>
      <c r="E1600" s="1" t="s">
        <v>2384</v>
      </c>
      <c r="F1600" s="1">
        <v>6548</v>
      </c>
      <c r="G1600" s="1" t="s">
        <v>2673</v>
      </c>
      <c r="H1600" s="1" t="s">
        <v>2869</v>
      </c>
      <c r="I1600" s="1">
        <v>20771005</v>
      </c>
      <c r="J1600" s="1">
        <v>21</v>
      </c>
      <c r="K1600" s="1">
        <v>25913696</v>
      </c>
      <c r="L1600" s="1" t="s">
        <v>13</v>
      </c>
      <c r="M1600" s="1" t="s">
        <v>4</v>
      </c>
      <c r="N1600" s="1">
        <v>7</v>
      </c>
      <c r="O1600" s="1" t="s">
        <v>2078</v>
      </c>
      <c r="Q1600" s="1"/>
    </row>
    <row r="1601" spans="1:20" ht="15.75" hidden="1" customHeight="1">
      <c r="A1601" s="1" t="s">
        <v>1659</v>
      </c>
      <c r="B1601" s="1">
        <v>187270</v>
      </c>
      <c r="C1601" s="1" t="s">
        <v>2074</v>
      </c>
      <c r="D1601" s="1" t="s">
        <v>2075</v>
      </c>
      <c r="E1601" s="1" t="s">
        <v>2101</v>
      </c>
      <c r="F1601" s="1">
        <v>303</v>
      </c>
      <c r="G1601" s="1" t="s">
        <v>2224</v>
      </c>
      <c r="H1601" s="1" t="s">
        <v>175</v>
      </c>
      <c r="I1601" s="1">
        <v>22410001</v>
      </c>
      <c r="J1601" s="1">
        <v>21</v>
      </c>
      <c r="K1601" s="1">
        <v>22872498</v>
      </c>
      <c r="L1601" s="1" t="s">
        <v>53</v>
      </c>
      <c r="M1601" s="1" t="s">
        <v>3</v>
      </c>
      <c r="N1601" s="1">
        <v>8</v>
      </c>
      <c r="O1601" s="1" t="s">
        <v>2078</v>
      </c>
      <c r="Q1601" s="1"/>
    </row>
    <row r="1602" spans="1:20" ht="15.75" hidden="1" customHeight="1">
      <c r="A1602" s="1" t="s">
        <v>3968</v>
      </c>
      <c r="B1602" s="1">
        <v>224683</v>
      </c>
      <c r="C1602" s="1" t="s">
        <v>2074</v>
      </c>
      <c r="D1602" s="1" t="s">
        <v>2075</v>
      </c>
      <c r="E1602" s="1" t="s">
        <v>2628</v>
      </c>
      <c r="F1602" s="1">
        <v>10</v>
      </c>
      <c r="G1602" s="1" t="s">
        <v>2599</v>
      </c>
      <c r="H1602" s="1" t="s">
        <v>2629</v>
      </c>
      <c r="I1602" s="1">
        <v>21331250</v>
      </c>
      <c r="J1602" s="1">
        <v>21</v>
      </c>
      <c r="K1602" s="1">
        <v>24522205</v>
      </c>
      <c r="L1602" s="1" t="s">
        <v>12</v>
      </c>
      <c r="M1602" s="1" t="s">
        <v>4</v>
      </c>
      <c r="N1602" s="1">
        <v>2</v>
      </c>
      <c r="O1602" s="1" t="s">
        <v>2078</v>
      </c>
      <c r="Q1602" s="1"/>
    </row>
    <row r="1603" spans="1:20" ht="15.75" hidden="1" customHeight="1">
      <c r="A1603" s="1" t="s">
        <v>978</v>
      </c>
      <c r="B1603" s="1">
        <v>287502</v>
      </c>
      <c r="C1603" s="1" t="s">
        <v>2074</v>
      </c>
      <c r="D1603" s="1" t="s">
        <v>2075</v>
      </c>
      <c r="E1603" s="1" t="s">
        <v>3042</v>
      </c>
      <c r="F1603" s="1">
        <v>49</v>
      </c>
      <c r="G1603" s="1" t="s">
        <v>2986</v>
      </c>
      <c r="H1603" s="1" t="s">
        <v>667</v>
      </c>
      <c r="I1603" s="1">
        <v>20551902</v>
      </c>
      <c r="J1603" s="1">
        <v>21</v>
      </c>
      <c r="K1603" s="1">
        <v>25763448</v>
      </c>
      <c r="L1603" s="1" t="s">
        <v>13</v>
      </c>
      <c r="M1603" s="1" t="s">
        <v>3</v>
      </c>
      <c r="N1603" s="1">
        <v>36</v>
      </c>
      <c r="O1603" s="1" t="s">
        <v>2078</v>
      </c>
      <c r="Q1603" s="1"/>
    </row>
    <row r="1604" spans="1:20" ht="15.75" hidden="1" customHeight="1">
      <c r="A1604" s="1" t="s">
        <v>3969</v>
      </c>
      <c r="B1604" s="1">
        <v>190880</v>
      </c>
      <c r="C1604" s="1" t="s">
        <v>2074</v>
      </c>
      <c r="D1604" s="1" t="s">
        <v>2075</v>
      </c>
      <c r="E1604" s="1" t="s">
        <v>3055</v>
      </c>
      <c r="F1604" s="1">
        <v>427</v>
      </c>
      <c r="G1604" s="1" t="s">
        <v>2471</v>
      </c>
      <c r="H1604" s="1" t="s">
        <v>2791</v>
      </c>
      <c r="I1604" s="1">
        <v>21321000</v>
      </c>
      <c r="J1604" s="1">
        <v>21</v>
      </c>
      <c r="K1604" s="1">
        <v>33908426</v>
      </c>
      <c r="L1604" s="1" t="s">
        <v>50</v>
      </c>
      <c r="M1604" s="1" t="s">
        <v>5</v>
      </c>
      <c r="N1604" s="1">
        <v>21</v>
      </c>
      <c r="O1604" s="1" t="s">
        <v>2078</v>
      </c>
      <c r="Q1604" s="1"/>
      <c r="T1604" s="1" t="s">
        <v>5620</v>
      </c>
    </row>
    <row r="1605" spans="1:20" ht="15.75" hidden="1" customHeight="1">
      <c r="A1605" s="1" t="s">
        <v>3970</v>
      </c>
      <c r="B1605" s="1">
        <v>403495</v>
      </c>
      <c r="C1605" s="1" t="s">
        <v>2074</v>
      </c>
      <c r="D1605" s="1" t="s">
        <v>2075</v>
      </c>
      <c r="E1605" s="1" t="s">
        <v>2369</v>
      </c>
      <c r="F1605" s="1">
        <v>200</v>
      </c>
      <c r="G1605" s="1" t="s">
        <v>3971</v>
      </c>
      <c r="H1605" s="1" t="s">
        <v>2130</v>
      </c>
      <c r="I1605" s="1">
        <v>22775028</v>
      </c>
      <c r="J1605" s="1">
        <v>21</v>
      </c>
      <c r="K1605" s="1">
        <v>990359043</v>
      </c>
      <c r="L1605" s="1" t="s">
        <v>44</v>
      </c>
      <c r="M1605" s="1" t="s">
        <v>5</v>
      </c>
      <c r="N1605" s="1">
        <v>21</v>
      </c>
      <c r="O1605" s="1" t="s">
        <v>2078</v>
      </c>
      <c r="Q1605" s="1"/>
    </row>
    <row r="1606" spans="1:20" ht="15.75" hidden="1" customHeight="1">
      <c r="A1606" s="1" t="s">
        <v>3972</v>
      </c>
      <c r="B1606" s="1">
        <v>328046</v>
      </c>
      <c r="C1606" s="1" t="s">
        <v>2074</v>
      </c>
      <c r="D1606" s="1" t="s">
        <v>2075</v>
      </c>
      <c r="E1606" s="1" t="s">
        <v>3148</v>
      </c>
      <c r="F1606" s="1">
        <v>915</v>
      </c>
      <c r="G1606" s="1" t="s">
        <v>2405</v>
      </c>
      <c r="H1606" s="1" t="s">
        <v>3973</v>
      </c>
      <c r="I1606" s="1">
        <v>22743011</v>
      </c>
      <c r="J1606" s="1">
        <v>21</v>
      </c>
      <c r="K1606" s="1">
        <v>33924434</v>
      </c>
      <c r="L1606" s="1" t="s">
        <v>53</v>
      </c>
      <c r="M1606" s="1" t="s">
        <v>5</v>
      </c>
      <c r="N1606" s="1">
        <v>83</v>
      </c>
      <c r="O1606" s="1" t="s">
        <v>2078</v>
      </c>
      <c r="Q1606" s="1"/>
      <c r="T1606" s="1" t="s">
        <v>5620</v>
      </c>
    </row>
    <row r="1607" spans="1:20" ht="15.75" customHeight="1">
      <c r="A1607" s="1" t="s">
        <v>3974</v>
      </c>
      <c r="B1607" s="1">
        <v>203714</v>
      </c>
      <c r="C1607" s="1" t="s">
        <v>2074</v>
      </c>
      <c r="D1607" s="1" t="s">
        <v>2075</v>
      </c>
      <c r="E1607" s="1" t="s">
        <v>3975</v>
      </c>
      <c r="F1607" s="1">
        <v>206</v>
      </c>
      <c r="G1607" s="1" t="s">
        <v>3791</v>
      </c>
      <c r="H1607" s="1" t="s">
        <v>133</v>
      </c>
      <c r="I1607" s="1">
        <v>23080340</v>
      </c>
      <c r="J1607" s="1">
        <v>21</v>
      </c>
      <c r="K1607" s="1">
        <v>34356373</v>
      </c>
      <c r="L1607" s="1" t="s">
        <v>57</v>
      </c>
      <c r="M1607" s="1" t="s">
        <v>6</v>
      </c>
      <c r="N1607" s="1">
        <v>10</v>
      </c>
      <c r="O1607" s="1" t="s">
        <v>2078</v>
      </c>
      <c r="Q1607" s="1"/>
    </row>
    <row r="1608" spans="1:20" ht="15.75" hidden="1" customHeight="1">
      <c r="A1608" s="1" t="s">
        <v>993</v>
      </c>
      <c r="B1608" s="1">
        <v>126818</v>
      </c>
      <c r="C1608" s="1" t="s">
        <v>2074</v>
      </c>
      <c r="D1608" s="1" t="s">
        <v>2075</v>
      </c>
      <c r="E1608" s="1" t="s">
        <v>2076</v>
      </c>
      <c r="F1608" s="1">
        <v>295</v>
      </c>
      <c r="G1608" s="1" t="s">
        <v>3976</v>
      </c>
      <c r="H1608" s="1" t="s">
        <v>664</v>
      </c>
      <c r="I1608" s="1">
        <v>20521060</v>
      </c>
      <c r="J1608" s="1">
        <v>21</v>
      </c>
      <c r="K1608" s="1">
        <v>22040164</v>
      </c>
      <c r="L1608" s="1" t="s">
        <v>23</v>
      </c>
      <c r="M1608" s="1" t="s">
        <v>3</v>
      </c>
      <c r="N1608" s="1">
        <v>35</v>
      </c>
      <c r="O1608" s="1" t="s">
        <v>2078</v>
      </c>
      <c r="Q1608" s="1"/>
    </row>
    <row r="1609" spans="1:20" ht="15.75" hidden="1" customHeight="1">
      <c r="A1609" s="1" t="s">
        <v>1765</v>
      </c>
      <c r="B1609" s="1">
        <v>514625</v>
      </c>
      <c r="C1609" s="1" t="s">
        <v>2074</v>
      </c>
      <c r="D1609" s="1" t="s">
        <v>2075</v>
      </c>
      <c r="E1609" s="1" t="s">
        <v>2084</v>
      </c>
      <c r="F1609" s="1">
        <v>445</v>
      </c>
      <c r="G1609" s="1" t="s">
        <v>2939</v>
      </c>
      <c r="H1609" s="1" t="s">
        <v>672</v>
      </c>
      <c r="I1609" s="1">
        <v>22270903</v>
      </c>
      <c r="J1609" s="1">
        <v>21</v>
      </c>
      <c r="K1609" s="1">
        <v>25355910</v>
      </c>
      <c r="L1609" s="1" t="s">
        <v>59</v>
      </c>
      <c r="M1609" s="1" t="s">
        <v>3</v>
      </c>
      <c r="N1609" s="1">
        <v>5</v>
      </c>
      <c r="O1609" s="1" t="s">
        <v>2078</v>
      </c>
      <c r="Q1609" s="1"/>
    </row>
    <row r="1610" spans="1:20" ht="15.75" hidden="1" customHeight="1">
      <c r="A1610" s="1" t="s">
        <v>1355</v>
      </c>
      <c r="B1610" s="1">
        <v>270022</v>
      </c>
      <c r="C1610" s="1" t="s">
        <v>2074</v>
      </c>
      <c r="D1610" s="1" t="s">
        <v>2075</v>
      </c>
      <c r="E1610" s="1" t="s">
        <v>2581</v>
      </c>
      <c r="F1610" s="1">
        <v>311</v>
      </c>
      <c r="G1610" s="1" t="s">
        <v>3977</v>
      </c>
      <c r="H1610" s="1" t="s">
        <v>669</v>
      </c>
      <c r="I1610" s="1">
        <v>22220001</v>
      </c>
      <c r="J1610" s="1">
        <v>21</v>
      </c>
      <c r="K1610" s="1">
        <v>22857186</v>
      </c>
      <c r="L1610" s="1" t="s">
        <v>27</v>
      </c>
      <c r="M1610" s="1" t="s">
        <v>3</v>
      </c>
      <c r="N1610" s="1">
        <v>17</v>
      </c>
      <c r="O1610" s="1" t="s">
        <v>2078</v>
      </c>
      <c r="Q1610" s="1"/>
    </row>
    <row r="1611" spans="1:20" ht="15.75" hidden="1" customHeight="1">
      <c r="A1611" s="1" t="s">
        <v>920</v>
      </c>
      <c r="B1611" s="1">
        <v>798975</v>
      </c>
      <c r="C1611" s="1" t="s">
        <v>2074</v>
      </c>
      <c r="D1611" s="1" t="s">
        <v>2075</v>
      </c>
      <c r="E1611" s="1" t="s">
        <v>2144</v>
      </c>
      <c r="F1611" s="1">
        <v>422</v>
      </c>
      <c r="G1611" s="1" t="s">
        <v>2387</v>
      </c>
      <c r="H1611" s="1" t="s">
        <v>664</v>
      </c>
      <c r="I1611" s="1">
        <v>20520051</v>
      </c>
      <c r="J1611" s="1">
        <v>21</v>
      </c>
      <c r="K1611" s="1">
        <v>32287246</v>
      </c>
      <c r="L1611" s="1" t="s">
        <v>75</v>
      </c>
      <c r="M1611" s="1" t="s">
        <v>3</v>
      </c>
      <c r="N1611" s="1">
        <v>42</v>
      </c>
      <c r="O1611" s="1" t="s">
        <v>2078</v>
      </c>
      <c r="Q1611" s="1"/>
    </row>
    <row r="1612" spans="1:20" ht="15.75" hidden="1" customHeight="1">
      <c r="A1612" s="1" t="s">
        <v>3978</v>
      </c>
      <c r="B1612" s="1">
        <v>550710</v>
      </c>
      <c r="C1612" s="1" t="s">
        <v>2074</v>
      </c>
      <c r="D1612" s="1" t="s">
        <v>2075</v>
      </c>
      <c r="E1612" s="1" t="s">
        <v>2355</v>
      </c>
      <c r="F1612" s="1">
        <v>7655</v>
      </c>
      <c r="G1612" s="1" t="s">
        <v>2855</v>
      </c>
      <c r="H1612" s="1" t="s">
        <v>2281</v>
      </c>
      <c r="I1612" s="1">
        <v>22755155</v>
      </c>
      <c r="J1612" s="1">
        <v>21</v>
      </c>
      <c r="K1612" s="1">
        <v>24361889</v>
      </c>
      <c r="L1612" s="1" t="s">
        <v>16</v>
      </c>
      <c r="M1612" s="1" t="s">
        <v>5</v>
      </c>
      <c r="N1612" s="1">
        <v>10</v>
      </c>
      <c r="O1612" s="1" t="s">
        <v>2078</v>
      </c>
      <c r="Q1612" s="1"/>
    </row>
    <row r="1613" spans="1:20" ht="15.75" hidden="1" customHeight="1">
      <c r="A1613" s="1" t="s">
        <v>3979</v>
      </c>
      <c r="B1613" s="1">
        <v>337542</v>
      </c>
      <c r="C1613" s="1" t="s">
        <v>2074</v>
      </c>
      <c r="D1613" s="1" t="s">
        <v>2075</v>
      </c>
      <c r="E1613" s="1" t="s">
        <v>2079</v>
      </c>
      <c r="F1613" s="1">
        <v>1650</v>
      </c>
      <c r="G1613" s="1" t="s">
        <v>2750</v>
      </c>
      <c r="H1613" s="1" t="s">
        <v>135</v>
      </c>
      <c r="I1613" s="1">
        <v>22640101</v>
      </c>
      <c r="J1613" s="1">
        <v>21</v>
      </c>
      <c r="K1613" s="1">
        <v>33885299</v>
      </c>
      <c r="L1613" s="1" t="s">
        <v>38</v>
      </c>
      <c r="M1613" s="1" t="s">
        <v>5</v>
      </c>
      <c r="N1613" s="1">
        <v>21</v>
      </c>
      <c r="O1613" s="1" t="s">
        <v>2078</v>
      </c>
      <c r="Q1613" s="1"/>
      <c r="T1613" s="1" t="s">
        <v>5620</v>
      </c>
    </row>
    <row r="1614" spans="1:20" ht="15.75" hidden="1" customHeight="1">
      <c r="A1614" s="1" t="s">
        <v>3980</v>
      </c>
      <c r="B1614" s="1">
        <v>492949</v>
      </c>
      <c r="C1614" s="1" t="s">
        <v>2074</v>
      </c>
      <c r="D1614" s="1" t="s">
        <v>2075</v>
      </c>
      <c r="E1614" s="1" t="s">
        <v>2886</v>
      </c>
      <c r="F1614" s="1">
        <v>1321</v>
      </c>
      <c r="G1614" s="1" t="s">
        <v>3981</v>
      </c>
      <c r="H1614" s="1" t="s">
        <v>189</v>
      </c>
      <c r="I1614" s="1">
        <v>21532470</v>
      </c>
      <c r="J1614" s="1">
        <v>21</v>
      </c>
      <c r="K1614" s="1">
        <v>38375301</v>
      </c>
      <c r="L1614" s="1" t="s">
        <v>53</v>
      </c>
      <c r="M1614" s="1" t="s">
        <v>4</v>
      </c>
      <c r="N1614" s="1">
        <v>48</v>
      </c>
      <c r="O1614" s="1" t="s">
        <v>2078</v>
      </c>
      <c r="Q1614" s="1"/>
    </row>
    <row r="1615" spans="1:20" ht="15.75" hidden="1" customHeight="1">
      <c r="A1615" s="1" t="s">
        <v>3982</v>
      </c>
      <c r="B1615" s="1">
        <v>397596</v>
      </c>
      <c r="C1615" s="1" t="s">
        <v>2074</v>
      </c>
      <c r="D1615" s="1" t="s">
        <v>2075</v>
      </c>
      <c r="E1615" s="1" t="s">
        <v>3983</v>
      </c>
      <c r="F1615" s="1">
        <v>42</v>
      </c>
      <c r="G1615" s="1" t="s">
        <v>2451</v>
      </c>
      <c r="H1615" s="1" t="s">
        <v>152</v>
      </c>
      <c r="I1615" s="1">
        <v>21351010</v>
      </c>
      <c r="J1615" s="1">
        <v>21</v>
      </c>
      <c r="K1615" s="1">
        <v>33590839</v>
      </c>
      <c r="L1615" s="1" t="s">
        <v>50</v>
      </c>
      <c r="M1615" s="1" t="s">
        <v>4</v>
      </c>
      <c r="N1615" s="1">
        <v>19</v>
      </c>
      <c r="O1615" s="1" t="s">
        <v>2078</v>
      </c>
      <c r="Q1615" s="1"/>
    </row>
    <row r="1616" spans="1:20" ht="15.75" hidden="1" customHeight="1">
      <c r="A1616" s="1" t="s">
        <v>1544</v>
      </c>
      <c r="B1616" s="1">
        <v>582213</v>
      </c>
      <c r="C1616" s="1" t="s">
        <v>2074</v>
      </c>
      <c r="D1616" s="1" t="s">
        <v>2075</v>
      </c>
      <c r="E1616" s="1" t="s">
        <v>2144</v>
      </c>
      <c r="F1616" s="1">
        <v>1033</v>
      </c>
      <c r="G1616" s="1" t="s">
        <v>2284</v>
      </c>
      <c r="H1616" s="1" t="s">
        <v>664</v>
      </c>
      <c r="I1616" s="1">
        <v>20530001</v>
      </c>
      <c r="J1616" s="1">
        <v>21</v>
      </c>
      <c r="K1616" s="1">
        <v>22383001</v>
      </c>
      <c r="L1616" s="1" t="s">
        <v>13</v>
      </c>
      <c r="M1616" s="1" t="s">
        <v>3</v>
      </c>
      <c r="N1616" s="1">
        <v>11</v>
      </c>
      <c r="O1616" s="1" t="s">
        <v>2078</v>
      </c>
      <c r="Q1616" s="1"/>
    </row>
    <row r="1617" spans="1:17" ht="15.75" customHeight="1">
      <c r="A1617" s="1" t="s">
        <v>3984</v>
      </c>
      <c r="B1617" s="1">
        <v>386316</v>
      </c>
      <c r="C1617" s="1" t="s">
        <v>2074</v>
      </c>
      <c r="D1617" s="1" t="s">
        <v>2075</v>
      </c>
      <c r="E1617" s="1" t="s">
        <v>2439</v>
      </c>
      <c r="F1617" s="1">
        <v>76</v>
      </c>
      <c r="G1617" s="1" t="s">
        <v>3985</v>
      </c>
      <c r="H1617" s="1" t="s">
        <v>133</v>
      </c>
      <c r="I1617" s="1">
        <v>23050360</v>
      </c>
      <c r="J1617" s="1">
        <v>21</v>
      </c>
      <c r="K1617" s="1">
        <v>24131784</v>
      </c>
      <c r="L1617" s="1" t="s">
        <v>38</v>
      </c>
      <c r="M1617" s="1" t="s">
        <v>6</v>
      </c>
      <c r="N1617" s="1">
        <v>38</v>
      </c>
      <c r="O1617" s="1" t="s">
        <v>2078</v>
      </c>
      <c r="Q1617" s="1"/>
    </row>
    <row r="1618" spans="1:17" ht="15.75" hidden="1" customHeight="1">
      <c r="A1618" s="1" t="s">
        <v>3986</v>
      </c>
      <c r="B1618" s="1">
        <v>567700</v>
      </c>
      <c r="C1618" s="1" t="s">
        <v>2074</v>
      </c>
      <c r="D1618" s="1" t="s">
        <v>2075</v>
      </c>
      <c r="E1618" s="1" t="s">
        <v>2409</v>
      </c>
      <c r="F1618" s="1">
        <v>140</v>
      </c>
      <c r="G1618" s="1" t="s">
        <v>3987</v>
      </c>
      <c r="H1618" s="1" t="s">
        <v>188</v>
      </c>
      <c r="I1618" s="1">
        <v>20720012</v>
      </c>
      <c r="J1618" s="1">
        <v>21</v>
      </c>
      <c r="K1618" s="1">
        <v>25979902</v>
      </c>
      <c r="L1618" s="1" t="s">
        <v>46</v>
      </c>
      <c r="M1618" s="1" t="s">
        <v>4</v>
      </c>
      <c r="N1618" s="1">
        <v>125</v>
      </c>
      <c r="O1618" s="1" t="s">
        <v>2078</v>
      </c>
      <c r="Q1618" s="1"/>
    </row>
    <row r="1619" spans="1:17" ht="15.75" hidden="1" customHeight="1">
      <c r="A1619" s="1" t="s">
        <v>751</v>
      </c>
      <c r="B1619" s="1">
        <v>321096</v>
      </c>
      <c r="C1619" s="1" t="s">
        <v>2074</v>
      </c>
      <c r="D1619" s="1" t="s">
        <v>2075</v>
      </c>
      <c r="E1619" s="1" t="s">
        <v>2101</v>
      </c>
      <c r="F1619" s="1">
        <v>550</v>
      </c>
      <c r="G1619" s="1" t="s">
        <v>2506</v>
      </c>
      <c r="H1619" s="1" t="s">
        <v>175</v>
      </c>
      <c r="I1619" s="1">
        <v>22410901</v>
      </c>
      <c r="J1619" s="1">
        <v>21</v>
      </c>
      <c r="K1619" s="1">
        <v>22393347</v>
      </c>
      <c r="L1619" s="1" t="s">
        <v>50</v>
      </c>
      <c r="M1619" s="1" t="s">
        <v>3</v>
      </c>
      <c r="N1619" s="1">
        <v>78</v>
      </c>
      <c r="O1619" s="1" t="s">
        <v>2078</v>
      </c>
      <c r="Q1619" s="1"/>
    </row>
    <row r="1620" spans="1:17" ht="15.75" hidden="1" customHeight="1">
      <c r="A1620" s="1" t="s">
        <v>3988</v>
      </c>
      <c r="B1620" s="1">
        <v>225228</v>
      </c>
      <c r="C1620" s="1" t="s">
        <v>2074</v>
      </c>
      <c r="D1620" s="1" t="s">
        <v>2075</v>
      </c>
      <c r="E1620" s="1" t="s">
        <v>2147</v>
      </c>
      <c r="F1620" s="1">
        <v>2727</v>
      </c>
      <c r="G1620" s="1" t="s">
        <v>2837</v>
      </c>
      <c r="H1620" s="1" t="s">
        <v>2149</v>
      </c>
      <c r="I1620" s="1">
        <v>21211007</v>
      </c>
      <c r="J1620" s="1">
        <v>21</v>
      </c>
      <c r="K1620" s="1">
        <v>988946890</v>
      </c>
      <c r="L1620" s="1" t="s">
        <v>57</v>
      </c>
      <c r="M1620" s="1" t="s">
        <v>4</v>
      </c>
      <c r="N1620" s="1">
        <v>20</v>
      </c>
      <c r="O1620" s="1" t="s">
        <v>2078</v>
      </c>
      <c r="Q1620" s="1"/>
    </row>
    <row r="1621" spans="1:17" ht="15.75" customHeight="1">
      <c r="A1621" s="1" t="s">
        <v>3989</v>
      </c>
      <c r="B1621" s="1">
        <v>602479</v>
      </c>
      <c r="C1621" s="1" t="s">
        <v>2074</v>
      </c>
      <c r="D1621" s="1" t="s">
        <v>2075</v>
      </c>
      <c r="E1621" s="1" t="s">
        <v>2481</v>
      </c>
      <c r="F1621" s="1">
        <v>544</v>
      </c>
      <c r="G1621" s="1" t="s">
        <v>3062</v>
      </c>
      <c r="H1621" s="1" t="s">
        <v>133</v>
      </c>
      <c r="I1621" s="1">
        <v>23050340</v>
      </c>
      <c r="J1621" s="1">
        <v>21</v>
      </c>
      <c r="K1621" s="1">
        <v>23944062</v>
      </c>
      <c r="L1621" s="1" t="s">
        <v>38</v>
      </c>
      <c r="M1621" s="1" t="s">
        <v>6</v>
      </c>
      <c r="N1621" s="1">
        <v>28</v>
      </c>
      <c r="O1621" s="1" t="s">
        <v>2078</v>
      </c>
      <c r="Q1621" s="1"/>
    </row>
    <row r="1622" spans="1:17" ht="15.75" hidden="1" customHeight="1">
      <c r="A1622" s="1" t="s">
        <v>1323</v>
      </c>
      <c r="B1622" s="1">
        <v>515317</v>
      </c>
      <c r="C1622" s="1" t="s">
        <v>2074</v>
      </c>
      <c r="D1622" s="1" t="s">
        <v>2075</v>
      </c>
      <c r="E1622" s="1" t="s">
        <v>2144</v>
      </c>
      <c r="F1622" s="1">
        <v>255</v>
      </c>
      <c r="G1622" s="1" t="s">
        <v>2126</v>
      </c>
      <c r="H1622" s="1" t="s">
        <v>664</v>
      </c>
      <c r="I1622" s="1">
        <v>20520051</v>
      </c>
      <c r="J1622" s="1">
        <v>21</v>
      </c>
      <c r="K1622" s="1">
        <v>21960296</v>
      </c>
      <c r="L1622" s="1" t="s">
        <v>38</v>
      </c>
      <c r="M1622" s="1" t="s">
        <v>3</v>
      </c>
      <c r="N1622" s="1">
        <v>18</v>
      </c>
      <c r="O1622" s="1" t="s">
        <v>2078</v>
      </c>
      <c r="Q1622" s="1"/>
    </row>
    <row r="1623" spans="1:17" ht="15.75" hidden="1" customHeight="1">
      <c r="A1623" s="1" t="s">
        <v>1062</v>
      </c>
      <c r="B1623" s="1">
        <v>397745</v>
      </c>
      <c r="C1623" s="1" t="s">
        <v>2074</v>
      </c>
      <c r="D1623" s="1" t="s">
        <v>2075</v>
      </c>
      <c r="E1623" s="1" t="s">
        <v>2084</v>
      </c>
      <c r="F1623" s="1">
        <v>190</v>
      </c>
      <c r="G1623" s="1" t="s">
        <v>3745</v>
      </c>
      <c r="H1623" s="1" t="s">
        <v>672</v>
      </c>
      <c r="I1623" s="1">
        <v>22270902</v>
      </c>
      <c r="J1623" s="1">
        <v>21</v>
      </c>
      <c r="K1623" s="1">
        <v>25396071</v>
      </c>
      <c r="L1623" s="1" t="s">
        <v>23</v>
      </c>
      <c r="M1623" s="1" t="s">
        <v>3</v>
      </c>
      <c r="N1623" s="1">
        <v>31</v>
      </c>
      <c r="O1623" s="1" t="s">
        <v>2078</v>
      </c>
      <c r="Q1623" s="1"/>
    </row>
    <row r="1624" spans="1:17" ht="15.75" hidden="1" customHeight="1">
      <c r="A1624" s="1" t="s">
        <v>5638</v>
      </c>
      <c r="B1624" s="1">
        <v>481756</v>
      </c>
      <c r="C1624" s="1" t="s">
        <v>2074</v>
      </c>
      <c r="D1624" s="1" t="s">
        <v>2075</v>
      </c>
      <c r="E1624" s="1" t="s">
        <v>2133</v>
      </c>
      <c r="F1624" s="1">
        <v>1059</v>
      </c>
      <c r="G1624" s="1" t="s">
        <v>2473</v>
      </c>
      <c r="H1624" s="1" t="s">
        <v>160</v>
      </c>
      <c r="I1624" s="1">
        <v>22060001</v>
      </c>
      <c r="J1624" s="1">
        <v>21</v>
      </c>
      <c r="K1624" s="1">
        <v>22672701</v>
      </c>
      <c r="L1624" s="1" t="s">
        <v>30</v>
      </c>
      <c r="M1624" s="1" t="s">
        <v>3</v>
      </c>
      <c r="N1624" s="1">
        <v>44</v>
      </c>
      <c r="O1624" s="1" t="s">
        <v>2078</v>
      </c>
      <c r="Q1624" s="1"/>
    </row>
    <row r="1625" spans="1:17" ht="15.75" hidden="1" customHeight="1">
      <c r="A1625" s="1" t="s">
        <v>3990</v>
      </c>
      <c r="B1625" s="1">
        <v>992097</v>
      </c>
      <c r="C1625" s="1" t="s">
        <v>2074</v>
      </c>
      <c r="D1625" s="1" t="s">
        <v>2075</v>
      </c>
      <c r="E1625" s="1" t="s">
        <v>2588</v>
      </c>
      <c r="F1625" s="1">
        <v>416</v>
      </c>
      <c r="G1625" s="1" t="s">
        <v>2314</v>
      </c>
      <c r="H1625" s="1" t="s">
        <v>2094</v>
      </c>
      <c r="I1625" s="1">
        <v>20030903</v>
      </c>
      <c r="J1625" s="1">
        <v>21</v>
      </c>
      <c r="K1625" s="1">
        <v>25329810</v>
      </c>
      <c r="L1625" s="1" t="s">
        <v>55</v>
      </c>
      <c r="M1625" s="1" t="s">
        <v>2</v>
      </c>
      <c r="N1625" s="1">
        <v>8</v>
      </c>
      <c r="O1625" s="1" t="s">
        <v>2078</v>
      </c>
      <c r="Q1625" s="1"/>
    </row>
    <row r="1626" spans="1:17" ht="15.75" hidden="1" customHeight="1">
      <c r="A1626" s="1" t="s">
        <v>1953</v>
      </c>
      <c r="B1626" s="1">
        <v>883301</v>
      </c>
      <c r="C1626" s="1" t="s">
        <v>2074</v>
      </c>
      <c r="D1626" s="1" t="s">
        <v>2075</v>
      </c>
      <c r="E1626" s="1" t="s">
        <v>2783</v>
      </c>
      <c r="F1626" s="1">
        <v>215</v>
      </c>
      <c r="G1626" s="1" t="s">
        <v>2502</v>
      </c>
      <c r="H1626" s="1" t="s">
        <v>664</v>
      </c>
      <c r="I1626" s="1">
        <v>20540106</v>
      </c>
      <c r="J1626" s="1">
        <v>21</v>
      </c>
      <c r="K1626" s="1">
        <v>21480819</v>
      </c>
      <c r="L1626" s="1" t="s">
        <v>20</v>
      </c>
      <c r="M1626" s="1" t="s">
        <v>3</v>
      </c>
      <c r="N1626" s="1">
        <v>1</v>
      </c>
      <c r="O1626" s="1" t="s">
        <v>2078</v>
      </c>
      <c r="Q1626" s="1"/>
    </row>
    <row r="1627" spans="1:17" ht="15.75" hidden="1" customHeight="1">
      <c r="A1627" s="1" t="s">
        <v>3991</v>
      </c>
      <c r="B1627" s="1">
        <v>821780</v>
      </c>
      <c r="C1627" s="1" t="s">
        <v>2074</v>
      </c>
      <c r="D1627" s="1" t="s">
        <v>2075</v>
      </c>
      <c r="E1627" s="1" t="s">
        <v>2562</v>
      </c>
      <c r="F1627" s="1">
        <v>1010</v>
      </c>
      <c r="G1627" s="1" t="s">
        <v>2372</v>
      </c>
      <c r="H1627" s="1" t="s">
        <v>2563</v>
      </c>
      <c r="I1627" s="1">
        <v>21210672</v>
      </c>
      <c r="J1627" s="1">
        <v>21</v>
      </c>
      <c r="K1627" s="1">
        <v>30135578</v>
      </c>
      <c r="L1627" s="1" t="s">
        <v>21</v>
      </c>
      <c r="M1627" s="1" t="s">
        <v>4</v>
      </c>
      <c r="N1627" s="1">
        <v>2</v>
      </c>
      <c r="O1627" s="1" t="s">
        <v>2078</v>
      </c>
      <c r="Q1627" s="1"/>
    </row>
    <row r="1628" spans="1:17" ht="15.75" hidden="1" customHeight="1">
      <c r="A1628" s="1" t="s">
        <v>1413</v>
      </c>
      <c r="B1628" s="1">
        <v>450595</v>
      </c>
      <c r="C1628" s="1" t="s">
        <v>2074</v>
      </c>
      <c r="D1628" s="1" t="s">
        <v>2075</v>
      </c>
      <c r="E1628" s="1" t="s">
        <v>2133</v>
      </c>
      <c r="F1628" s="1">
        <v>1133</v>
      </c>
      <c r="G1628" s="1" t="s">
        <v>3992</v>
      </c>
      <c r="H1628" s="1" t="s">
        <v>160</v>
      </c>
      <c r="I1628" s="1">
        <v>22070011</v>
      </c>
      <c r="J1628" s="1">
        <v>21</v>
      </c>
      <c r="K1628" s="1">
        <v>25220241</v>
      </c>
      <c r="L1628" s="1" t="s">
        <v>50</v>
      </c>
      <c r="M1628" s="1" t="s">
        <v>3</v>
      </c>
      <c r="N1628" s="1">
        <v>15</v>
      </c>
      <c r="O1628" s="1" t="s">
        <v>2078</v>
      </c>
      <c r="Q1628" s="1"/>
    </row>
    <row r="1629" spans="1:17" ht="15.75" hidden="1" customHeight="1">
      <c r="A1629" s="1" t="s">
        <v>3993</v>
      </c>
      <c r="B1629" s="1">
        <v>768197</v>
      </c>
      <c r="C1629" s="1" t="s">
        <v>2074</v>
      </c>
      <c r="D1629" s="1" t="s">
        <v>2075</v>
      </c>
      <c r="E1629" s="1" t="s">
        <v>2627</v>
      </c>
      <c r="F1629" s="1">
        <v>570</v>
      </c>
      <c r="G1629" s="1" t="s">
        <v>2205</v>
      </c>
      <c r="H1629" s="1" t="s">
        <v>135</v>
      </c>
      <c r="I1629" s="1">
        <v>22621200</v>
      </c>
      <c r="J1629" s="1">
        <v>21</v>
      </c>
      <c r="K1629" s="1">
        <v>35184008</v>
      </c>
      <c r="L1629" s="1" t="s">
        <v>30</v>
      </c>
      <c r="M1629" s="1" t="s">
        <v>5</v>
      </c>
      <c r="N1629" s="1">
        <v>47</v>
      </c>
      <c r="O1629" s="1" t="s">
        <v>2078</v>
      </c>
      <c r="Q1629" s="1"/>
    </row>
    <row r="1630" spans="1:17" ht="15.75" hidden="1" customHeight="1">
      <c r="A1630" s="1" t="s">
        <v>828</v>
      </c>
      <c r="B1630" s="1">
        <v>810932</v>
      </c>
      <c r="C1630" s="1" t="s">
        <v>2074</v>
      </c>
      <c r="D1630" s="1" t="s">
        <v>2075</v>
      </c>
      <c r="E1630" s="1" t="s">
        <v>2226</v>
      </c>
      <c r="F1630" s="1">
        <v>400</v>
      </c>
      <c r="G1630" s="1" t="s">
        <v>3874</v>
      </c>
      <c r="H1630" s="1" t="s">
        <v>664</v>
      </c>
      <c r="I1630" s="1">
        <v>20511190</v>
      </c>
      <c r="J1630" s="1">
        <v>21</v>
      </c>
      <c r="K1630" s="1">
        <v>21366550</v>
      </c>
      <c r="L1630" s="1" t="s">
        <v>53</v>
      </c>
      <c r="M1630" s="1" t="s">
        <v>3</v>
      </c>
      <c r="N1630" s="1">
        <v>56</v>
      </c>
      <c r="O1630" s="1" t="s">
        <v>2078</v>
      </c>
      <c r="Q1630" s="1"/>
    </row>
    <row r="1631" spans="1:17" ht="15.75" hidden="1" customHeight="1">
      <c r="A1631" s="1" t="s">
        <v>3994</v>
      </c>
      <c r="B1631" s="1">
        <v>842281</v>
      </c>
      <c r="C1631" s="1" t="s">
        <v>2074</v>
      </c>
      <c r="D1631" s="1" t="s">
        <v>2075</v>
      </c>
      <c r="E1631" s="1" t="s">
        <v>2079</v>
      </c>
      <c r="F1631" s="1">
        <v>15801</v>
      </c>
      <c r="G1631" s="1" t="s">
        <v>2099</v>
      </c>
      <c r="H1631" s="1" t="s">
        <v>2153</v>
      </c>
      <c r="I1631" s="1">
        <v>22790701</v>
      </c>
      <c r="J1631" s="1">
        <v>21</v>
      </c>
      <c r="K1631" s="1">
        <v>24370729</v>
      </c>
      <c r="L1631" s="1" t="s">
        <v>30</v>
      </c>
      <c r="M1631" s="1" t="s">
        <v>5</v>
      </c>
      <c r="N1631" s="1">
        <v>15</v>
      </c>
      <c r="O1631" s="1" t="s">
        <v>2078</v>
      </c>
      <c r="Q1631" s="1"/>
    </row>
    <row r="1632" spans="1:17" ht="15.75" hidden="1" customHeight="1">
      <c r="A1632" s="1" t="s">
        <v>1507</v>
      </c>
      <c r="B1632" s="1">
        <v>661368</v>
      </c>
      <c r="C1632" s="1" t="s">
        <v>2074</v>
      </c>
      <c r="D1632" s="1" t="s">
        <v>2075</v>
      </c>
      <c r="E1632" s="1" t="s">
        <v>2220</v>
      </c>
      <c r="F1632" s="1">
        <v>29</v>
      </c>
      <c r="G1632" s="1" t="s">
        <v>3995</v>
      </c>
      <c r="H1632" s="1" t="s">
        <v>669</v>
      </c>
      <c r="I1632" s="1">
        <v>22221901</v>
      </c>
      <c r="J1632" s="1">
        <v>21</v>
      </c>
      <c r="K1632" s="1">
        <v>22858070</v>
      </c>
      <c r="L1632" s="1" t="s">
        <v>50</v>
      </c>
      <c r="M1632" s="1" t="s">
        <v>3</v>
      </c>
      <c r="N1632" s="1">
        <v>12</v>
      </c>
      <c r="O1632" s="1" t="s">
        <v>2078</v>
      </c>
      <c r="Q1632" s="1"/>
    </row>
    <row r="1633" spans="1:20" ht="15.75" hidden="1" customHeight="1">
      <c r="A1633" s="1" t="s">
        <v>3996</v>
      </c>
      <c r="B1633" s="1">
        <v>863807</v>
      </c>
      <c r="C1633" s="1" t="s">
        <v>2074</v>
      </c>
      <c r="D1633" s="1" t="s">
        <v>2075</v>
      </c>
      <c r="E1633" s="1" t="s">
        <v>3997</v>
      </c>
      <c r="F1633" s="1">
        <v>583</v>
      </c>
      <c r="G1633" s="1" t="s">
        <v>2224</v>
      </c>
      <c r="H1633" s="1" t="s">
        <v>2094</v>
      </c>
      <c r="I1633" s="1">
        <v>20071003</v>
      </c>
      <c r="J1633" s="1">
        <v>21</v>
      </c>
      <c r="K1633" s="1">
        <v>25098379</v>
      </c>
      <c r="L1633" s="1" t="s">
        <v>11</v>
      </c>
      <c r="M1633" s="1" t="s">
        <v>2</v>
      </c>
      <c r="N1633" s="1">
        <v>62</v>
      </c>
      <c r="O1633" s="1" t="s">
        <v>2078</v>
      </c>
      <c r="Q1633" s="1"/>
    </row>
    <row r="1634" spans="1:20" ht="15.75" hidden="1" customHeight="1">
      <c r="A1634" s="1" t="s">
        <v>1952</v>
      </c>
      <c r="B1634" s="1">
        <v>716790</v>
      </c>
      <c r="C1634" s="1" t="s">
        <v>2074</v>
      </c>
      <c r="D1634" s="1" t="s">
        <v>2075</v>
      </c>
      <c r="E1634" s="1" t="s">
        <v>2783</v>
      </c>
      <c r="F1634" s="1">
        <v>105</v>
      </c>
      <c r="G1634" s="1" t="s">
        <v>2531</v>
      </c>
      <c r="H1634" s="1" t="s">
        <v>664</v>
      </c>
      <c r="I1634" s="1">
        <v>20540106</v>
      </c>
      <c r="J1634" s="1">
        <v>21</v>
      </c>
      <c r="K1634" s="1">
        <v>38191206</v>
      </c>
      <c r="L1634" s="1" t="s">
        <v>57</v>
      </c>
      <c r="M1634" s="1" t="s">
        <v>3</v>
      </c>
      <c r="N1634" s="1">
        <v>1</v>
      </c>
      <c r="O1634" s="1" t="s">
        <v>2078</v>
      </c>
      <c r="Q1634" s="1"/>
    </row>
    <row r="1635" spans="1:20" ht="15.75" hidden="1" customHeight="1">
      <c r="A1635" s="1" t="s">
        <v>1799</v>
      </c>
      <c r="B1635" s="1">
        <v>631795</v>
      </c>
      <c r="C1635" s="1" t="s">
        <v>2074</v>
      </c>
      <c r="D1635" s="1" t="s">
        <v>2075</v>
      </c>
      <c r="E1635" s="1" t="s">
        <v>3651</v>
      </c>
      <c r="F1635" s="1">
        <v>76</v>
      </c>
      <c r="G1635" s="1" t="s">
        <v>2310</v>
      </c>
      <c r="H1635" s="1" t="s">
        <v>664</v>
      </c>
      <c r="I1635" s="1">
        <v>20550012</v>
      </c>
      <c r="J1635" s="1">
        <v>21</v>
      </c>
      <c r="K1635" s="1">
        <v>25696399</v>
      </c>
      <c r="L1635" s="1" t="s">
        <v>28</v>
      </c>
      <c r="M1635" s="1" t="s">
        <v>3</v>
      </c>
      <c r="N1635" s="1">
        <v>4</v>
      </c>
      <c r="O1635" s="1" t="s">
        <v>2078</v>
      </c>
      <c r="Q1635" s="1"/>
    </row>
    <row r="1636" spans="1:20" ht="15.75" hidden="1" customHeight="1">
      <c r="A1636" s="1" t="s">
        <v>3998</v>
      </c>
      <c r="B1636" s="1">
        <v>619422</v>
      </c>
      <c r="C1636" s="1" t="s">
        <v>2074</v>
      </c>
      <c r="D1636" s="1" t="s">
        <v>2075</v>
      </c>
      <c r="E1636" s="1" t="s">
        <v>2079</v>
      </c>
      <c r="F1636" s="1">
        <v>500</v>
      </c>
      <c r="G1636" s="1" t="s">
        <v>3999</v>
      </c>
      <c r="H1636" s="1" t="s">
        <v>135</v>
      </c>
      <c r="I1636" s="1">
        <v>22640100</v>
      </c>
      <c r="J1636" s="1">
        <v>21</v>
      </c>
      <c r="K1636" s="1">
        <v>35964555</v>
      </c>
      <c r="L1636" s="1" t="s">
        <v>38</v>
      </c>
      <c r="M1636" s="1" t="s">
        <v>5</v>
      </c>
      <c r="N1636" s="1">
        <v>15</v>
      </c>
      <c r="O1636" s="1" t="s">
        <v>2078</v>
      </c>
      <c r="Q1636" s="1"/>
      <c r="T1636" s="1" t="s">
        <v>5620</v>
      </c>
    </row>
    <row r="1637" spans="1:20" ht="15.75" hidden="1" customHeight="1">
      <c r="A1637" s="1" t="s">
        <v>952</v>
      </c>
      <c r="B1637" s="1">
        <v>597226</v>
      </c>
      <c r="C1637" s="1" t="s">
        <v>2074</v>
      </c>
      <c r="D1637" s="1" t="s">
        <v>2075</v>
      </c>
      <c r="E1637" s="1" t="s">
        <v>2133</v>
      </c>
      <c r="F1637" s="1">
        <v>1052</v>
      </c>
      <c r="G1637" s="1" t="s">
        <v>3859</v>
      </c>
      <c r="H1637" s="1" t="s">
        <v>160</v>
      </c>
      <c r="I1637" s="1">
        <v>22060002</v>
      </c>
      <c r="J1637" s="1">
        <v>21</v>
      </c>
      <c r="K1637" s="1">
        <v>25211914</v>
      </c>
      <c r="L1637" s="1" t="s">
        <v>50</v>
      </c>
      <c r="M1637" s="1" t="s">
        <v>3</v>
      </c>
      <c r="N1637" s="1">
        <v>39</v>
      </c>
      <c r="O1637" s="1" t="s">
        <v>2078</v>
      </c>
      <c r="Q1637" s="1"/>
    </row>
    <row r="1638" spans="1:20" ht="15.75" hidden="1" customHeight="1">
      <c r="A1638" s="1" t="s">
        <v>2046</v>
      </c>
      <c r="B1638" s="1">
        <v>665630</v>
      </c>
      <c r="C1638" s="1" t="s">
        <v>2074</v>
      </c>
      <c r="D1638" s="1" t="s">
        <v>2075</v>
      </c>
      <c r="E1638" s="1" t="s">
        <v>2109</v>
      </c>
      <c r="F1638" s="1">
        <v>2600</v>
      </c>
      <c r="G1638" s="1" t="s">
        <v>4000</v>
      </c>
      <c r="H1638" s="1" t="s">
        <v>152</v>
      </c>
      <c r="I1638" s="1">
        <v>21351080</v>
      </c>
      <c r="J1638" s="1">
        <v>21</v>
      </c>
      <c r="K1638" s="1">
        <v>37473804</v>
      </c>
      <c r="L1638" s="1" t="s">
        <v>45</v>
      </c>
      <c r="M1638" s="1" t="s">
        <v>4</v>
      </c>
      <c r="N1638" s="1">
        <v>16</v>
      </c>
      <c r="O1638" s="1" t="s">
        <v>2078</v>
      </c>
      <c r="Q1638" s="1"/>
    </row>
    <row r="1639" spans="1:20" ht="15.75" hidden="1" customHeight="1">
      <c r="A1639" s="1" t="s">
        <v>846</v>
      </c>
      <c r="B1639" s="1">
        <v>799289</v>
      </c>
      <c r="C1639" s="1" t="s">
        <v>2074</v>
      </c>
      <c r="D1639" s="1" t="s">
        <v>2075</v>
      </c>
      <c r="E1639" s="1" t="s">
        <v>4001</v>
      </c>
      <c r="F1639" s="1">
        <v>11</v>
      </c>
      <c r="G1639" s="1" t="s">
        <v>4002</v>
      </c>
      <c r="H1639" s="1" t="s">
        <v>175</v>
      </c>
      <c r="I1639" s="1">
        <v>22421000</v>
      </c>
      <c r="J1639" s="1">
        <v>21</v>
      </c>
      <c r="K1639" s="1">
        <v>35464556</v>
      </c>
      <c r="L1639" s="1" t="s">
        <v>28</v>
      </c>
      <c r="M1639" s="1" t="s">
        <v>3</v>
      </c>
      <c r="N1639" s="1">
        <v>53</v>
      </c>
      <c r="O1639" s="1" t="s">
        <v>2078</v>
      </c>
      <c r="Q1639" s="1"/>
    </row>
    <row r="1640" spans="1:20" ht="15.75" hidden="1" customHeight="1">
      <c r="A1640" s="1" t="s">
        <v>4003</v>
      </c>
      <c r="B1640" s="1">
        <v>496798</v>
      </c>
      <c r="C1640" s="1" t="s">
        <v>2074</v>
      </c>
      <c r="D1640" s="1" t="s">
        <v>2075</v>
      </c>
      <c r="E1640" s="1" t="s">
        <v>2136</v>
      </c>
      <c r="F1640" s="1">
        <v>160</v>
      </c>
      <c r="G1640" s="1" t="s">
        <v>2711</v>
      </c>
      <c r="H1640" s="1" t="s">
        <v>2138</v>
      </c>
      <c r="I1640" s="1">
        <v>21321230</v>
      </c>
      <c r="J1640" s="1">
        <v>21</v>
      </c>
      <c r="K1640" s="1">
        <v>24536884</v>
      </c>
      <c r="L1640" s="1" t="s">
        <v>16</v>
      </c>
      <c r="M1640" s="1" t="s">
        <v>5</v>
      </c>
      <c r="N1640" s="1">
        <v>9</v>
      </c>
      <c r="O1640" s="1" t="s">
        <v>2078</v>
      </c>
      <c r="Q1640" s="1"/>
    </row>
    <row r="1641" spans="1:20" ht="15.75" hidden="1" customHeight="1">
      <c r="A1641" s="1" t="s">
        <v>1172</v>
      </c>
      <c r="B1641" s="1">
        <v>291538</v>
      </c>
      <c r="C1641" s="1" t="s">
        <v>2074</v>
      </c>
      <c r="D1641" s="1" t="s">
        <v>2075</v>
      </c>
      <c r="E1641" s="1" t="s">
        <v>3701</v>
      </c>
      <c r="F1641" s="1">
        <v>44</v>
      </c>
      <c r="G1641" s="1" t="s">
        <v>2246</v>
      </c>
      <c r="H1641" s="1" t="s">
        <v>664</v>
      </c>
      <c r="I1641" s="1">
        <v>20511170</v>
      </c>
      <c r="J1641" s="1">
        <v>21</v>
      </c>
      <c r="K1641" s="1">
        <v>22541683</v>
      </c>
      <c r="L1641" s="1" t="s">
        <v>53</v>
      </c>
      <c r="M1641" s="1" t="s">
        <v>3</v>
      </c>
      <c r="N1641" s="1">
        <v>24</v>
      </c>
      <c r="O1641" s="1" t="s">
        <v>2078</v>
      </c>
      <c r="Q1641" s="1"/>
    </row>
    <row r="1642" spans="1:20" ht="15.75" customHeight="1">
      <c r="A1642" s="1" t="s">
        <v>4004</v>
      </c>
      <c r="B1642" s="1">
        <v>430865</v>
      </c>
      <c r="C1642" s="1" t="s">
        <v>2074</v>
      </c>
      <c r="D1642" s="1" t="s">
        <v>2075</v>
      </c>
      <c r="E1642" s="1" t="s">
        <v>3669</v>
      </c>
      <c r="F1642" s="1">
        <v>772</v>
      </c>
      <c r="G1642" s="1" t="s">
        <v>3422</v>
      </c>
      <c r="H1642" s="1" t="s">
        <v>172</v>
      </c>
      <c r="I1642" s="1">
        <v>21820005</v>
      </c>
      <c r="J1642" s="1">
        <v>21</v>
      </c>
      <c r="K1642" s="1">
        <v>33319481</v>
      </c>
      <c r="L1642" s="1" t="s">
        <v>57</v>
      </c>
      <c r="M1642" s="1" t="s">
        <v>6</v>
      </c>
      <c r="N1642" s="1">
        <v>4</v>
      </c>
      <c r="O1642" s="1" t="s">
        <v>2078</v>
      </c>
      <c r="Q1642" s="1"/>
    </row>
    <row r="1643" spans="1:20" ht="15.75" customHeight="1">
      <c r="A1643" s="1" t="s">
        <v>4005</v>
      </c>
      <c r="B1643" s="1">
        <v>664510</v>
      </c>
      <c r="C1643" s="1" t="s">
        <v>2074</v>
      </c>
      <c r="D1643" s="1" t="s">
        <v>2075</v>
      </c>
      <c r="E1643" s="1" t="s">
        <v>2439</v>
      </c>
      <c r="F1643" s="1">
        <v>142</v>
      </c>
      <c r="G1643" s="1" t="s">
        <v>2271</v>
      </c>
      <c r="H1643" s="1" t="s">
        <v>133</v>
      </c>
      <c r="I1643" s="1">
        <v>23050360</v>
      </c>
      <c r="J1643" s="1">
        <v>21</v>
      </c>
      <c r="K1643" s="1">
        <v>24132210</v>
      </c>
      <c r="L1643" s="1" t="s">
        <v>38</v>
      </c>
      <c r="M1643" s="1" t="s">
        <v>6</v>
      </c>
      <c r="N1643" s="1">
        <v>1</v>
      </c>
      <c r="O1643" s="1" t="s">
        <v>2078</v>
      </c>
      <c r="Q1643" s="1"/>
    </row>
    <row r="1644" spans="1:20" ht="15.75" hidden="1" customHeight="1">
      <c r="A1644" s="1" t="s">
        <v>4006</v>
      </c>
      <c r="B1644" s="1">
        <v>609748</v>
      </c>
      <c r="C1644" s="1" t="s">
        <v>2074</v>
      </c>
      <c r="D1644" s="1" t="s">
        <v>2075</v>
      </c>
      <c r="E1644" s="1" t="s">
        <v>2109</v>
      </c>
      <c r="F1644" s="1">
        <v>3000</v>
      </c>
      <c r="G1644" s="1" t="s">
        <v>3417</v>
      </c>
      <c r="H1644" s="1" t="s">
        <v>135</v>
      </c>
      <c r="I1644" s="1">
        <v>22775003</v>
      </c>
      <c r="J1644" s="1">
        <v>21</v>
      </c>
      <c r="K1644" s="1">
        <v>24212525</v>
      </c>
      <c r="L1644" s="1" t="s">
        <v>21</v>
      </c>
      <c r="M1644" s="1" t="s">
        <v>5</v>
      </c>
      <c r="N1644" s="1">
        <v>16</v>
      </c>
      <c r="O1644" s="1" t="s">
        <v>2078</v>
      </c>
      <c r="Q1644" s="1"/>
    </row>
    <row r="1645" spans="1:20" ht="15.75" hidden="1" customHeight="1">
      <c r="A1645" s="1" t="s">
        <v>1907</v>
      </c>
      <c r="B1645" s="1">
        <v>435880</v>
      </c>
      <c r="C1645" s="1" t="s">
        <v>2074</v>
      </c>
      <c r="D1645" s="1" t="s">
        <v>2075</v>
      </c>
      <c r="E1645" s="1" t="s">
        <v>2783</v>
      </c>
      <c r="F1645" s="1">
        <v>215</v>
      </c>
      <c r="G1645" s="1" t="s">
        <v>3338</v>
      </c>
      <c r="H1645" s="1" t="s">
        <v>664</v>
      </c>
      <c r="I1645" s="1">
        <v>20540106</v>
      </c>
      <c r="J1645" s="1">
        <v>21</v>
      </c>
      <c r="K1645" s="1">
        <v>967702202</v>
      </c>
      <c r="L1645" s="1" t="s">
        <v>45</v>
      </c>
      <c r="M1645" s="1" t="s">
        <v>3</v>
      </c>
      <c r="N1645" s="1">
        <v>2</v>
      </c>
      <c r="O1645" s="1" t="s">
        <v>2078</v>
      </c>
      <c r="Q1645" s="1"/>
    </row>
    <row r="1646" spans="1:20" ht="15.75" hidden="1" customHeight="1">
      <c r="A1646" s="1" t="s">
        <v>4007</v>
      </c>
      <c r="B1646" s="1">
        <v>583891</v>
      </c>
      <c r="C1646" s="1" t="s">
        <v>2074</v>
      </c>
      <c r="D1646" s="1" t="s">
        <v>2075</v>
      </c>
      <c r="E1646" s="1" t="s">
        <v>2079</v>
      </c>
      <c r="F1646" s="1">
        <v>500</v>
      </c>
      <c r="G1646" s="1" t="s">
        <v>4008</v>
      </c>
      <c r="H1646" s="1" t="s">
        <v>135</v>
      </c>
      <c r="I1646" s="1">
        <v>22640100</v>
      </c>
      <c r="J1646" s="1">
        <v>21</v>
      </c>
      <c r="K1646" s="1">
        <v>35005278</v>
      </c>
      <c r="L1646" s="1" t="s">
        <v>13</v>
      </c>
      <c r="M1646" s="1" t="s">
        <v>5</v>
      </c>
      <c r="N1646" s="1">
        <v>7</v>
      </c>
      <c r="O1646" s="1" t="s">
        <v>2078</v>
      </c>
      <c r="Q1646" s="1"/>
      <c r="T1646" s="1" t="s">
        <v>5621</v>
      </c>
    </row>
    <row r="1647" spans="1:20" ht="15.75" hidden="1" customHeight="1">
      <c r="A1647" s="1" t="s">
        <v>4009</v>
      </c>
      <c r="B1647" s="1">
        <v>346179</v>
      </c>
      <c r="C1647" s="1" t="s">
        <v>2074</v>
      </c>
      <c r="D1647" s="1" t="s">
        <v>2075</v>
      </c>
      <c r="E1647" s="1" t="s">
        <v>4010</v>
      </c>
      <c r="F1647" s="1">
        <v>87</v>
      </c>
      <c r="G1647" s="1" t="s">
        <v>2148</v>
      </c>
      <c r="H1647" s="1" t="s">
        <v>2584</v>
      </c>
      <c r="I1647" s="1">
        <v>21020340</v>
      </c>
      <c r="J1647" s="1">
        <v>21</v>
      </c>
      <c r="K1647" s="1">
        <v>25607645</v>
      </c>
      <c r="L1647" s="1" t="s">
        <v>23</v>
      </c>
      <c r="M1647" s="1" t="s">
        <v>4</v>
      </c>
      <c r="N1647" s="1">
        <v>1</v>
      </c>
      <c r="O1647" s="1" t="s">
        <v>2078</v>
      </c>
      <c r="Q1647" s="1"/>
    </row>
    <row r="1648" spans="1:20" ht="15.75" hidden="1" customHeight="1">
      <c r="A1648" s="1" t="s">
        <v>4011</v>
      </c>
      <c r="B1648" s="1">
        <v>446027</v>
      </c>
      <c r="C1648" s="1" t="s">
        <v>2074</v>
      </c>
      <c r="D1648" s="1" t="s">
        <v>2075</v>
      </c>
      <c r="E1648" s="1" t="s">
        <v>2082</v>
      </c>
      <c r="F1648" s="1">
        <v>1149</v>
      </c>
      <c r="G1648" s="1" t="s">
        <v>4012</v>
      </c>
      <c r="H1648" s="1" t="s">
        <v>139</v>
      </c>
      <c r="I1648" s="1">
        <v>22730001</v>
      </c>
      <c r="J1648" s="1">
        <v>21</v>
      </c>
      <c r="K1648" s="1">
        <v>24235017</v>
      </c>
      <c r="L1648" s="1" t="s">
        <v>38</v>
      </c>
      <c r="M1648" s="1" t="s">
        <v>5</v>
      </c>
      <c r="N1648" s="1">
        <v>2</v>
      </c>
      <c r="O1648" s="1" t="s">
        <v>2078</v>
      </c>
      <c r="Q1648" s="1"/>
      <c r="T1648" s="1" t="s">
        <v>5620</v>
      </c>
    </row>
    <row r="1649" spans="1:20" ht="15.75" hidden="1" customHeight="1">
      <c r="A1649" s="1" t="s">
        <v>1951</v>
      </c>
      <c r="B1649" s="1">
        <v>775584</v>
      </c>
      <c r="C1649" s="1" t="s">
        <v>2074</v>
      </c>
      <c r="D1649" s="1" t="s">
        <v>2075</v>
      </c>
      <c r="E1649" s="1" t="s">
        <v>2101</v>
      </c>
      <c r="F1649" s="1">
        <v>351</v>
      </c>
      <c r="G1649" s="1" t="s">
        <v>2200</v>
      </c>
      <c r="H1649" s="1" t="s">
        <v>175</v>
      </c>
      <c r="I1649" s="1">
        <v>22410003</v>
      </c>
      <c r="J1649" s="1">
        <v>21</v>
      </c>
      <c r="K1649" s="1">
        <v>998255646</v>
      </c>
      <c r="L1649" s="1" t="s">
        <v>21</v>
      </c>
      <c r="M1649" s="1" t="s">
        <v>3</v>
      </c>
      <c r="N1649" s="1">
        <v>1</v>
      </c>
      <c r="O1649" s="1" t="s">
        <v>2078</v>
      </c>
      <c r="Q1649" s="1"/>
    </row>
    <row r="1650" spans="1:20" ht="15.75" hidden="1" customHeight="1">
      <c r="A1650" s="1" t="s">
        <v>4013</v>
      </c>
      <c r="B1650" s="1">
        <v>450477</v>
      </c>
      <c r="C1650" s="1" t="s">
        <v>2074</v>
      </c>
      <c r="D1650" s="1" t="s">
        <v>2075</v>
      </c>
      <c r="E1650" s="1" t="s">
        <v>3997</v>
      </c>
      <c r="F1650" s="1">
        <v>583</v>
      </c>
      <c r="G1650" s="1" t="s">
        <v>2224</v>
      </c>
      <c r="H1650" s="1" t="s">
        <v>2094</v>
      </c>
      <c r="I1650" s="1">
        <v>20071003</v>
      </c>
      <c r="J1650" s="1">
        <v>21</v>
      </c>
      <c r="K1650" s="1">
        <v>22320945</v>
      </c>
      <c r="L1650" s="1" t="s">
        <v>11</v>
      </c>
      <c r="M1650" s="1" t="s">
        <v>2</v>
      </c>
      <c r="N1650" s="1">
        <v>95</v>
      </c>
      <c r="O1650" s="1" t="s">
        <v>2078</v>
      </c>
      <c r="Q1650" s="1"/>
    </row>
    <row r="1651" spans="1:20" ht="15.75" hidden="1" customHeight="1">
      <c r="A1651" s="1" t="s">
        <v>1764</v>
      </c>
      <c r="B1651" s="1">
        <v>420513</v>
      </c>
      <c r="C1651" s="1" t="s">
        <v>2074</v>
      </c>
      <c r="D1651" s="1" t="s">
        <v>2075</v>
      </c>
      <c r="E1651" s="1" t="s">
        <v>2117</v>
      </c>
      <c r="F1651" s="1">
        <v>219</v>
      </c>
      <c r="G1651" s="1" t="s">
        <v>2849</v>
      </c>
      <c r="H1651" s="1" t="s">
        <v>160</v>
      </c>
      <c r="I1651" s="1">
        <v>22031011</v>
      </c>
      <c r="J1651" s="1">
        <v>21</v>
      </c>
      <c r="K1651" s="1">
        <v>22571105</v>
      </c>
      <c r="L1651" s="1" t="s">
        <v>21</v>
      </c>
      <c r="M1651" s="1" t="s">
        <v>3</v>
      </c>
      <c r="N1651" s="1">
        <v>5</v>
      </c>
      <c r="O1651" s="1" t="s">
        <v>2078</v>
      </c>
      <c r="Q1651" s="1"/>
    </row>
    <row r="1652" spans="1:20" ht="15.75" customHeight="1">
      <c r="A1652" s="1" t="s">
        <v>4014</v>
      </c>
      <c r="B1652" s="1">
        <v>412838</v>
      </c>
      <c r="C1652" s="1" t="s">
        <v>2074</v>
      </c>
      <c r="D1652" s="1" t="s">
        <v>2075</v>
      </c>
      <c r="E1652" s="1" t="s">
        <v>2140</v>
      </c>
      <c r="F1652" s="1">
        <v>80</v>
      </c>
      <c r="G1652" s="1" t="s">
        <v>2711</v>
      </c>
      <c r="H1652" s="1" t="s">
        <v>133</v>
      </c>
      <c r="I1652" s="1">
        <v>23052090</v>
      </c>
      <c r="J1652" s="1">
        <v>21</v>
      </c>
      <c r="K1652" s="1">
        <v>995708300</v>
      </c>
      <c r="L1652" s="1" t="s">
        <v>55</v>
      </c>
      <c r="M1652" s="1" t="s">
        <v>6</v>
      </c>
      <c r="N1652" s="1">
        <v>18</v>
      </c>
      <c r="O1652" s="1" t="s">
        <v>2078</v>
      </c>
      <c r="Q1652" s="1"/>
    </row>
    <row r="1653" spans="1:20" ht="15.75" hidden="1" customHeight="1">
      <c r="A1653" s="1" t="s">
        <v>1269</v>
      </c>
      <c r="B1653" s="1">
        <v>185809</v>
      </c>
      <c r="C1653" s="1" t="s">
        <v>2074</v>
      </c>
      <c r="D1653" s="1" t="s">
        <v>2075</v>
      </c>
      <c r="E1653" s="1" t="s">
        <v>2282</v>
      </c>
      <c r="F1653" s="1">
        <v>45</v>
      </c>
      <c r="G1653" s="1" t="s">
        <v>2077</v>
      </c>
      <c r="H1653" s="1" t="s">
        <v>679</v>
      </c>
      <c r="I1653" s="1">
        <v>22231080</v>
      </c>
      <c r="J1653" s="1">
        <v>21</v>
      </c>
      <c r="K1653" s="1">
        <v>25535553</v>
      </c>
      <c r="L1653" s="1" t="s">
        <v>57</v>
      </c>
      <c r="M1653" s="1" t="s">
        <v>3</v>
      </c>
      <c r="N1653" s="1">
        <v>20</v>
      </c>
      <c r="O1653" s="1" t="s">
        <v>2078</v>
      </c>
      <c r="Q1653" s="1"/>
    </row>
    <row r="1654" spans="1:20" ht="15.75" hidden="1" customHeight="1">
      <c r="A1654" s="1" t="s">
        <v>4015</v>
      </c>
      <c r="B1654" s="1">
        <v>288246</v>
      </c>
      <c r="C1654" s="1" t="s">
        <v>2074</v>
      </c>
      <c r="D1654" s="1" t="s">
        <v>2075</v>
      </c>
      <c r="E1654" s="1" t="s">
        <v>2573</v>
      </c>
      <c r="F1654" s="1">
        <v>244</v>
      </c>
      <c r="G1654" s="1" t="s">
        <v>2536</v>
      </c>
      <c r="H1654" s="1" t="s">
        <v>152</v>
      </c>
      <c r="I1654" s="1">
        <v>21360200</v>
      </c>
      <c r="J1654" s="1">
        <v>21</v>
      </c>
      <c r="K1654" s="1">
        <v>35792280</v>
      </c>
      <c r="L1654" s="1" t="s">
        <v>23</v>
      </c>
      <c r="M1654" s="1" t="s">
        <v>4</v>
      </c>
      <c r="N1654" s="1">
        <v>1</v>
      </c>
      <c r="O1654" s="1" t="s">
        <v>2078</v>
      </c>
      <c r="Q1654" s="1"/>
    </row>
    <row r="1655" spans="1:20" ht="15.75" hidden="1" customHeight="1">
      <c r="A1655" s="1" t="s">
        <v>5639</v>
      </c>
      <c r="B1655" s="1">
        <v>596468</v>
      </c>
      <c r="C1655" s="1" t="s">
        <v>2074</v>
      </c>
      <c r="D1655" s="1" t="s">
        <v>2075</v>
      </c>
      <c r="E1655" s="1" t="s">
        <v>2256</v>
      </c>
      <c r="F1655" s="1">
        <v>61</v>
      </c>
      <c r="G1655" s="1" t="s">
        <v>2616</v>
      </c>
      <c r="H1655" s="1" t="s">
        <v>2203</v>
      </c>
      <c r="I1655" s="1">
        <v>21032000</v>
      </c>
      <c r="J1655" s="1">
        <v>21</v>
      </c>
      <c r="K1655" s="1">
        <v>25646124</v>
      </c>
      <c r="L1655" s="1" t="s">
        <v>30</v>
      </c>
      <c r="M1655" s="1" t="s">
        <v>4</v>
      </c>
      <c r="N1655" s="1">
        <v>19</v>
      </c>
      <c r="O1655" s="1" t="s">
        <v>2078</v>
      </c>
      <c r="Q1655" s="1"/>
    </row>
    <row r="1656" spans="1:20" ht="15.75" hidden="1" customHeight="1">
      <c r="A1656" s="1" t="s">
        <v>1353</v>
      </c>
      <c r="B1656" s="1">
        <v>338808</v>
      </c>
      <c r="C1656" s="1" t="s">
        <v>2074</v>
      </c>
      <c r="D1656" s="1" t="s">
        <v>2075</v>
      </c>
      <c r="E1656" s="1" t="s">
        <v>4016</v>
      </c>
      <c r="F1656" s="1">
        <v>560</v>
      </c>
      <c r="G1656" s="1" t="s">
        <v>3446</v>
      </c>
      <c r="H1656" s="1" t="s">
        <v>1354</v>
      </c>
      <c r="I1656" s="1">
        <v>20260050</v>
      </c>
      <c r="J1656" s="1">
        <v>21</v>
      </c>
      <c r="K1656" s="1">
        <v>22735646</v>
      </c>
      <c r="L1656" s="1" t="s">
        <v>13</v>
      </c>
      <c r="M1656" s="1" t="s">
        <v>3</v>
      </c>
      <c r="N1656" s="1">
        <v>17</v>
      </c>
      <c r="O1656" s="1" t="s">
        <v>2078</v>
      </c>
      <c r="Q1656" s="1"/>
    </row>
    <row r="1657" spans="1:20" ht="15.75" hidden="1" customHeight="1">
      <c r="A1657" s="1" t="s">
        <v>4017</v>
      </c>
      <c r="B1657" s="1">
        <v>595977</v>
      </c>
      <c r="C1657" s="1" t="s">
        <v>2074</v>
      </c>
      <c r="D1657" s="1" t="s">
        <v>2075</v>
      </c>
      <c r="E1657" s="1" t="s">
        <v>2082</v>
      </c>
      <c r="F1657" s="1">
        <v>1149</v>
      </c>
      <c r="G1657" s="1" t="s">
        <v>2419</v>
      </c>
      <c r="H1657" s="1" t="s">
        <v>139</v>
      </c>
      <c r="I1657" s="1">
        <v>22730001</v>
      </c>
      <c r="J1657" s="1">
        <v>21</v>
      </c>
      <c r="K1657" s="1">
        <v>24232690</v>
      </c>
      <c r="L1657" s="1" t="s">
        <v>38</v>
      </c>
      <c r="M1657" s="1" t="s">
        <v>5</v>
      </c>
      <c r="N1657" s="1">
        <v>12</v>
      </c>
      <c r="O1657" s="1" t="s">
        <v>2078</v>
      </c>
      <c r="Q1657" s="1"/>
      <c r="T1657" s="1" t="s">
        <v>5620</v>
      </c>
    </row>
    <row r="1658" spans="1:20" ht="15.75" hidden="1" customHeight="1">
      <c r="A1658" s="1" t="s">
        <v>4018</v>
      </c>
      <c r="B1658" s="1">
        <v>801534</v>
      </c>
      <c r="C1658" s="1" t="s">
        <v>2074</v>
      </c>
      <c r="D1658" s="1" t="s">
        <v>2075</v>
      </c>
      <c r="E1658" s="1" t="s">
        <v>2160</v>
      </c>
      <c r="F1658" s="1">
        <v>185</v>
      </c>
      <c r="G1658" s="1" t="s">
        <v>2461</v>
      </c>
      <c r="H1658" s="1" t="s">
        <v>2094</v>
      </c>
      <c r="I1658" s="1">
        <v>20040007</v>
      </c>
      <c r="J1658" s="1">
        <v>21</v>
      </c>
      <c r="K1658" s="1">
        <v>31990400</v>
      </c>
      <c r="L1658" s="1" t="s">
        <v>28</v>
      </c>
      <c r="M1658" s="1" t="s">
        <v>2</v>
      </c>
      <c r="N1658" s="1">
        <v>32</v>
      </c>
      <c r="O1658" s="1" t="s">
        <v>2078</v>
      </c>
      <c r="Q1658" s="1"/>
    </row>
    <row r="1659" spans="1:20" ht="15.75" hidden="1" customHeight="1">
      <c r="A1659" s="1" t="s">
        <v>4019</v>
      </c>
      <c r="B1659" s="1">
        <v>712450</v>
      </c>
      <c r="C1659" s="1" t="s">
        <v>2074</v>
      </c>
      <c r="D1659" s="1" t="s">
        <v>2075</v>
      </c>
      <c r="E1659" s="1" t="s">
        <v>2728</v>
      </c>
      <c r="F1659" s="1">
        <v>200</v>
      </c>
      <c r="G1659" s="1" t="s">
        <v>4020</v>
      </c>
      <c r="H1659" s="1" t="s">
        <v>135</v>
      </c>
      <c r="I1659" s="1">
        <v>22775056</v>
      </c>
      <c r="J1659" s="1">
        <v>21</v>
      </c>
      <c r="K1659" s="1">
        <v>37367234</v>
      </c>
      <c r="L1659" s="1" t="s">
        <v>28</v>
      </c>
      <c r="M1659" s="1" t="s">
        <v>5</v>
      </c>
      <c r="N1659" s="1">
        <v>10</v>
      </c>
      <c r="O1659" s="1" t="s">
        <v>2078</v>
      </c>
      <c r="Q1659" s="1"/>
      <c r="T1659" s="1" t="s">
        <v>5621</v>
      </c>
    </row>
    <row r="1660" spans="1:20" ht="15.75" hidden="1" customHeight="1">
      <c r="A1660" s="1" t="s">
        <v>1352</v>
      </c>
      <c r="B1660" s="1">
        <v>838624</v>
      </c>
      <c r="C1660" s="1" t="s">
        <v>2074</v>
      </c>
      <c r="D1660" s="1" t="s">
        <v>2075</v>
      </c>
      <c r="E1660" s="1" t="s">
        <v>2144</v>
      </c>
      <c r="F1660" s="1">
        <v>375</v>
      </c>
      <c r="G1660" s="1" t="s">
        <v>2286</v>
      </c>
      <c r="H1660" s="1" t="s">
        <v>664</v>
      </c>
      <c r="I1660" s="1">
        <v>20520051</v>
      </c>
      <c r="J1660" s="1">
        <v>21</v>
      </c>
      <c r="K1660" s="1">
        <v>22689893</v>
      </c>
      <c r="L1660" s="1" t="s">
        <v>28</v>
      </c>
      <c r="M1660" s="1" t="s">
        <v>3</v>
      </c>
      <c r="N1660" s="1">
        <v>17</v>
      </c>
      <c r="O1660" s="1" t="s">
        <v>2078</v>
      </c>
      <c r="Q1660" s="1"/>
    </row>
    <row r="1661" spans="1:20" ht="15.75" hidden="1" customHeight="1">
      <c r="A1661" s="1" t="s">
        <v>4021</v>
      </c>
      <c r="B1661" s="1">
        <v>557787</v>
      </c>
      <c r="C1661" s="1" t="s">
        <v>2074</v>
      </c>
      <c r="D1661" s="1" t="s">
        <v>2075</v>
      </c>
      <c r="E1661" s="1" t="s">
        <v>4022</v>
      </c>
      <c r="F1661" s="1">
        <v>126</v>
      </c>
      <c r="G1661" s="1" t="s">
        <v>4023</v>
      </c>
      <c r="H1661" s="1" t="s">
        <v>187</v>
      </c>
      <c r="I1661" s="1">
        <v>20765000</v>
      </c>
      <c r="J1661" s="1">
        <v>21</v>
      </c>
      <c r="K1661" s="1">
        <v>30831140</v>
      </c>
      <c r="L1661" s="1" t="s">
        <v>28</v>
      </c>
      <c r="M1661" s="1" t="s">
        <v>4</v>
      </c>
      <c r="N1661" s="1">
        <v>25</v>
      </c>
      <c r="O1661" s="1" t="s">
        <v>2078</v>
      </c>
      <c r="Q1661" s="1"/>
    </row>
    <row r="1662" spans="1:20" ht="15.75" hidden="1" customHeight="1">
      <c r="A1662" s="1" t="s">
        <v>4024</v>
      </c>
      <c r="B1662" s="1">
        <v>582288</v>
      </c>
      <c r="C1662" s="1" t="s">
        <v>2074</v>
      </c>
      <c r="D1662" s="1" t="s">
        <v>2075</v>
      </c>
      <c r="E1662" s="1" t="s">
        <v>2184</v>
      </c>
      <c r="F1662" s="1">
        <v>101</v>
      </c>
      <c r="G1662" s="1" t="s">
        <v>2185</v>
      </c>
      <c r="H1662" s="1" t="s">
        <v>2094</v>
      </c>
      <c r="I1662" s="1">
        <v>20051040</v>
      </c>
      <c r="J1662" s="1">
        <v>21</v>
      </c>
      <c r="K1662" s="1">
        <v>981295423</v>
      </c>
      <c r="L1662" s="1" t="s">
        <v>50</v>
      </c>
      <c r="M1662" s="1" t="s">
        <v>2</v>
      </c>
      <c r="N1662" s="1">
        <v>24</v>
      </c>
      <c r="O1662" s="1" t="s">
        <v>2078</v>
      </c>
      <c r="Q1662" s="1"/>
    </row>
    <row r="1663" spans="1:20" ht="15.75" hidden="1" customHeight="1">
      <c r="A1663" s="1" t="s">
        <v>1573</v>
      </c>
      <c r="B1663" s="1">
        <v>679054</v>
      </c>
      <c r="C1663" s="1" t="s">
        <v>2074</v>
      </c>
      <c r="D1663" s="1" t="s">
        <v>2075</v>
      </c>
      <c r="E1663" s="1" t="s">
        <v>2144</v>
      </c>
      <c r="F1663" s="1">
        <v>255</v>
      </c>
      <c r="G1663" s="1" t="s">
        <v>4025</v>
      </c>
      <c r="H1663" s="1" t="s">
        <v>664</v>
      </c>
      <c r="I1663" s="1">
        <v>20520051</v>
      </c>
      <c r="J1663" s="1">
        <v>21</v>
      </c>
      <c r="K1663" s="1">
        <v>22845522</v>
      </c>
      <c r="L1663" s="1" t="s">
        <v>50</v>
      </c>
      <c r="M1663" s="1" t="s">
        <v>3</v>
      </c>
      <c r="N1663" s="1">
        <v>10</v>
      </c>
      <c r="O1663" s="1" t="s">
        <v>2078</v>
      </c>
      <c r="Q1663" s="1"/>
    </row>
    <row r="1664" spans="1:20" ht="15.75" hidden="1" customHeight="1">
      <c r="A1664" s="1" t="s">
        <v>977</v>
      </c>
      <c r="B1664" s="1">
        <v>629995</v>
      </c>
      <c r="C1664" s="1" t="s">
        <v>2074</v>
      </c>
      <c r="D1664" s="1" t="s">
        <v>2075</v>
      </c>
      <c r="E1664" s="1" t="s">
        <v>2282</v>
      </c>
      <c r="F1664" s="1">
        <v>45</v>
      </c>
      <c r="G1664" s="1" t="s">
        <v>4026</v>
      </c>
      <c r="H1664" s="1" t="s">
        <v>679</v>
      </c>
      <c r="I1664" s="1">
        <v>22231080</v>
      </c>
      <c r="J1664" s="1">
        <v>21</v>
      </c>
      <c r="K1664" s="1">
        <v>25535553</v>
      </c>
      <c r="L1664" s="1" t="s">
        <v>55</v>
      </c>
      <c r="M1664" s="1" t="s">
        <v>3</v>
      </c>
      <c r="N1664" s="1">
        <v>36</v>
      </c>
      <c r="O1664" s="1" t="s">
        <v>2078</v>
      </c>
      <c r="Q1664" s="1"/>
    </row>
    <row r="1665" spans="1:21" ht="15.75" hidden="1" customHeight="1">
      <c r="A1665" s="1" t="s">
        <v>4027</v>
      </c>
      <c r="B1665" s="1">
        <v>646407</v>
      </c>
      <c r="C1665" s="1" t="s">
        <v>2074</v>
      </c>
      <c r="D1665" s="1" t="s">
        <v>2075</v>
      </c>
      <c r="E1665" s="1" t="s">
        <v>3269</v>
      </c>
      <c r="F1665" s="1">
        <v>850</v>
      </c>
      <c r="G1665" s="1" t="s">
        <v>2945</v>
      </c>
      <c r="H1665" s="1" t="s">
        <v>135</v>
      </c>
      <c r="I1665" s="1">
        <v>22775057</v>
      </c>
      <c r="J1665" s="1">
        <v>21</v>
      </c>
      <c r="K1665" s="1">
        <v>991820712</v>
      </c>
      <c r="L1665" s="1" t="s">
        <v>35</v>
      </c>
      <c r="M1665" s="1" t="s">
        <v>5</v>
      </c>
      <c r="N1665" s="1">
        <v>8</v>
      </c>
      <c r="O1665" s="1" t="s">
        <v>2078</v>
      </c>
      <c r="Q1665" s="1"/>
    </row>
    <row r="1666" spans="1:21" ht="15.75" hidden="1" customHeight="1">
      <c r="A1666" s="1" t="s">
        <v>4028</v>
      </c>
      <c r="B1666" s="1">
        <v>746720</v>
      </c>
      <c r="C1666" s="1" t="s">
        <v>2074</v>
      </c>
      <c r="D1666" s="1" t="s">
        <v>2075</v>
      </c>
      <c r="E1666" s="1" t="s">
        <v>2079</v>
      </c>
      <c r="F1666" s="1">
        <v>2901</v>
      </c>
      <c r="G1666" s="1" t="s">
        <v>3527</v>
      </c>
      <c r="H1666" s="1" t="s">
        <v>135</v>
      </c>
      <c r="I1666" s="1">
        <v>22631002</v>
      </c>
      <c r="J1666" s="1">
        <v>21</v>
      </c>
      <c r="K1666" s="1">
        <v>37342599</v>
      </c>
      <c r="L1666" s="1" t="s">
        <v>38</v>
      </c>
      <c r="M1666" s="1" t="s">
        <v>5</v>
      </c>
      <c r="N1666" s="1">
        <v>16</v>
      </c>
      <c r="O1666" s="1" t="s">
        <v>2078</v>
      </c>
      <c r="Q1666" s="1"/>
      <c r="T1666" s="1" t="s">
        <v>5620</v>
      </c>
    </row>
    <row r="1667" spans="1:21" ht="15.75" hidden="1" customHeight="1">
      <c r="A1667" s="1" t="s">
        <v>1042</v>
      </c>
      <c r="B1667" s="1">
        <v>741108</v>
      </c>
      <c r="C1667" s="1" t="s">
        <v>2074</v>
      </c>
      <c r="D1667" s="1" t="s">
        <v>2075</v>
      </c>
      <c r="E1667" s="1" t="s">
        <v>2133</v>
      </c>
      <c r="F1667" s="1">
        <v>1072</v>
      </c>
      <c r="G1667" s="1" t="s">
        <v>2666</v>
      </c>
      <c r="H1667" s="1" t="s">
        <v>160</v>
      </c>
      <c r="I1667" s="1">
        <v>22060002</v>
      </c>
      <c r="J1667" s="1">
        <v>21</v>
      </c>
      <c r="K1667" s="1">
        <v>39361420</v>
      </c>
      <c r="L1667" s="1" t="s">
        <v>13</v>
      </c>
      <c r="M1667" s="1" t="s">
        <v>3</v>
      </c>
      <c r="N1667" s="1">
        <v>32</v>
      </c>
      <c r="O1667" s="1" t="s">
        <v>2078</v>
      </c>
      <c r="Q1667" s="1"/>
    </row>
    <row r="1668" spans="1:21" ht="15.75" hidden="1" customHeight="1">
      <c r="A1668" s="1" t="s">
        <v>4029</v>
      </c>
      <c r="B1668" s="1">
        <v>787590</v>
      </c>
      <c r="C1668" s="1" t="s">
        <v>2074</v>
      </c>
      <c r="D1668" s="1" t="s">
        <v>2075</v>
      </c>
      <c r="E1668" s="1" t="s">
        <v>2079</v>
      </c>
      <c r="F1668" s="1">
        <v>500</v>
      </c>
      <c r="G1668" s="1" t="s">
        <v>4030</v>
      </c>
      <c r="H1668" s="1" t="s">
        <v>135</v>
      </c>
      <c r="I1668" s="1">
        <v>22640100</v>
      </c>
      <c r="J1668" s="1">
        <v>21</v>
      </c>
      <c r="K1668" s="1">
        <v>35976937</v>
      </c>
      <c r="L1668" s="1" t="s">
        <v>30</v>
      </c>
      <c r="M1668" s="1" t="s">
        <v>5</v>
      </c>
      <c r="N1668" s="1">
        <v>2</v>
      </c>
      <c r="O1668" s="1" t="s">
        <v>2078</v>
      </c>
      <c r="Q1668" s="1"/>
    </row>
    <row r="1669" spans="1:21" ht="15.75" hidden="1" customHeight="1">
      <c r="A1669" s="1" t="s">
        <v>4031</v>
      </c>
      <c r="B1669" s="1">
        <v>533433</v>
      </c>
      <c r="C1669" s="1" t="s">
        <v>2074</v>
      </c>
      <c r="D1669" s="1" t="s">
        <v>2075</v>
      </c>
      <c r="E1669" s="1" t="s">
        <v>2079</v>
      </c>
      <c r="F1669" s="1">
        <v>4801</v>
      </c>
      <c r="G1669" s="1" t="s">
        <v>2778</v>
      </c>
      <c r="H1669" s="1" t="s">
        <v>135</v>
      </c>
      <c r="I1669" s="1">
        <v>22631004</v>
      </c>
      <c r="J1669" s="1">
        <v>21</v>
      </c>
      <c r="K1669" s="1">
        <v>24301694</v>
      </c>
      <c r="L1669" s="1" t="s">
        <v>38</v>
      </c>
      <c r="M1669" s="1" t="s">
        <v>5</v>
      </c>
      <c r="N1669" s="1">
        <v>5</v>
      </c>
      <c r="O1669" s="1" t="s">
        <v>2078</v>
      </c>
      <c r="Q1669" s="1"/>
      <c r="T1669" s="1" t="s">
        <v>5620</v>
      </c>
    </row>
    <row r="1670" spans="1:21" ht="15.75" hidden="1" customHeight="1">
      <c r="A1670" s="67" t="s">
        <v>808</v>
      </c>
      <c r="B1670" s="67">
        <v>259049</v>
      </c>
      <c r="C1670" s="67" t="s">
        <v>2074</v>
      </c>
      <c r="D1670" s="67" t="s">
        <v>2075</v>
      </c>
      <c r="E1670" s="67" t="s">
        <v>2176</v>
      </c>
      <c r="F1670" s="67">
        <v>50</v>
      </c>
      <c r="G1670" s="67" t="s">
        <v>4032</v>
      </c>
      <c r="H1670" s="67" t="s">
        <v>160</v>
      </c>
      <c r="I1670" s="67">
        <v>22041012</v>
      </c>
      <c r="J1670" s="67">
        <v>21</v>
      </c>
      <c r="K1670" s="67">
        <v>22554341</v>
      </c>
      <c r="L1670" s="67" t="s">
        <v>30</v>
      </c>
      <c r="M1670" s="67" t="s">
        <v>3</v>
      </c>
      <c r="N1670" s="67">
        <v>59</v>
      </c>
      <c r="O1670" s="67" t="s">
        <v>2078</v>
      </c>
      <c r="Q1670" s="1"/>
    </row>
    <row r="1671" spans="1:21" ht="15.75" hidden="1" customHeight="1">
      <c r="A1671" s="1" t="s">
        <v>4033</v>
      </c>
      <c r="B1671" s="1">
        <v>255382</v>
      </c>
      <c r="C1671" s="1" t="s">
        <v>2074</v>
      </c>
      <c r="D1671" s="1" t="s">
        <v>2075</v>
      </c>
      <c r="E1671" s="1" t="s">
        <v>2079</v>
      </c>
      <c r="F1671" s="1">
        <v>3333</v>
      </c>
      <c r="G1671" s="1" t="s">
        <v>2286</v>
      </c>
      <c r="H1671" s="1" t="s">
        <v>135</v>
      </c>
      <c r="I1671" s="1">
        <v>22631003</v>
      </c>
      <c r="J1671" s="1">
        <v>21</v>
      </c>
      <c r="K1671" s="1">
        <v>33261500</v>
      </c>
      <c r="L1671" s="1" t="s">
        <v>57</v>
      </c>
      <c r="M1671" s="1" t="s">
        <v>5</v>
      </c>
      <c r="N1671" s="1">
        <v>20</v>
      </c>
      <c r="O1671" s="1" t="s">
        <v>2078</v>
      </c>
      <c r="Q1671" s="1"/>
      <c r="T1671" s="1" t="s">
        <v>5620</v>
      </c>
    </row>
    <row r="1672" spans="1:21" ht="15.75" hidden="1" customHeight="1">
      <c r="A1672" s="1" t="s">
        <v>827</v>
      </c>
      <c r="B1672" s="1">
        <v>663905</v>
      </c>
      <c r="C1672" s="1" t="s">
        <v>2074</v>
      </c>
      <c r="D1672" s="1" t="s">
        <v>2075</v>
      </c>
      <c r="E1672" s="1" t="s">
        <v>2084</v>
      </c>
      <c r="F1672" s="1">
        <v>190</v>
      </c>
      <c r="G1672" s="1" t="s">
        <v>3913</v>
      </c>
      <c r="H1672" s="1" t="s">
        <v>672</v>
      </c>
      <c r="I1672" s="1">
        <v>22270012</v>
      </c>
      <c r="J1672" s="1">
        <v>21</v>
      </c>
      <c r="K1672" s="1">
        <v>22461210</v>
      </c>
      <c r="L1672" s="1" t="s">
        <v>23</v>
      </c>
      <c r="M1672" s="1" t="s">
        <v>3</v>
      </c>
      <c r="N1672" s="1">
        <v>56</v>
      </c>
      <c r="O1672" s="1" t="s">
        <v>2078</v>
      </c>
      <c r="Q1672" s="1"/>
    </row>
    <row r="1673" spans="1:21" ht="15.75" hidden="1" customHeight="1">
      <c r="A1673" s="1" t="s">
        <v>4034</v>
      </c>
      <c r="B1673" s="1">
        <v>482678</v>
      </c>
      <c r="C1673" s="1" t="s">
        <v>2074</v>
      </c>
      <c r="D1673" s="1" t="s">
        <v>2075</v>
      </c>
      <c r="E1673" s="1" t="s">
        <v>4035</v>
      </c>
      <c r="F1673" s="1">
        <v>50</v>
      </c>
      <c r="G1673" s="1" t="s">
        <v>2402</v>
      </c>
      <c r="H1673" s="1" t="s">
        <v>2791</v>
      </c>
      <c r="I1673" s="1">
        <v>21321010</v>
      </c>
      <c r="J1673" s="1">
        <v>21</v>
      </c>
      <c r="K1673" s="1">
        <v>24640708</v>
      </c>
      <c r="L1673" s="1" t="s">
        <v>35</v>
      </c>
      <c r="M1673" s="1" t="s">
        <v>5</v>
      </c>
      <c r="N1673" s="1">
        <v>16</v>
      </c>
      <c r="O1673" s="1" t="s">
        <v>2078</v>
      </c>
      <c r="Q1673" s="1"/>
    </row>
    <row r="1674" spans="1:21" ht="15.75" hidden="1" customHeight="1">
      <c r="A1674" s="1" t="s">
        <v>4036</v>
      </c>
      <c r="B1674" s="1">
        <v>518853</v>
      </c>
      <c r="C1674" s="1" t="s">
        <v>114</v>
      </c>
      <c r="D1674" s="1" t="s">
        <v>2075</v>
      </c>
      <c r="E1674" s="1" t="s">
        <v>3997</v>
      </c>
      <c r="F1674" s="1">
        <v>132</v>
      </c>
      <c r="G1674" s="1" t="s">
        <v>2088</v>
      </c>
      <c r="H1674" s="1" t="s">
        <v>2094</v>
      </c>
      <c r="I1674" s="1">
        <v>25070330</v>
      </c>
      <c r="J1674" s="1">
        <v>21</v>
      </c>
      <c r="K1674" s="1">
        <v>27710858</v>
      </c>
      <c r="L1674" s="1" t="s">
        <v>50</v>
      </c>
      <c r="M1674" s="1" t="s">
        <v>114</v>
      </c>
      <c r="N1674" s="1">
        <v>17</v>
      </c>
      <c r="O1674" s="1" t="s">
        <v>2078</v>
      </c>
      <c r="Q1674" s="1"/>
    </row>
    <row r="1675" spans="1:21" ht="15.75" hidden="1" customHeight="1">
      <c r="A1675" s="67" t="s">
        <v>1506</v>
      </c>
      <c r="B1675" s="67">
        <v>456764</v>
      </c>
      <c r="C1675" s="67" t="s">
        <v>2074</v>
      </c>
      <c r="D1675" s="67" t="s">
        <v>2075</v>
      </c>
      <c r="E1675" s="67" t="s">
        <v>2144</v>
      </c>
      <c r="F1675" s="67">
        <v>297</v>
      </c>
      <c r="G1675" s="67" t="s">
        <v>2167</v>
      </c>
      <c r="H1675" s="67" t="s">
        <v>664</v>
      </c>
      <c r="I1675" s="67">
        <v>20520051</v>
      </c>
      <c r="J1675" s="67">
        <v>21</v>
      </c>
      <c r="K1675" s="67">
        <v>25687118</v>
      </c>
      <c r="L1675" s="67" t="s">
        <v>38</v>
      </c>
      <c r="M1675" s="67" t="s">
        <v>3</v>
      </c>
      <c r="N1675" s="67">
        <v>12</v>
      </c>
      <c r="O1675" s="67" t="s">
        <v>2078</v>
      </c>
      <c r="P1675" s="67"/>
      <c r="Q1675" s="67"/>
      <c r="R1675" s="67"/>
      <c r="S1675" s="67"/>
      <c r="T1675" s="67"/>
      <c r="U1675" s="67"/>
    </row>
    <row r="1676" spans="1:21" ht="15.75" hidden="1" customHeight="1">
      <c r="A1676" s="1" t="s">
        <v>4037</v>
      </c>
      <c r="B1676" s="1">
        <v>765830</v>
      </c>
      <c r="C1676" s="1" t="s">
        <v>2074</v>
      </c>
      <c r="D1676" s="1" t="s">
        <v>2075</v>
      </c>
      <c r="E1676" s="1" t="s">
        <v>2355</v>
      </c>
      <c r="F1676" s="1">
        <v>7187</v>
      </c>
      <c r="G1676" s="1" t="s">
        <v>2169</v>
      </c>
      <c r="H1676" s="1" t="s">
        <v>2281</v>
      </c>
      <c r="I1676" s="1">
        <v>22755155</v>
      </c>
      <c r="J1676" s="1">
        <v>21</v>
      </c>
      <c r="K1676" s="1">
        <v>34152467</v>
      </c>
      <c r="L1676" s="1" t="s">
        <v>63</v>
      </c>
      <c r="M1676" s="1" t="s">
        <v>5</v>
      </c>
      <c r="N1676" s="1">
        <v>164</v>
      </c>
      <c r="O1676" s="1" t="s">
        <v>2078</v>
      </c>
      <c r="Q1676" s="1"/>
    </row>
    <row r="1677" spans="1:21" ht="15.75" hidden="1" customHeight="1">
      <c r="A1677" s="1" t="s">
        <v>4038</v>
      </c>
      <c r="B1677" s="1">
        <v>399460</v>
      </c>
      <c r="C1677" s="1" t="s">
        <v>2074</v>
      </c>
      <c r="D1677" s="1" t="s">
        <v>2075</v>
      </c>
      <c r="E1677" s="1" t="s">
        <v>2092</v>
      </c>
      <c r="F1677" s="1">
        <v>10</v>
      </c>
      <c r="G1677" s="1" t="s">
        <v>4039</v>
      </c>
      <c r="H1677" s="1" t="s">
        <v>2094</v>
      </c>
      <c r="I1677" s="1">
        <v>20050090</v>
      </c>
      <c r="J1677" s="1">
        <v>21</v>
      </c>
      <c r="K1677" s="1">
        <v>22212972</v>
      </c>
      <c r="L1677" s="1" t="s">
        <v>13</v>
      </c>
      <c r="M1677" s="1" t="s">
        <v>2</v>
      </c>
      <c r="N1677" s="1">
        <v>57</v>
      </c>
      <c r="O1677" s="1" t="s">
        <v>2078</v>
      </c>
      <c r="Q1677" s="1"/>
    </row>
    <row r="1678" spans="1:21" ht="15.75" hidden="1" customHeight="1">
      <c r="A1678" s="1" t="s">
        <v>720</v>
      </c>
      <c r="B1678" s="1">
        <v>651419</v>
      </c>
      <c r="C1678" s="1" t="s">
        <v>2074</v>
      </c>
      <c r="D1678" s="1" t="s">
        <v>2075</v>
      </c>
      <c r="E1678" s="1" t="s">
        <v>2101</v>
      </c>
      <c r="F1678" s="1">
        <v>550</v>
      </c>
      <c r="G1678" s="1" t="s">
        <v>3255</v>
      </c>
      <c r="H1678" s="1" t="s">
        <v>175</v>
      </c>
      <c r="I1678" s="1">
        <v>22410901</v>
      </c>
      <c r="J1678" s="1">
        <v>21</v>
      </c>
      <c r="K1678" s="1">
        <v>25129029</v>
      </c>
      <c r="L1678" s="1" t="s">
        <v>38</v>
      </c>
      <c r="M1678" s="1" t="s">
        <v>3</v>
      </c>
      <c r="N1678" s="1">
        <v>101</v>
      </c>
      <c r="O1678" s="1" t="s">
        <v>2078</v>
      </c>
      <c r="Q1678" s="1"/>
    </row>
    <row r="1679" spans="1:21" ht="15.75" hidden="1" customHeight="1">
      <c r="A1679" s="1" t="s">
        <v>4040</v>
      </c>
      <c r="B1679" s="1">
        <v>486742</v>
      </c>
      <c r="C1679" s="1" t="s">
        <v>2074</v>
      </c>
      <c r="D1679" s="1" t="s">
        <v>2075</v>
      </c>
      <c r="E1679" s="1" t="s">
        <v>2409</v>
      </c>
      <c r="F1679" s="1">
        <v>215</v>
      </c>
      <c r="G1679" s="1" t="s">
        <v>2251</v>
      </c>
      <c r="H1679" s="1" t="s">
        <v>188</v>
      </c>
      <c r="I1679" s="1">
        <v>20720010</v>
      </c>
      <c r="J1679" s="1">
        <v>21</v>
      </c>
      <c r="K1679" s="1">
        <v>25925967</v>
      </c>
      <c r="L1679" s="1" t="s">
        <v>30</v>
      </c>
      <c r="M1679" s="1" t="s">
        <v>4</v>
      </c>
      <c r="N1679" s="1">
        <v>11</v>
      </c>
      <c r="O1679" s="1" t="s">
        <v>2078</v>
      </c>
      <c r="Q1679" s="1"/>
    </row>
    <row r="1680" spans="1:21" ht="15.75" hidden="1" customHeight="1">
      <c r="A1680" s="1" t="s">
        <v>4041</v>
      </c>
      <c r="B1680" s="1">
        <v>550673</v>
      </c>
      <c r="C1680" s="1" t="s">
        <v>2074</v>
      </c>
      <c r="D1680" s="1" t="s">
        <v>2075</v>
      </c>
      <c r="E1680" s="1" t="s">
        <v>2079</v>
      </c>
      <c r="F1680" s="1">
        <v>500</v>
      </c>
      <c r="G1680" s="1" t="s">
        <v>4042</v>
      </c>
      <c r="H1680" s="1" t="s">
        <v>135</v>
      </c>
      <c r="I1680" s="1">
        <v>22640100</v>
      </c>
      <c r="J1680" s="1">
        <v>21</v>
      </c>
      <c r="K1680" s="1">
        <v>24937004</v>
      </c>
      <c r="L1680" s="1" t="s">
        <v>28</v>
      </c>
      <c r="M1680" s="1" t="s">
        <v>5</v>
      </c>
      <c r="N1680" s="1">
        <v>21</v>
      </c>
      <c r="O1680" s="1" t="s">
        <v>2078</v>
      </c>
      <c r="Q1680" s="1"/>
      <c r="T1680" s="1" t="s">
        <v>5621</v>
      </c>
    </row>
    <row r="1681" spans="1:20" ht="15.75" hidden="1" customHeight="1">
      <c r="A1681" s="1" t="s">
        <v>4043</v>
      </c>
      <c r="B1681" s="1">
        <v>515990</v>
      </c>
      <c r="C1681" s="1" t="s">
        <v>2074</v>
      </c>
      <c r="D1681" s="1" t="s">
        <v>2075</v>
      </c>
      <c r="E1681" s="1" t="s">
        <v>2627</v>
      </c>
      <c r="F1681" s="1">
        <v>570</v>
      </c>
      <c r="G1681" s="1" t="s">
        <v>2088</v>
      </c>
      <c r="H1681" s="1" t="s">
        <v>135</v>
      </c>
      <c r="I1681" s="1">
        <v>22621200</v>
      </c>
      <c r="J1681" s="1">
        <v>21</v>
      </c>
      <c r="K1681" s="1">
        <v>24951320</v>
      </c>
      <c r="L1681" s="1" t="s">
        <v>38</v>
      </c>
      <c r="M1681" s="1" t="s">
        <v>5</v>
      </c>
      <c r="N1681" s="1">
        <v>12</v>
      </c>
      <c r="O1681" s="1" t="s">
        <v>2078</v>
      </c>
      <c r="Q1681" s="1"/>
      <c r="T1681" s="1" t="s">
        <v>5620</v>
      </c>
    </row>
    <row r="1682" spans="1:20" ht="15.75" customHeight="1">
      <c r="A1682" s="1" t="s">
        <v>4044</v>
      </c>
      <c r="B1682" s="1">
        <v>471887</v>
      </c>
      <c r="C1682" s="1" t="s">
        <v>2074</v>
      </c>
      <c r="D1682" s="1" t="s">
        <v>2075</v>
      </c>
      <c r="E1682" s="1" t="s">
        <v>2325</v>
      </c>
      <c r="F1682" s="1">
        <v>125</v>
      </c>
      <c r="G1682" s="1" t="s">
        <v>2525</v>
      </c>
      <c r="H1682" s="1" t="s">
        <v>133</v>
      </c>
      <c r="I1682" s="1">
        <v>23040150</v>
      </c>
      <c r="J1682" s="1">
        <v>21</v>
      </c>
      <c r="K1682" s="1">
        <v>24161516</v>
      </c>
      <c r="L1682" s="1" t="s">
        <v>38</v>
      </c>
      <c r="M1682" s="1" t="s">
        <v>6</v>
      </c>
      <c r="N1682" s="1">
        <v>41</v>
      </c>
      <c r="O1682" s="1" t="s">
        <v>2078</v>
      </c>
      <c r="Q1682" s="1"/>
    </row>
    <row r="1683" spans="1:20" ht="15.75" hidden="1" customHeight="1">
      <c r="A1683" s="1" t="s">
        <v>1543</v>
      </c>
      <c r="B1683" s="1">
        <v>560016</v>
      </c>
      <c r="C1683" s="1" t="s">
        <v>2074</v>
      </c>
      <c r="D1683" s="1" t="s">
        <v>2075</v>
      </c>
      <c r="E1683" s="1" t="s">
        <v>2084</v>
      </c>
      <c r="F1683" s="1">
        <v>445</v>
      </c>
      <c r="G1683" s="1" t="s">
        <v>2471</v>
      </c>
      <c r="H1683" s="1" t="s">
        <v>672</v>
      </c>
      <c r="I1683" s="1">
        <v>22270005</v>
      </c>
      <c r="J1683" s="1">
        <v>21</v>
      </c>
      <c r="K1683" s="1">
        <v>22261898</v>
      </c>
      <c r="L1683" s="1" t="s">
        <v>28</v>
      </c>
      <c r="M1683" s="1" t="s">
        <v>3</v>
      </c>
      <c r="N1683" s="1">
        <v>11</v>
      </c>
      <c r="O1683" s="1" t="s">
        <v>2078</v>
      </c>
      <c r="Q1683" s="1"/>
    </row>
    <row r="1684" spans="1:20" ht="15.75" hidden="1" customHeight="1">
      <c r="A1684" s="1" t="s">
        <v>4045</v>
      </c>
      <c r="B1684" s="1">
        <v>281592</v>
      </c>
      <c r="C1684" s="1" t="s">
        <v>2074</v>
      </c>
      <c r="D1684" s="1" t="s">
        <v>2075</v>
      </c>
      <c r="E1684" s="1" t="s">
        <v>2460</v>
      </c>
      <c r="F1684" s="1">
        <v>192</v>
      </c>
      <c r="G1684" s="1" t="s">
        <v>3255</v>
      </c>
      <c r="H1684" s="1" t="s">
        <v>188</v>
      </c>
      <c r="I1684" s="1">
        <v>20735130</v>
      </c>
      <c r="J1684" s="1">
        <v>21</v>
      </c>
      <c r="K1684" s="1">
        <v>22892365</v>
      </c>
      <c r="L1684" s="1" t="s">
        <v>28</v>
      </c>
      <c r="M1684" s="1" t="s">
        <v>4</v>
      </c>
      <c r="N1684" s="1">
        <v>11</v>
      </c>
      <c r="O1684" s="1" t="s">
        <v>2078</v>
      </c>
      <c r="Q1684" s="1"/>
    </row>
    <row r="1685" spans="1:20" ht="15.75" hidden="1" customHeight="1">
      <c r="A1685" s="1" t="s">
        <v>4046</v>
      </c>
      <c r="B1685" s="1">
        <v>390230</v>
      </c>
      <c r="C1685" s="1" t="s">
        <v>2074</v>
      </c>
      <c r="D1685" s="1" t="s">
        <v>2075</v>
      </c>
      <c r="E1685" s="1" t="s">
        <v>2409</v>
      </c>
      <c r="F1685" s="1">
        <v>215</v>
      </c>
      <c r="G1685" s="1" t="s">
        <v>2343</v>
      </c>
      <c r="H1685" s="1" t="s">
        <v>188</v>
      </c>
      <c r="I1685" s="1">
        <v>20720010</v>
      </c>
      <c r="J1685" s="1">
        <v>21</v>
      </c>
      <c r="K1685" s="1">
        <v>25923363</v>
      </c>
      <c r="L1685" s="1" t="s">
        <v>38</v>
      </c>
      <c r="M1685" s="1" t="s">
        <v>4</v>
      </c>
      <c r="N1685" s="1">
        <v>39</v>
      </c>
      <c r="O1685" s="1" t="s">
        <v>2078</v>
      </c>
      <c r="Q1685" s="1"/>
    </row>
    <row r="1686" spans="1:20" ht="15.75" hidden="1" customHeight="1">
      <c r="A1686" s="1" t="s">
        <v>4047</v>
      </c>
      <c r="B1686" s="1">
        <v>590916</v>
      </c>
      <c r="C1686" s="1" t="s">
        <v>2074</v>
      </c>
      <c r="D1686" s="1" t="s">
        <v>2075</v>
      </c>
      <c r="E1686" s="1" t="s">
        <v>2079</v>
      </c>
      <c r="F1686" s="1">
        <v>16150</v>
      </c>
      <c r="G1686" s="1" t="s">
        <v>2340</v>
      </c>
      <c r="H1686" s="1" t="s">
        <v>2153</v>
      </c>
      <c r="I1686" s="1">
        <v>22790704</v>
      </c>
      <c r="J1686" s="1">
        <v>21</v>
      </c>
      <c r="K1686" s="1">
        <v>21976785</v>
      </c>
      <c r="L1686" s="1" t="s">
        <v>50</v>
      </c>
      <c r="M1686" s="1" t="s">
        <v>5</v>
      </c>
      <c r="N1686" s="1">
        <v>42</v>
      </c>
      <c r="O1686" s="1" t="s">
        <v>2078</v>
      </c>
      <c r="Q1686" s="1"/>
      <c r="T1686" s="1" t="s">
        <v>5620</v>
      </c>
    </row>
    <row r="1687" spans="1:20" ht="15.75" customHeight="1">
      <c r="A1687" s="1" t="s">
        <v>4048</v>
      </c>
      <c r="B1687" s="1">
        <v>687910</v>
      </c>
      <c r="C1687" s="1" t="s">
        <v>2074</v>
      </c>
      <c r="D1687" s="1" t="s">
        <v>2075</v>
      </c>
      <c r="E1687" s="1" t="s">
        <v>2193</v>
      </c>
      <c r="F1687" s="1">
        <v>2623</v>
      </c>
      <c r="G1687" s="1" t="s">
        <v>2958</v>
      </c>
      <c r="H1687" s="1" t="s">
        <v>133</v>
      </c>
      <c r="I1687" s="1">
        <v>23052102</v>
      </c>
      <c r="J1687" s="1">
        <v>21</v>
      </c>
      <c r="K1687" s="1">
        <v>24154356</v>
      </c>
      <c r="L1687" s="1" t="s">
        <v>28</v>
      </c>
      <c r="M1687" s="1" t="s">
        <v>6</v>
      </c>
      <c r="N1687" s="1">
        <v>13</v>
      </c>
      <c r="O1687" s="1" t="s">
        <v>2078</v>
      </c>
      <c r="Q1687" s="1"/>
    </row>
    <row r="1688" spans="1:20" ht="15.75" hidden="1" customHeight="1">
      <c r="A1688" s="1" t="s">
        <v>4049</v>
      </c>
      <c r="B1688" s="1">
        <v>646415</v>
      </c>
      <c r="C1688" s="1" t="s">
        <v>2074</v>
      </c>
      <c r="D1688" s="1" t="s">
        <v>2075</v>
      </c>
      <c r="E1688" s="1" t="s">
        <v>2384</v>
      </c>
      <c r="F1688" s="1">
        <v>5200</v>
      </c>
      <c r="G1688" s="1" t="s">
        <v>4050</v>
      </c>
      <c r="H1688" s="1" t="s">
        <v>2385</v>
      </c>
      <c r="I1688" s="1">
        <v>20771004</v>
      </c>
      <c r="J1688" s="1">
        <v>21</v>
      </c>
      <c r="K1688" s="1">
        <v>21433339</v>
      </c>
      <c r="L1688" s="1" t="s">
        <v>50</v>
      </c>
      <c r="M1688" s="1" t="s">
        <v>4</v>
      </c>
      <c r="N1688" s="1">
        <v>32</v>
      </c>
      <c r="O1688" s="1" t="s">
        <v>2078</v>
      </c>
      <c r="Q1688" s="1"/>
    </row>
    <row r="1689" spans="1:20" ht="15.75" hidden="1" customHeight="1">
      <c r="A1689" s="1" t="s">
        <v>4051</v>
      </c>
      <c r="B1689" s="1">
        <v>610929</v>
      </c>
      <c r="C1689" s="1" t="s">
        <v>2074</v>
      </c>
      <c r="D1689" s="1" t="s">
        <v>2075</v>
      </c>
      <c r="E1689" s="1" t="s">
        <v>2079</v>
      </c>
      <c r="F1689" s="1">
        <v>4200</v>
      </c>
      <c r="G1689" s="1" t="s">
        <v>2985</v>
      </c>
      <c r="H1689" s="1" t="s">
        <v>135</v>
      </c>
      <c r="I1689" s="1">
        <v>22640102</v>
      </c>
      <c r="J1689" s="1">
        <v>21</v>
      </c>
      <c r="K1689" s="1">
        <v>33253555</v>
      </c>
      <c r="L1689" s="1" t="s">
        <v>38</v>
      </c>
      <c r="M1689" s="1" t="s">
        <v>5</v>
      </c>
      <c r="N1689" s="1">
        <v>4</v>
      </c>
      <c r="O1689" s="1" t="s">
        <v>2078</v>
      </c>
      <c r="Q1689" s="1"/>
      <c r="T1689" s="1" t="s">
        <v>5620</v>
      </c>
    </row>
    <row r="1690" spans="1:20" ht="15.75" hidden="1" customHeight="1">
      <c r="A1690" s="1" t="s">
        <v>4052</v>
      </c>
      <c r="B1690" s="1">
        <v>748196</v>
      </c>
      <c r="C1690" s="1" t="s">
        <v>2074</v>
      </c>
      <c r="D1690" s="1" t="s">
        <v>2075</v>
      </c>
      <c r="E1690" s="1" t="s">
        <v>4053</v>
      </c>
      <c r="F1690" s="1">
        <v>125</v>
      </c>
      <c r="G1690" s="1" t="s">
        <v>2077</v>
      </c>
      <c r="H1690" s="1" t="s">
        <v>2212</v>
      </c>
      <c r="I1690" s="1">
        <v>21941170</v>
      </c>
      <c r="J1690" s="1">
        <v>21</v>
      </c>
      <c r="K1690" s="1">
        <v>24634975</v>
      </c>
      <c r="L1690" s="1" t="s">
        <v>38</v>
      </c>
      <c r="M1690" s="1" t="s">
        <v>4</v>
      </c>
      <c r="N1690" s="1">
        <v>1</v>
      </c>
      <c r="O1690" s="1" t="s">
        <v>2078</v>
      </c>
      <c r="Q1690" s="1"/>
    </row>
    <row r="1691" spans="1:20" ht="15.75" hidden="1" customHeight="1">
      <c r="A1691" s="1" t="s">
        <v>845</v>
      </c>
      <c r="B1691" s="1">
        <v>271228</v>
      </c>
      <c r="C1691" s="1" t="s">
        <v>2074</v>
      </c>
      <c r="D1691" s="1" t="s">
        <v>2075</v>
      </c>
      <c r="E1691" s="1" t="s">
        <v>2692</v>
      </c>
      <c r="F1691" s="1">
        <v>40</v>
      </c>
      <c r="G1691" s="1" t="s">
        <v>2227</v>
      </c>
      <c r="H1691" s="1" t="s">
        <v>664</v>
      </c>
      <c r="I1691" s="1">
        <v>20520140</v>
      </c>
      <c r="J1691" s="1">
        <v>21</v>
      </c>
      <c r="K1691" s="1">
        <v>32941900</v>
      </c>
      <c r="L1691" s="1" t="s">
        <v>55</v>
      </c>
      <c r="M1691" s="1" t="s">
        <v>3</v>
      </c>
      <c r="N1691" s="1">
        <v>53</v>
      </c>
      <c r="O1691" s="1" t="s">
        <v>2078</v>
      </c>
      <c r="Q1691" s="1"/>
    </row>
    <row r="1692" spans="1:20" ht="15.75" hidden="1" customHeight="1">
      <c r="A1692" s="1" t="s">
        <v>1542</v>
      </c>
      <c r="B1692" s="1">
        <v>290585</v>
      </c>
      <c r="C1692" s="1" t="s">
        <v>2074</v>
      </c>
      <c r="D1692" s="1" t="s">
        <v>2075</v>
      </c>
      <c r="E1692" s="1" t="s">
        <v>2144</v>
      </c>
      <c r="F1692" s="1">
        <v>211</v>
      </c>
      <c r="G1692" s="1" t="s">
        <v>2958</v>
      </c>
      <c r="H1692" s="1" t="s">
        <v>664</v>
      </c>
      <c r="I1692" s="1">
        <v>20520050</v>
      </c>
      <c r="J1692" s="1">
        <v>21</v>
      </c>
      <c r="K1692" s="1">
        <v>22848945</v>
      </c>
      <c r="L1692" s="1" t="s">
        <v>57</v>
      </c>
      <c r="M1692" s="1" t="s">
        <v>3</v>
      </c>
      <c r="N1692" s="1">
        <v>11</v>
      </c>
      <c r="O1692" s="1" t="s">
        <v>2078</v>
      </c>
      <c r="Q1692" s="1"/>
    </row>
    <row r="1693" spans="1:20" ht="15.75" hidden="1" customHeight="1">
      <c r="A1693" s="1" t="s">
        <v>1950</v>
      </c>
      <c r="B1693" s="1">
        <v>325705</v>
      </c>
      <c r="C1693" s="1" t="s">
        <v>2074</v>
      </c>
      <c r="D1693" s="1" t="s">
        <v>2075</v>
      </c>
      <c r="E1693" s="1" t="s">
        <v>2764</v>
      </c>
      <c r="F1693" s="1">
        <v>477</v>
      </c>
      <c r="G1693" s="1" t="s">
        <v>2461</v>
      </c>
      <c r="H1693" s="1" t="s">
        <v>672</v>
      </c>
      <c r="I1693" s="1">
        <v>22271110</v>
      </c>
      <c r="J1693" s="1">
        <v>21</v>
      </c>
      <c r="K1693" s="1">
        <v>967446792</v>
      </c>
      <c r="L1693" s="1" t="s">
        <v>17</v>
      </c>
      <c r="M1693" s="1" t="s">
        <v>3</v>
      </c>
      <c r="N1693" s="1">
        <v>1</v>
      </c>
      <c r="O1693" s="1" t="s">
        <v>2078</v>
      </c>
      <c r="Q1693" s="1"/>
    </row>
    <row r="1694" spans="1:20" ht="15.75" hidden="1" customHeight="1">
      <c r="A1694" s="1" t="s">
        <v>961</v>
      </c>
      <c r="B1694" s="1">
        <v>336465</v>
      </c>
      <c r="C1694" s="1" t="s">
        <v>2074</v>
      </c>
      <c r="D1694" s="1" t="s">
        <v>2075</v>
      </c>
      <c r="E1694" s="1" t="s">
        <v>2133</v>
      </c>
      <c r="F1694" s="1">
        <v>540</v>
      </c>
      <c r="G1694" s="1" t="s">
        <v>2314</v>
      </c>
      <c r="H1694" s="1" t="s">
        <v>160</v>
      </c>
      <c r="I1694" s="1">
        <v>22020001</v>
      </c>
      <c r="J1694" s="1">
        <v>21</v>
      </c>
      <c r="K1694" s="1">
        <v>25473856</v>
      </c>
      <c r="L1694" s="1" t="s">
        <v>23</v>
      </c>
      <c r="M1694" s="1" t="s">
        <v>3</v>
      </c>
      <c r="N1694" s="1">
        <v>38</v>
      </c>
      <c r="O1694" s="1" t="s">
        <v>2078</v>
      </c>
      <c r="Q1694" s="1"/>
    </row>
    <row r="1695" spans="1:20" ht="15.75" hidden="1" customHeight="1">
      <c r="A1695" s="1" t="s">
        <v>833</v>
      </c>
      <c r="B1695" s="1">
        <v>443477</v>
      </c>
      <c r="C1695" s="1" t="s">
        <v>2074</v>
      </c>
      <c r="D1695" s="1" t="s">
        <v>2075</v>
      </c>
      <c r="E1695" s="1" t="s">
        <v>2133</v>
      </c>
      <c r="F1695" s="1">
        <v>540</v>
      </c>
      <c r="G1695" s="1" t="s">
        <v>2314</v>
      </c>
      <c r="H1695" s="1" t="s">
        <v>160</v>
      </c>
      <c r="I1695" s="1">
        <v>22020001</v>
      </c>
      <c r="J1695" s="1">
        <v>21</v>
      </c>
      <c r="K1695" s="1">
        <v>25473856</v>
      </c>
      <c r="L1695" s="1" t="s">
        <v>28</v>
      </c>
      <c r="M1695" s="1" t="s">
        <v>3</v>
      </c>
      <c r="N1695" s="1">
        <v>55</v>
      </c>
      <c r="O1695" s="1" t="s">
        <v>2078</v>
      </c>
      <c r="Q1695" s="1"/>
    </row>
    <row r="1696" spans="1:20" ht="15.75" hidden="1" customHeight="1">
      <c r="A1696" s="1" t="s">
        <v>1041</v>
      </c>
      <c r="B1696" s="1">
        <v>490531</v>
      </c>
      <c r="C1696" s="1" t="s">
        <v>2074</v>
      </c>
      <c r="D1696" s="1" t="s">
        <v>2075</v>
      </c>
      <c r="E1696" s="1" t="s">
        <v>2144</v>
      </c>
      <c r="F1696" s="1">
        <v>232</v>
      </c>
      <c r="G1696" s="1" t="s">
        <v>4054</v>
      </c>
      <c r="H1696" s="1" t="s">
        <v>664</v>
      </c>
      <c r="I1696" s="1">
        <v>20520054</v>
      </c>
      <c r="J1696" s="1">
        <v>21</v>
      </c>
      <c r="K1696" s="1">
        <v>38724915</v>
      </c>
      <c r="L1696" s="1" t="s">
        <v>19</v>
      </c>
      <c r="M1696" s="1" t="s">
        <v>3</v>
      </c>
      <c r="N1696" s="1">
        <v>32</v>
      </c>
      <c r="O1696" s="1" t="s">
        <v>2078</v>
      </c>
      <c r="Q1696" s="1"/>
    </row>
    <row r="1697" spans="1:20" ht="15.75" hidden="1" customHeight="1">
      <c r="A1697" s="1" t="s">
        <v>4055</v>
      </c>
      <c r="B1697" s="1">
        <v>341006</v>
      </c>
      <c r="C1697" s="1" t="s">
        <v>2074</v>
      </c>
      <c r="D1697" s="1" t="s">
        <v>2075</v>
      </c>
      <c r="E1697" s="1" t="s">
        <v>2429</v>
      </c>
      <c r="F1697" s="1">
        <v>99</v>
      </c>
      <c r="G1697" s="1" t="s">
        <v>4056</v>
      </c>
      <c r="H1697" s="1" t="s">
        <v>152</v>
      </c>
      <c r="I1697" s="1">
        <v>21351050</v>
      </c>
      <c r="J1697" s="1">
        <v>21</v>
      </c>
      <c r="K1697" s="1">
        <v>33599457</v>
      </c>
      <c r="L1697" s="1" t="s">
        <v>23</v>
      </c>
      <c r="M1697" s="1" t="s">
        <v>4</v>
      </c>
      <c r="N1697" s="1">
        <v>10</v>
      </c>
      <c r="O1697" s="1" t="s">
        <v>2078</v>
      </c>
      <c r="Q1697" s="1"/>
    </row>
    <row r="1698" spans="1:20" ht="15.75" hidden="1" customHeight="1">
      <c r="A1698" s="1" t="s">
        <v>1412</v>
      </c>
      <c r="B1698" s="1">
        <v>299250</v>
      </c>
      <c r="C1698" s="1" t="s">
        <v>2074</v>
      </c>
      <c r="D1698" s="1" t="s">
        <v>2075</v>
      </c>
      <c r="E1698" s="1" t="s">
        <v>2581</v>
      </c>
      <c r="F1698" s="1">
        <v>310</v>
      </c>
      <c r="G1698" s="1" t="s">
        <v>2181</v>
      </c>
      <c r="H1698" s="1" t="s">
        <v>669</v>
      </c>
      <c r="I1698" s="1">
        <v>22220001</v>
      </c>
      <c r="J1698" s="1">
        <v>21</v>
      </c>
      <c r="K1698" s="1">
        <v>25564848</v>
      </c>
      <c r="L1698" s="1" t="s">
        <v>38</v>
      </c>
      <c r="M1698" s="1" t="s">
        <v>3</v>
      </c>
      <c r="N1698" s="1">
        <v>15</v>
      </c>
      <c r="O1698" s="1" t="s">
        <v>2078</v>
      </c>
      <c r="Q1698" s="1"/>
    </row>
    <row r="1699" spans="1:20" ht="15.75" hidden="1" customHeight="1">
      <c r="A1699" s="1" t="s">
        <v>4057</v>
      </c>
      <c r="B1699" s="1">
        <v>864129</v>
      </c>
      <c r="C1699" s="1" t="s">
        <v>2074</v>
      </c>
      <c r="D1699" s="1" t="s">
        <v>2075</v>
      </c>
      <c r="E1699" s="1" t="s">
        <v>2079</v>
      </c>
      <c r="F1699" s="1">
        <v>3500</v>
      </c>
      <c r="G1699" s="1" t="s">
        <v>4058</v>
      </c>
      <c r="H1699" s="1" t="s">
        <v>135</v>
      </c>
      <c r="I1699" s="1">
        <v>22640102</v>
      </c>
      <c r="J1699" s="1">
        <v>21</v>
      </c>
      <c r="K1699" s="1">
        <v>32171747</v>
      </c>
      <c r="L1699" s="1" t="s">
        <v>8</v>
      </c>
      <c r="M1699" s="1" t="s">
        <v>5</v>
      </c>
      <c r="N1699" s="1">
        <v>157</v>
      </c>
      <c r="O1699" s="1" t="s">
        <v>2078</v>
      </c>
      <c r="Q1699" s="1"/>
    </row>
    <row r="1700" spans="1:20" ht="15.75" hidden="1" customHeight="1">
      <c r="A1700" s="1" t="s">
        <v>1699</v>
      </c>
      <c r="B1700" s="1">
        <v>429632</v>
      </c>
      <c r="C1700" s="1" t="s">
        <v>2074</v>
      </c>
      <c r="D1700" s="1" t="s">
        <v>2075</v>
      </c>
      <c r="E1700" s="1" t="s">
        <v>3718</v>
      </c>
      <c r="F1700" s="1">
        <v>986</v>
      </c>
      <c r="G1700" s="1" t="s">
        <v>4059</v>
      </c>
      <c r="H1700" s="1" t="s">
        <v>667</v>
      </c>
      <c r="I1700" s="1">
        <v>20560095</v>
      </c>
      <c r="J1700" s="1">
        <v>21</v>
      </c>
      <c r="K1700" s="1">
        <v>25776565</v>
      </c>
      <c r="L1700" s="1" t="s">
        <v>23</v>
      </c>
      <c r="M1700" s="1" t="s">
        <v>3</v>
      </c>
      <c r="N1700" s="1">
        <v>7</v>
      </c>
      <c r="O1700" s="1" t="s">
        <v>2078</v>
      </c>
      <c r="Q1700" s="1"/>
    </row>
    <row r="1701" spans="1:20" ht="15.75" hidden="1" customHeight="1">
      <c r="A1701" s="1" t="s">
        <v>4060</v>
      </c>
      <c r="B1701" s="1">
        <v>671843</v>
      </c>
      <c r="C1701" s="1" t="s">
        <v>2074</v>
      </c>
      <c r="D1701" s="1" t="s">
        <v>2075</v>
      </c>
      <c r="E1701" s="1" t="s">
        <v>3207</v>
      </c>
      <c r="F1701" s="1">
        <v>363</v>
      </c>
      <c r="G1701" s="1" t="s">
        <v>4061</v>
      </c>
      <c r="H1701" s="1" t="s">
        <v>2392</v>
      </c>
      <c r="I1701" s="1">
        <v>21931370</v>
      </c>
      <c r="J1701" s="1">
        <v>21</v>
      </c>
      <c r="K1701" s="1">
        <v>33938534</v>
      </c>
      <c r="L1701" s="1" t="s">
        <v>55</v>
      </c>
      <c r="M1701" s="1" t="s">
        <v>4</v>
      </c>
      <c r="N1701" s="1">
        <v>6</v>
      </c>
      <c r="O1701" s="1" t="s">
        <v>2078</v>
      </c>
      <c r="Q1701" s="1"/>
    </row>
    <row r="1702" spans="1:20" ht="15.75" hidden="1" customHeight="1">
      <c r="A1702" s="1" t="s">
        <v>1658</v>
      </c>
      <c r="B1702" s="1">
        <v>440473</v>
      </c>
      <c r="C1702" s="1" t="s">
        <v>2074</v>
      </c>
      <c r="D1702" s="1" t="s">
        <v>2075</v>
      </c>
      <c r="E1702" s="1" t="s">
        <v>2133</v>
      </c>
      <c r="F1702" s="1">
        <v>542</v>
      </c>
      <c r="G1702" s="1" t="s">
        <v>2633</v>
      </c>
      <c r="H1702" s="1" t="s">
        <v>160</v>
      </c>
      <c r="I1702" s="1">
        <v>22020001</v>
      </c>
      <c r="J1702" s="1">
        <v>21</v>
      </c>
      <c r="K1702" s="1">
        <v>22565758</v>
      </c>
      <c r="L1702" s="1" t="s">
        <v>57</v>
      </c>
      <c r="M1702" s="1" t="s">
        <v>3</v>
      </c>
      <c r="N1702" s="1">
        <v>8</v>
      </c>
      <c r="O1702" s="1" t="s">
        <v>2078</v>
      </c>
      <c r="Q1702" s="1"/>
    </row>
    <row r="1703" spans="1:20" ht="15.75" hidden="1" customHeight="1">
      <c r="A1703" s="1" t="s">
        <v>1151</v>
      </c>
      <c r="B1703" s="1">
        <v>761680</v>
      </c>
      <c r="C1703" s="1" t="s">
        <v>2074</v>
      </c>
      <c r="D1703" s="1" t="s">
        <v>2075</v>
      </c>
      <c r="E1703" s="1" t="s">
        <v>2233</v>
      </c>
      <c r="F1703" s="1">
        <v>341</v>
      </c>
      <c r="G1703" s="1" t="s">
        <v>3048</v>
      </c>
      <c r="H1703" s="1" t="s">
        <v>674</v>
      </c>
      <c r="I1703" s="1">
        <v>22440032</v>
      </c>
      <c r="J1703" s="1">
        <v>21</v>
      </c>
      <c r="K1703" s="1">
        <v>25400888</v>
      </c>
      <c r="L1703" s="1" t="s">
        <v>50</v>
      </c>
      <c r="M1703" s="1" t="s">
        <v>3</v>
      </c>
      <c r="N1703" s="1">
        <v>25</v>
      </c>
      <c r="O1703" s="1" t="s">
        <v>2078</v>
      </c>
      <c r="Q1703" s="1"/>
    </row>
    <row r="1704" spans="1:20" ht="15.75" hidden="1" customHeight="1">
      <c r="A1704" s="1" t="s">
        <v>4062</v>
      </c>
      <c r="B1704" s="1">
        <v>1089668</v>
      </c>
      <c r="C1704" s="1" t="s">
        <v>2074</v>
      </c>
      <c r="D1704" s="1" t="s">
        <v>2075</v>
      </c>
      <c r="E1704" s="1" t="s">
        <v>2157</v>
      </c>
      <c r="F1704" s="1">
        <v>126</v>
      </c>
      <c r="G1704" s="1" t="s">
        <v>4063</v>
      </c>
      <c r="H1704" s="1" t="s">
        <v>187</v>
      </c>
      <c r="I1704" s="1">
        <v>20765000</v>
      </c>
      <c r="J1704" s="1">
        <v>21</v>
      </c>
      <c r="K1704" s="1">
        <v>23039899</v>
      </c>
      <c r="L1704" s="1" t="s">
        <v>57</v>
      </c>
      <c r="M1704" s="1" t="s">
        <v>4</v>
      </c>
      <c r="N1704" s="1">
        <v>36</v>
      </c>
      <c r="O1704" s="1" t="s">
        <v>2078</v>
      </c>
      <c r="Q1704" s="1"/>
    </row>
    <row r="1705" spans="1:20" ht="15.75" customHeight="1">
      <c r="A1705" s="1" t="s">
        <v>4064</v>
      </c>
      <c r="B1705" s="1">
        <v>732133</v>
      </c>
      <c r="C1705" s="1" t="s">
        <v>2074</v>
      </c>
      <c r="D1705" s="1" t="s">
        <v>2075</v>
      </c>
      <c r="E1705" s="1" t="s">
        <v>2263</v>
      </c>
      <c r="F1705" s="1">
        <v>1950</v>
      </c>
      <c r="G1705" s="1" t="s">
        <v>2778</v>
      </c>
      <c r="H1705" s="1" t="s">
        <v>172</v>
      </c>
      <c r="I1705" s="1">
        <v>21810042</v>
      </c>
      <c r="J1705" s="1">
        <v>21</v>
      </c>
      <c r="K1705" s="1">
        <v>38391886</v>
      </c>
      <c r="L1705" s="1" t="s">
        <v>8</v>
      </c>
      <c r="M1705" s="1" t="s">
        <v>6</v>
      </c>
      <c r="N1705" s="1">
        <v>24</v>
      </c>
      <c r="O1705" s="1" t="s">
        <v>2078</v>
      </c>
      <c r="Q1705" s="1"/>
    </row>
    <row r="1706" spans="1:20" ht="15.75" hidden="1" customHeight="1">
      <c r="A1706" s="1" t="s">
        <v>5640</v>
      </c>
      <c r="B1706" s="1">
        <v>779938</v>
      </c>
      <c r="C1706" s="1" t="s">
        <v>2074</v>
      </c>
      <c r="D1706" s="1" t="s">
        <v>2075</v>
      </c>
      <c r="E1706" s="1" t="s">
        <v>3324</v>
      </c>
      <c r="F1706" s="1">
        <v>222</v>
      </c>
      <c r="G1706" s="1" t="s">
        <v>5641</v>
      </c>
      <c r="H1706" s="1" t="s">
        <v>135</v>
      </c>
      <c r="I1706" s="1">
        <v>22631455</v>
      </c>
      <c r="J1706" s="1">
        <v>21</v>
      </c>
      <c r="K1706" s="1">
        <v>34008052</v>
      </c>
      <c r="L1706" s="1" t="s">
        <v>50</v>
      </c>
      <c r="M1706" s="1" t="s">
        <v>5</v>
      </c>
      <c r="N1706" s="1">
        <v>28</v>
      </c>
      <c r="O1706" s="1" t="s">
        <v>2078</v>
      </c>
      <c r="Q1706" s="1"/>
      <c r="T1706" s="1" t="s">
        <v>5620</v>
      </c>
    </row>
    <row r="1707" spans="1:20" ht="15.75" hidden="1" customHeight="1">
      <c r="A1707" s="1" t="s">
        <v>1479</v>
      </c>
      <c r="B1707" s="1">
        <v>721387</v>
      </c>
      <c r="C1707" s="1" t="s">
        <v>2074</v>
      </c>
      <c r="D1707" s="1" t="s">
        <v>2075</v>
      </c>
      <c r="E1707" s="1" t="s">
        <v>2144</v>
      </c>
      <c r="F1707" s="1">
        <v>344</v>
      </c>
      <c r="G1707" s="1" t="s">
        <v>4066</v>
      </c>
      <c r="H1707" s="1" t="s">
        <v>664</v>
      </c>
      <c r="I1707" s="1">
        <v>20520054</v>
      </c>
      <c r="J1707" s="1">
        <v>21</v>
      </c>
      <c r="K1707" s="1">
        <v>25655100</v>
      </c>
      <c r="L1707" s="1" t="s">
        <v>50</v>
      </c>
      <c r="M1707" s="1" t="s">
        <v>3</v>
      </c>
      <c r="N1707" s="1">
        <v>13</v>
      </c>
      <c r="O1707" s="1" t="s">
        <v>2078</v>
      </c>
      <c r="Q1707" s="1"/>
    </row>
    <row r="1708" spans="1:20" ht="15.75" hidden="1" customHeight="1">
      <c r="A1708" s="1" t="s">
        <v>4067</v>
      </c>
      <c r="B1708" s="1">
        <v>403704</v>
      </c>
      <c r="C1708" s="1" t="s">
        <v>2074</v>
      </c>
      <c r="D1708" s="1" t="s">
        <v>2075</v>
      </c>
      <c r="E1708" s="1" t="s">
        <v>2122</v>
      </c>
      <c r="F1708" s="1">
        <v>2043</v>
      </c>
      <c r="G1708" s="1" t="s">
        <v>2958</v>
      </c>
      <c r="H1708" s="1" t="s">
        <v>189</v>
      </c>
      <c r="I1708" s="1">
        <v>21535000</v>
      </c>
      <c r="J1708" s="1">
        <v>21</v>
      </c>
      <c r="K1708" s="1">
        <v>24745201</v>
      </c>
      <c r="L1708" s="1" t="s">
        <v>17</v>
      </c>
      <c r="M1708" s="1" t="s">
        <v>4</v>
      </c>
      <c r="N1708" s="1">
        <v>2</v>
      </c>
      <c r="O1708" s="1" t="s">
        <v>2078</v>
      </c>
      <c r="Q1708" s="1"/>
    </row>
    <row r="1709" spans="1:20" ht="15.75" hidden="1" customHeight="1">
      <c r="A1709" s="1" t="s">
        <v>4068</v>
      </c>
      <c r="B1709" s="1">
        <v>459231</v>
      </c>
      <c r="C1709" s="1" t="s">
        <v>2074</v>
      </c>
      <c r="D1709" s="1" t="s">
        <v>2075</v>
      </c>
      <c r="E1709" s="1" t="s">
        <v>2573</v>
      </c>
      <c r="F1709" s="1">
        <v>236</v>
      </c>
      <c r="G1709" s="1" t="s">
        <v>2958</v>
      </c>
      <c r="H1709" s="1" t="s">
        <v>152</v>
      </c>
      <c r="I1709" s="1">
        <v>21360200</v>
      </c>
      <c r="J1709" s="1">
        <v>21</v>
      </c>
      <c r="K1709" s="1">
        <v>33598040</v>
      </c>
      <c r="L1709" s="1" t="s">
        <v>55</v>
      </c>
      <c r="M1709" s="1" t="s">
        <v>4</v>
      </c>
      <c r="N1709" s="1">
        <v>4</v>
      </c>
      <c r="O1709" s="1" t="s">
        <v>2078</v>
      </c>
      <c r="Q1709" s="1"/>
    </row>
    <row r="1710" spans="1:20" ht="15.75" hidden="1" customHeight="1">
      <c r="A1710" s="1" t="s">
        <v>1119</v>
      </c>
      <c r="B1710" s="1">
        <v>538318</v>
      </c>
      <c r="C1710" s="1" t="s">
        <v>2074</v>
      </c>
      <c r="D1710" s="1" t="s">
        <v>2075</v>
      </c>
      <c r="E1710" s="1" t="s">
        <v>2144</v>
      </c>
      <c r="F1710" s="1">
        <v>255</v>
      </c>
      <c r="G1710" s="1" t="s">
        <v>4069</v>
      </c>
      <c r="H1710" s="1" t="s">
        <v>664</v>
      </c>
      <c r="I1710" s="1">
        <v>20520051</v>
      </c>
      <c r="J1710" s="1">
        <v>21</v>
      </c>
      <c r="K1710" s="1">
        <v>22289888</v>
      </c>
      <c r="L1710" s="1" t="s">
        <v>35</v>
      </c>
      <c r="M1710" s="1" t="s">
        <v>3</v>
      </c>
      <c r="N1710" s="1">
        <v>27</v>
      </c>
      <c r="O1710" s="1" t="s">
        <v>2078</v>
      </c>
      <c r="Q1710" s="1"/>
    </row>
    <row r="1711" spans="1:20" ht="15.75" hidden="1" customHeight="1">
      <c r="A1711" s="1" t="s">
        <v>4070</v>
      </c>
      <c r="B1711" s="1">
        <v>799505</v>
      </c>
      <c r="C1711" s="1" t="s">
        <v>2074</v>
      </c>
      <c r="D1711" s="1" t="s">
        <v>2075</v>
      </c>
      <c r="E1711" s="1" t="s">
        <v>2679</v>
      </c>
      <c r="F1711" s="1">
        <v>248</v>
      </c>
      <c r="G1711" s="1" t="s">
        <v>2211</v>
      </c>
      <c r="H1711" s="1" t="s">
        <v>152</v>
      </c>
      <c r="I1711" s="1">
        <v>21351060</v>
      </c>
      <c r="J1711" s="1">
        <v>21</v>
      </c>
      <c r="K1711" s="1">
        <v>33698600</v>
      </c>
      <c r="L1711" s="1" t="s">
        <v>57</v>
      </c>
      <c r="M1711" s="1" t="s">
        <v>4</v>
      </c>
      <c r="N1711" s="1">
        <v>3</v>
      </c>
      <c r="O1711" s="1" t="s">
        <v>2078</v>
      </c>
      <c r="Q1711" s="1"/>
    </row>
    <row r="1712" spans="1:20" ht="15.75" hidden="1" customHeight="1">
      <c r="A1712" s="1" t="s">
        <v>1411</v>
      </c>
      <c r="B1712" s="1">
        <v>360305</v>
      </c>
      <c r="C1712" s="1" t="s">
        <v>2074</v>
      </c>
      <c r="D1712" s="1" t="s">
        <v>2075</v>
      </c>
      <c r="E1712" s="1" t="s">
        <v>4071</v>
      </c>
      <c r="F1712" s="1">
        <v>513</v>
      </c>
      <c r="G1712" s="1" t="s">
        <v>2211</v>
      </c>
      <c r="H1712" s="1" t="s">
        <v>672</v>
      </c>
      <c r="I1712" s="1">
        <v>22271020</v>
      </c>
      <c r="J1712" s="1">
        <v>21</v>
      </c>
      <c r="K1712" s="1">
        <v>25374046</v>
      </c>
      <c r="L1712" s="1" t="s">
        <v>38</v>
      </c>
      <c r="M1712" s="1" t="s">
        <v>3</v>
      </c>
      <c r="N1712" s="1">
        <v>15</v>
      </c>
      <c r="O1712" s="1" t="s">
        <v>2078</v>
      </c>
      <c r="Q1712" s="1"/>
    </row>
    <row r="1713" spans="1:20" ht="15.75" hidden="1" customHeight="1">
      <c r="A1713" s="1" t="s">
        <v>4072</v>
      </c>
      <c r="B1713" s="1">
        <v>627976</v>
      </c>
      <c r="C1713" s="1" t="s">
        <v>2074</v>
      </c>
      <c r="D1713" s="1" t="s">
        <v>2075</v>
      </c>
      <c r="E1713" s="1" t="s">
        <v>2184</v>
      </c>
      <c r="F1713" s="1">
        <v>101</v>
      </c>
      <c r="G1713" s="1" t="s">
        <v>2185</v>
      </c>
      <c r="H1713" s="1" t="s">
        <v>2094</v>
      </c>
      <c r="I1713" s="1">
        <v>20051040</v>
      </c>
      <c r="J1713" s="1">
        <v>21</v>
      </c>
      <c r="K1713" s="1">
        <v>22336916</v>
      </c>
      <c r="L1713" s="1" t="s">
        <v>50</v>
      </c>
      <c r="M1713" s="1" t="s">
        <v>2</v>
      </c>
      <c r="N1713" s="1">
        <v>36</v>
      </c>
      <c r="O1713" s="1" t="s">
        <v>2078</v>
      </c>
      <c r="Q1713" s="1"/>
    </row>
    <row r="1714" spans="1:20" ht="15.75" hidden="1" customHeight="1">
      <c r="A1714" s="1" t="s">
        <v>4073</v>
      </c>
      <c r="B1714" s="1">
        <v>557592</v>
      </c>
      <c r="C1714" s="1" t="s">
        <v>2074</v>
      </c>
      <c r="D1714" s="1" t="s">
        <v>2075</v>
      </c>
      <c r="E1714" s="1" t="s">
        <v>2092</v>
      </c>
      <c r="F1714" s="1">
        <v>39</v>
      </c>
      <c r="G1714" s="1" t="s">
        <v>4074</v>
      </c>
      <c r="H1714" s="1" t="s">
        <v>2094</v>
      </c>
      <c r="I1714" s="1">
        <v>20050093</v>
      </c>
      <c r="J1714" s="1">
        <v>21</v>
      </c>
      <c r="K1714" s="1">
        <v>22101033</v>
      </c>
      <c r="L1714" s="1" t="s">
        <v>38</v>
      </c>
      <c r="M1714" s="1" t="s">
        <v>2</v>
      </c>
      <c r="N1714" s="1">
        <v>48</v>
      </c>
      <c r="O1714" s="1" t="s">
        <v>2078</v>
      </c>
      <c r="Q1714" s="1"/>
    </row>
    <row r="1715" spans="1:20" ht="15.75" hidden="1" customHeight="1">
      <c r="A1715" s="1" t="s">
        <v>1171</v>
      </c>
      <c r="B1715" s="1">
        <v>365403</v>
      </c>
      <c r="C1715" s="1" t="s">
        <v>2074</v>
      </c>
      <c r="D1715" s="1" t="s">
        <v>2075</v>
      </c>
      <c r="E1715" s="1" t="s">
        <v>2897</v>
      </c>
      <c r="F1715" s="1">
        <v>72</v>
      </c>
      <c r="G1715" s="1" t="s">
        <v>2120</v>
      </c>
      <c r="H1715" s="1" t="s">
        <v>672</v>
      </c>
      <c r="I1715" s="1">
        <v>22290240</v>
      </c>
      <c r="J1715" s="1">
        <v>21</v>
      </c>
      <c r="K1715" s="1">
        <v>22448722</v>
      </c>
      <c r="L1715" s="1" t="s">
        <v>30</v>
      </c>
      <c r="M1715" s="1" t="s">
        <v>3</v>
      </c>
      <c r="N1715" s="1">
        <v>24</v>
      </c>
      <c r="O1715" s="1" t="s">
        <v>2078</v>
      </c>
      <c r="Q1715" s="1"/>
    </row>
    <row r="1716" spans="1:20" ht="15.75" hidden="1" customHeight="1">
      <c r="A1716" s="1" t="s">
        <v>1505</v>
      </c>
      <c r="B1716" s="1">
        <v>832677</v>
      </c>
      <c r="C1716" s="1" t="s">
        <v>2074</v>
      </c>
      <c r="D1716" s="1" t="s">
        <v>2075</v>
      </c>
      <c r="E1716" s="1" t="s">
        <v>2320</v>
      </c>
      <c r="F1716" s="1">
        <v>93</v>
      </c>
      <c r="G1716" s="1" t="s">
        <v>2246</v>
      </c>
      <c r="H1716" s="1" t="s">
        <v>160</v>
      </c>
      <c r="I1716" s="1">
        <v>22031071</v>
      </c>
      <c r="J1716" s="1">
        <v>21</v>
      </c>
      <c r="K1716" s="1">
        <v>25473938</v>
      </c>
      <c r="L1716" s="1" t="s">
        <v>28</v>
      </c>
      <c r="M1716" s="1" t="s">
        <v>3</v>
      </c>
      <c r="N1716" s="1">
        <v>12</v>
      </c>
      <c r="O1716" s="1" t="s">
        <v>2078</v>
      </c>
      <c r="Q1716" s="1"/>
    </row>
    <row r="1717" spans="1:20" ht="15.75" hidden="1" customHeight="1">
      <c r="A1717" s="1" t="s">
        <v>1698</v>
      </c>
      <c r="B1717" s="1">
        <v>722103</v>
      </c>
      <c r="C1717" s="1" t="s">
        <v>2074</v>
      </c>
      <c r="D1717" s="1" t="s">
        <v>2075</v>
      </c>
      <c r="E1717" s="1" t="s">
        <v>2101</v>
      </c>
      <c r="F1717" s="1">
        <v>303</v>
      </c>
      <c r="G1717" s="1" t="s">
        <v>2646</v>
      </c>
      <c r="H1717" s="1" t="s">
        <v>175</v>
      </c>
      <c r="I1717" s="1">
        <v>22410001</v>
      </c>
      <c r="J1717" s="1">
        <v>21</v>
      </c>
      <c r="K1717" s="1">
        <v>22673346</v>
      </c>
      <c r="L1717" s="1" t="s">
        <v>38</v>
      </c>
      <c r="M1717" s="1" t="s">
        <v>3</v>
      </c>
      <c r="N1717" s="1">
        <v>7</v>
      </c>
      <c r="O1717" s="1" t="s">
        <v>2078</v>
      </c>
      <c r="Q1717" s="1"/>
    </row>
    <row r="1718" spans="1:20" ht="15.75" hidden="1" customHeight="1">
      <c r="A1718" s="1" t="s">
        <v>1949</v>
      </c>
      <c r="B1718" s="1">
        <v>641367</v>
      </c>
      <c r="C1718" s="1" t="s">
        <v>2074</v>
      </c>
      <c r="D1718" s="1" t="s">
        <v>2075</v>
      </c>
      <c r="E1718" s="1" t="s">
        <v>2133</v>
      </c>
      <c r="F1718" s="1">
        <v>1066</v>
      </c>
      <c r="G1718" s="1" t="s">
        <v>4075</v>
      </c>
      <c r="H1718" s="1" t="s">
        <v>160</v>
      </c>
      <c r="I1718" s="1">
        <v>22060002</v>
      </c>
      <c r="J1718" s="1">
        <v>21</v>
      </c>
      <c r="K1718" s="1">
        <v>25210614</v>
      </c>
      <c r="L1718" s="1" t="s">
        <v>75</v>
      </c>
      <c r="M1718" s="1" t="s">
        <v>3</v>
      </c>
      <c r="N1718" s="1">
        <v>1</v>
      </c>
      <c r="O1718" s="1" t="s">
        <v>2078</v>
      </c>
      <c r="Q1718" s="1"/>
    </row>
    <row r="1719" spans="1:20" ht="15.75" hidden="1" customHeight="1">
      <c r="A1719" s="1" t="s">
        <v>1074</v>
      </c>
      <c r="B1719" s="1">
        <v>693847</v>
      </c>
      <c r="C1719" s="1" t="s">
        <v>2074</v>
      </c>
      <c r="D1719" s="1" t="s">
        <v>2075</v>
      </c>
      <c r="E1719" s="1" t="s">
        <v>2112</v>
      </c>
      <c r="F1719" s="1">
        <v>45</v>
      </c>
      <c r="G1719" s="1" t="s">
        <v>2296</v>
      </c>
      <c r="H1719" s="1" t="s">
        <v>664</v>
      </c>
      <c r="I1719" s="1">
        <v>20520901</v>
      </c>
      <c r="J1719" s="1">
        <v>21</v>
      </c>
      <c r="K1719" s="1">
        <v>22840090</v>
      </c>
      <c r="L1719" s="1" t="s">
        <v>75</v>
      </c>
      <c r="M1719" s="1" t="s">
        <v>3</v>
      </c>
      <c r="N1719" s="1">
        <v>30</v>
      </c>
      <c r="O1719" s="1" t="s">
        <v>2078</v>
      </c>
      <c r="Q1719" s="1"/>
    </row>
    <row r="1720" spans="1:20" ht="15.75" customHeight="1">
      <c r="A1720" s="1" t="s">
        <v>4076</v>
      </c>
      <c r="B1720" s="1">
        <v>847720</v>
      </c>
      <c r="C1720" s="1" t="s">
        <v>2074</v>
      </c>
      <c r="D1720" s="1" t="s">
        <v>2075</v>
      </c>
      <c r="E1720" s="1" t="s">
        <v>2725</v>
      </c>
      <c r="F1720" s="1">
        <v>75</v>
      </c>
      <c r="G1720" s="1" t="s">
        <v>2525</v>
      </c>
      <c r="H1720" s="1" t="s">
        <v>133</v>
      </c>
      <c r="I1720" s="1">
        <v>23050160</v>
      </c>
      <c r="J1720" s="1">
        <v>21</v>
      </c>
      <c r="K1720" s="1">
        <v>984212110</v>
      </c>
      <c r="L1720" s="1" t="s">
        <v>53</v>
      </c>
      <c r="M1720" s="1" t="s">
        <v>6</v>
      </c>
      <c r="N1720" s="1">
        <v>20</v>
      </c>
      <c r="O1720" s="1" t="s">
        <v>2078</v>
      </c>
      <c r="Q1720" s="1"/>
    </row>
    <row r="1721" spans="1:20" ht="15.75" hidden="1" customHeight="1">
      <c r="A1721" s="1" t="s">
        <v>4077</v>
      </c>
      <c r="B1721" s="1">
        <v>688703</v>
      </c>
      <c r="C1721" s="1" t="s">
        <v>2074</v>
      </c>
      <c r="D1721" s="1" t="s">
        <v>2075</v>
      </c>
      <c r="E1721" s="1" t="s">
        <v>2421</v>
      </c>
      <c r="F1721" s="1">
        <v>42</v>
      </c>
      <c r="G1721" s="1" t="s">
        <v>2328</v>
      </c>
      <c r="H1721" s="1" t="s">
        <v>2138</v>
      </c>
      <c r="I1721" s="1">
        <v>21330320</v>
      </c>
      <c r="J1721" s="1">
        <v>21</v>
      </c>
      <c r="K1721" s="1">
        <v>24532716</v>
      </c>
      <c r="L1721" s="1" t="s">
        <v>75</v>
      </c>
      <c r="M1721" s="1" t="s">
        <v>5</v>
      </c>
      <c r="N1721" s="1">
        <v>36</v>
      </c>
      <c r="O1721" s="1" t="s">
        <v>2078</v>
      </c>
      <c r="Q1721" s="1"/>
    </row>
    <row r="1722" spans="1:20" ht="15.75" hidden="1" customHeight="1">
      <c r="A1722" s="1" t="s">
        <v>1948</v>
      </c>
      <c r="B1722" s="1">
        <v>883271</v>
      </c>
      <c r="C1722" s="1" t="s">
        <v>2074</v>
      </c>
      <c r="D1722" s="1" t="s">
        <v>2075</v>
      </c>
      <c r="E1722" s="1" t="s">
        <v>3607</v>
      </c>
      <c r="F1722" s="1">
        <v>141</v>
      </c>
      <c r="G1722" s="1" t="s">
        <v>2232</v>
      </c>
      <c r="H1722" s="1" t="s">
        <v>674</v>
      </c>
      <c r="I1722" s="1">
        <v>22430060</v>
      </c>
      <c r="J1722" s="1">
        <v>21</v>
      </c>
      <c r="K1722" s="1">
        <v>22497303</v>
      </c>
      <c r="L1722" s="1" t="s">
        <v>21</v>
      </c>
      <c r="M1722" s="1" t="s">
        <v>3</v>
      </c>
      <c r="N1722" s="1">
        <v>1</v>
      </c>
      <c r="O1722" s="1" t="s">
        <v>2078</v>
      </c>
      <c r="Q1722" s="1"/>
    </row>
    <row r="1723" spans="1:20" ht="15.75" hidden="1" customHeight="1">
      <c r="A1723" s="1" t="s">
        <v>1906</v>
      </c>
      <c r="B1723" s="1">
        <v>713260</v>
      </c>
      <c r="C1723" s="1" t="s">
        <v>2074</v>
      </c>
      <c r="D1723" s="1" t="s">
        <v>2075</v>
      </c>
      <c r="E1723" s="1" t="s">
        <v>2107</v>
      </c>
      <c r="F1723" s="1">
        <v>14</v>
      </c>
      <c r="G1723" s="1" t="s">
        <v>2314</v>
      </c>
      <c r="H1723" s="1" t="s">
        <v>664</v>
      </c>
      <c r="I1723" s="1">
        <v>20520170</v>
      </c>
      <c r="J1723" s="1">
        <v>21</v>
      </c>
      <c r="K1723" s="1">
        <v>36217777</v>
      </c>
      <c r="L1723" s="1" t="s">
        <v>53</v>
      </c>
      <c r="M1723" s="1" t="s">
        <v>3</v>
      </c>
      <c r="N1723" s="1">
        <v>2</v>
      </c>
      <c r="O1723" s="1" t="s">
        <v>2078</v>
      </c>
      <c r="Q1723" s="1"/>
    </row>
    <row r="1724" spans="1:20" ht="15.75" hidden="1" customHeight="1">
      <c r="A1724" s="1" t="s">
        <v>4078</v>
      </c>
      <c r="B1724" s="1">
        <v>510722</v>
      </c>
      <c r="C1724" s="1" t="s">
        <v>2074</v>
      </c>
      <c r="D1724" s="1" t="s">
        <v>2075</v>
      </c>
      <c r="E1724" s="1" t="s">
        <v>2395</v>
      </c>
      <c r="F1724" s="1">
        <v>75</v>
      </c>
      <c r="G1724" s="1" t="s">
        <v>4079</v>
      </c>
      <c r="H1724" s="1" t="s">
        <v>2094</v>
      </c>
      <c r="I1724" s="1">
        <v>20031914</v>
      </c>
      <c r="J1724" s="1">
        <v>21</v>
      </c>
      <c r="K1724" s="1">
        <v>25323819</v>
      </c>
      <c r="L1724" s="1" t="s">
        <v>38</v>
      </c>
      <c r="M1724" s="1" t="s">
        <v>2</v>
      </c>
      <c r="N1724" s="1">
        <v>23</v>
      </c>
      <c r="O1724" s="1" t="s">
        <v>2078</v>
      </c>
      <c r="Q1724" s="1"/>
    </row>
    <row r="1725" spans="1:20" ht="15.75" customHeight="1">
      <c r="A1725" s="1" t="s">
        <v>2023</v>
      </c>
      <c r="B1725" s="1">
        <v>668729</v>
      </c>
      <c r="C1725" s="1" t="s">
        <v>2074</v>
      </c>
      <c r="D1725" s="1" t="s">
        <v>2075</v>
      </c>
      <c r="E1725" s="1" t="s">
        <v>2439</v>
      </c>
      <c r="F1725" s="1">
        <v>76</v>
      </c>
      <c r="G1725" s="1" t="s">
        <v>2382</v>
      </c>
      <c r="H1725" s="1" t="s">
        <v>133</v>
      </c>
      <c r="I1725" s="1">
        <v>23050360</v>
      </c>
      <c r="J1725" s="1">
        <v>21</v>
      </c>
      <c r="K1725" s="1">
        <v>24150174</v>
      </c>
      <c r="L1725" s="1" t="s">
        <v>55</v>
      </c>
      <c r="M1725" s="1" t="s">
        <v>6</v>
      </c>
      <c r="N1725" s="1">
        <v>45</v>
      </c>
      <c r="O1725" s="1" t="s">
        <v>2078</v>
      </c>
      <c r="Q1725" s="1"/>
    </row>
    <row r="1726" spans="1:20" ht="15.75" hidden="1" customHeight="1">
      <c r="A1726" s="1" t="s">
        <v>4080</v>
      </c>
      <c r="B1726" s="1">
        <v>368100</v>
      </c>
      <c r="C1726" s="1" t="s">
        <v>2074</v>
      </c>
      <c r="D1726" s="1" t="s">
        <v>2075</v>
      </c>
      <c r="E1726" s="1" t="s">
        <v>2079</v>
      </c>
      <c r="F1726" s="1">
        <v>500</v>
      </c>
      <c r="G1726" s="1" t="s">
        <v>4081</v>
      </c>
      <c r="H1726" s="1" t="s">
        <v>135</v>
      </c>
      <c r="I1726" s="1">
        <v>22640100</v>
      </c>
      <c r="J1726" s="1">
        <v>21</v>
      </c>
      <c r="K1726" s="1">
        <v>24947079</v>
      </c>
      <c r="L1726" s="1" t="s">
        <v>38</v>
      </c>
      <c r="M1726" s="1" t="s">
        <v>5</v>
      </c>
      <c r="N1726" s="1">
        <v>5</v>
      </c>
      <c r="O1726" s="1" t="s">
        <v>2078</v>
      </c>
      <c r="Q1726" s="1"/>
      <c r="T1726" s="1" t="s">
        <v>5620</v>
      </c>
    </row>
    <row r="1727" spans="1:20" ht="15.75" hidden="1" customHeight="1">
      <c r="A1727" s="1" t="s">
        <v>4082</v>
      </c>
      <c r="B1727" s="1">
        <v>277509</v>
      </c>
      <c r="C1727" s="1" t="s">
        <v>2074</v>
      </c>
      <c r="D1727" s="1" t="s">
        <v>2075</v>
      </c>
      <c r="E1727" s="1" t="s">
        <v>2079</v>
      </c>
      <c r="F1727" s="1">
        <v>3939</v>
      </c>
      <c r="G1727" s="1" t="s">
        <v>3430</v>
      </c>
      <c r="H1727" s="1" t="s">
        <v>135</v>
      </c>
      <c r="I1727" s="1">
        <v>22631003</v>
      </c>
      <c r="J1727" s="1">
        <v>21</v>
      </c>
      <c r="K1727" s="1">
        <v>33256735</v>
      </c>
      <c r="L1727" s="1" t="s">
        <v>28</v>
      </c>
      <c r="M1727" s="1" t="s">
        <v>5</v>
      </c>
      <c r="N1727" s="1">
        <v>12</v>
      </c>
      <c r="O1727" s="1" t="s">
        <v>2078</v>
      </c>
      <c r="Q1727" s="1"/>
      <c r="T1727" s="1" t="s">
        <v>5621</v>
      </c>
    </row>
    <row r="1728" spans="1:20" ht="15.75" hidden="1" customHeight="1">
      <c r="A1728" s="1" t="s">
        <v>4083</v>
      </c>
      <c r="B1728" s="1">
        <v>318929</v>
      </c>
      <c r="C1728" s="1" t="s">
        <v>2074</v>
      </c>
      <c r="D1728" s="1" t="s">
        <v>2075</v>
      </c>
      <c r="E1728" s="1" t="s">
        <v>2457</v>
      </c>
      <c r="F1728" s="1">
        <v>800</v>
      </c>
      <c r="G1728" s="1" t="s">
        <v>2566</v>
      </c>
      <c r="H1728" s="1" t="s">
        <v>135</v>
      </c>
      <c r="I1728" s="1">
        <v>22640000</v>
      </c>
      <c r="J1728" s="1">
        <v>21</v>
      </c>
      <c r="K1728" s="1">
        <v>24936591</v>
      </c>
      <c r="L1728" s="1" t="s">
        <v>38</v>
      </c>
      <c r="M1728" s="1" t="s">
        <v>5</v>
      </c>
      <c r="N1728" s="1">
        <v>25</v>
      </c>
      <c r="O1728" s="1" t="s">
        <v>2078</v>
      </c>
      <c r="Q1728" s="1"/>
      <c r="T1728" s="1" t="s">
        <v>5620</v>
      </c>
    </row>
    <row r="1729" spans="1:21" ht="15.75" hidden="1" customHeight="1">
      <c r="A1729" s="1" t="s">
        <v>4084</v>
      </c>
      <c r="B1729" s="1">
        <v>385015</v>
      </c>
      <c r="C1729" s="1" t="s">
        <v>2074</v>
      </c>
      <c r="D1729" s="1" t="s">
        <v>2075</v>
      </c>
      <c r="E1729" s="1" t="s">
        <v>2409</v>
      </c>
      <c r="F1729" s="1">
        <v>215</v>
      </c>
      <c r="G1729" s="1" t="s">
        <v>3493</v>
      </c>
      <c r="H1729" s="1" t="s">
        <v>188</v>
      </c>
      <c r="I1729" s="1">
        <v>20720010</v>
      </c>
      <c r="J1729" s="1">
        <v>21</v>
      </c>
      <c r="K1729" s="1">
        <v>25934198</v>
      </c>
      <c r="L1729" s="1" t="s">
        <v>38</v>
      </c>
      <c r="M1729" s="1" t="s">
        <v>4</v>
      </c>
      <c r="N1729" s="1">
        <v>18</v>
      </c>
      <c r="O1729" s="1" t="s">
        <v>2078</v>
      </c>
      <c r="Q1729" s="1"/>
    </row>
    <row r="1730" spans="1:21" ht="15.75" hidden="1" customHeight="1">
      <c r="A1730" s="1" t="s">
        <v>4085</v>
      </c>
      <c r="B1730" s="1">
        <v>755222</v>
      </c>
      <c r="C1730" s="1" t="s">
        <v>2074</v>
      </c>
      <c r="D1730" s="1" t="s">
        <v>2075</v>
      </c>
      <c r="E1730" s="1" t="s">
        <v>2079</v>
      </c>
      <c r="F1730" s="1">
        <v>20007</v>
      </c>
      <c r="G1730" s="1" t="s">
        <v>4086</v>
      </c>
      <c r="H1730" s="1" t="s">
        <v>2153</v>
      </c>
      <c r="I1730" s="1">
        <v>22790851</v>
      </c>
      <c r="J1730" s="1">
        <v>21</v>
      </c>
      <c r="K1730" s="1">
        <v>997891989</v>
      </c>
      <c r="L1730" s="1" t="s">
        <v>30</v>
      </c>
      <c r="M1730" s="1" t="s">
        <v>5</v>
      </c>
      <c r="N1730" s="1">
        <v>25</v>
      </c>
      <c r="O1730" s="1" t="s">
        <v>2078</v>
      </c>
      <c r="Q1730" s="1"/>
    </row>
    <row r="1731" spans="1:21" ht="15.75" hidden="1" customHeight="1">
      <c r="A1731" s="1" t="s">
        <v>4087</v>
      </c>
      <c r="B1731" s="1">
        <v>619416</v>
      </c>
      <c r="C1731" s="1" t="s">
        <v>2074</v>
      </c>
      <c r="D1731" s="1" t="s">
        <v>2075</v>
      </c>
      <c r="E1731" s="1" t="s">
        <v>2429</v>
      </c>
      <c r="F1731" s="1">
        <v>99</v>
      </c>
      <c r="G1731" s="1" t="s">
        <v>2633</v>
      </c>
      <c r="H1731" s="1" t="s">
        <v>152</v>
      </c>
      <c r="I1731" s="1">
        <v>21351901</v>
      </c>
      <c r="J1731" s="1">
        <v>21</v>
      </c>
      <c r="K1731" s="1">
        <v>30157958</v>
      </c>
      <c r="L1731" s="1" t="s">
        <v>59</v>
      </c>
      <c r="M1731" s="1" t="s">
        <v>4</v>
      </c>
      <c r="N1731" s="1">
        <v>50</v>
      </c>
      <c r="O1731" s="1" t="s">
        <v>2078</v>
      </c>
      <c r="Q1731" s="1"/>
    </row>
    <row r="1732" spans="1:21" ht="15.75" hidden="1" customHeight="1">
      <c r="A1732" s="1" t="s">
        <v>813</v>
      </c>
      <c r="B1732" s="1">
        <v>232837</v>
      </c>
      <c r="C1732" s="1" t="s">
        <v>2074</v>
      </c>
      <c r="D1732" s="1" t="s">
        <v>2075</v>
      </c>
      <c r="E1732" s="1" t="s">
        <v>2320</v>
      </c>
      <c r="F1732" s="1">
        <v>43</v>
      </c>
      <c r="G1732" s="1" t="s">
        <v>4088</v>
      </c>
      <c r="H1732" s="1" t="s">
        <v>160</v>
      </c>
      <c r="I1732" s="1">
        <v>22031071</v>
      </c>
      <c r="J1732" s="1">
        <v>21</v>
      </c>
      <c r="K1732" s="1">
        <v>22362610</v>
      </c>
      <c r="L1732" s="1" t="s">
        <v>50</v>
      </c>
      <c r="M1732" s="1" t="s">
        <v>3</v>
      </c>
      <c r="N1732" s="1">
        <v>58</v>
      </c>
      <c r="O1732" s="1" t="s">
        <v>2078</v>
      </c>
      <c r="Q1732" s="1"/>
    </row>
    <row r="1733" spans="1:21" ht="15.75" hidden="1" customHeight="1">
      <c r="A1733" s="1" t="s">
        <v>4089</v>
      </c>
      <c r="B1733" s="1">
        <v>559007</v>
      </c>
      <c r="C1733" s="1" t="s">
        <v>2074</v>
      </c>
      <c r="D1733" s="1" t="s">
        <v>2075</v>
      </c>
      <c r="E1733" s="1" t="s">
        <v>2079</v>
      </c>
      <c r="F1733" s="1">
        <v>700</v>
      </c>
      <c r="G1733" s="1" t="s">
        <v>3216</v>
      </c>
      <c r="H1733" s="1" t="s">
        <v>135</v>
      </c>
      <c r="I1733" s="1">
        <v>22640100</v>
      </c>
      <c r="J1733" s="1">
        <v>21</v>
      </c>
      <c r="K1733" s="1">
        <v>21327987</v>
      </c>
      <c r="L1733" s="1" t="s">
        <v>16</v>
      </c>
      <c r="M1733" s="1" t="s">
        <v>5</v>
      </c>
      <c r="N1733" s="1">
        <v>9</v>
      </c>
      <c r="O1733" s="1" t="s">
        <v>2078</v>
      </c>
      <c r="Q1733" s="1"/>
    </row>
    <row r="1734" spans="1:21" ht="15.75" hidden="1" customHeight="1">
      <c r="A1734" s="67" t="s">
        <v>1216</v>
      </c>
      <c r="B1734" s="67">
        <v>470853</v>
      </c>
      <c r="C1734" s="67" t="s">
        <v>2074</v>
      </c>
      <c r="D1734" s="67" t="s">
        <v>2075</v>
      </c>
      <c r="E1734" s="67" t="s">
        <v>2107</v>
      </c>
      <c r="F1734" s="67">
        <v>14</v>
      </c>
      <c r="G1734" s="67" t="s">
        <v>2145</v>
      </c>
      <c r="H1734" s="67" t="s">
        <v>664</v>
      </c>
      <c r="I1734" s="67">
        <v>20520170</v>
      </c>
      <c r="J1734" s="67">
        <v>21</v>
      </c>
      <c r="K1734" s="67">
        <v>36217777</v>
      </c>
      <c r="L1734" s="67" t="s">
        <v>53</v>
      </c>
      <c r="M1734" s="67" t="s">
        <v>3</v>
      </c>
      <c r="N1734" s="67">
        <v>22</v>
      </c>
      <c r="O1734" s="67" t="s">
        <v>2078</v>
      </c>
      <c r="P1734" s="67"/>
      <c r="Q1734" s="67"/>
      <c r="R1734" s="67"/>
      <c r="S1734" s="67"/>
      <c r="T1734" s="67"/>
      <c r="U1734" s="67"/>
    </row>
    <row r="1735" spans="1:21" ht="15.75" customHeight="1">
      <c r="A1735" s="1" t="s">
        <v>4090</v>
      </c>
      <c r="B1735" s="1">
        <v>668737</v>
      </c>
      <c r="C1735" s="1" t="s">
        <v>2074</v>
      </c>
      <c r="D1735" s="1" t="s">
        <v>2075</v>
      </c>
      <c r="E1735" s="1" t="s">
        <v>2263</v>
      </c>
      <c r="F1735" s="1">
        <v>1879</v>
      </c>
      <c r="G1735" s="1" t="s">
        <v>2451</v>
      </c>
      <c r="H1735" s="1" t="s">
        <v>172</v>
      </c>
      <c r="I1735" s="1">
        <v>21810041</v>
      </c>
      <c r="J1735" s="1">
        <v>21</v>
      </c>
      <c r="K1735" s="1">
        <v>34212288</v>
      </c>
      <c r="L1735" s="1" t="s">
        <v>53</v>
      </c>
      <c r="M1735" s="1" t="s">
        <v>6</v>
      </c>
      <c r="N1735" s="1">
        <v>7</v>
      </c>
      <c r="O1735" s="1" t="s">
        <v>2078</v>
      </c>
      <c r="Q1735" s="1"/>
    </row>
    <row r="1736" spans="1:21" ht="15.75" hidden="1" customHeight="1">
      <c r="A1736" s="67" t="s">
        <v>715</v>
      </c>
      <c r="B1736" s="67">
        <v>198396</v>
      </c>
      <c r="C1736" s="67" t="s">
        <v>2074</v>
      </c>
      <c r="D1736" s="67" t="s">
        <v>2075</v>
      </c>
      <c r="E1736" s="67" t="s">
        <v>2300</v>
      </c>
      <c r="F1736" s="67">
        <v>987</v>
      </c>
      <c r="G1736" s="67" t="s">
        <v>4091</v>
      </c>
      <c r="H1736" s="67" t="s">
        <v>664</v>
      </c>
      <c r="I1736" s="67">
        <v>20511000</v>
      </c>
      <c r="J1736" s="67">
        <v>21</v>
      </c>
      <c r="K1736" s="67">
        <v>25675740</v>
      </c>
      <c r="L1736" s="67" t="s">
        <v>30</v>
      </c>
      <c r="M1736" s="67" t="s">
        <v>3</v>
      </c>
      <c r="N1736" s="67">
        <v>102</v>
      </c>
      <c r="O1736" s="67" t="s">
        <v>2078</v>
      </c>
      <c r="P1736" s="67"/>
      <c r="Q1736" s="67"/>
      <c r="R1736" s="67"/>
      <c r="S1736" s="67"/>
      <c r="T1736" s="67"/>
      <c r="U1736" s="67"/>
    </row>
    <row r="1737" spans="1:21" ht="15.75" hidden="1" customHeight="1">
      <c r="A1737" s="1" t="s">
        <v>4092</v>
      </c>
      <c r="B1737" s="1">
        <v>688452</v>
      </c>
      <c r="C1737" s="1" t="s">
        <v>2074</v>
      </c>
      <c r="D1737" s="1" t="s">
        <v>2075</v>
      </c>
      <c r="E1737" s="1" t="s">
        <v>2079</v>
      </c>
      <c r="F1737" s="1">
        <v>3555</v>
      </c>
      <c r="G1737" s="1" t="s">
        <v>4093</v>
      </c>
      <c r="H1737" s="1" t="s">
        <v>135</v>
      </c>
      <c r="I1737" s="1">
        <v>22631003</v>
      </c>
      <c r="J1737" s="1">
        <v>21</v>
      </c>
      <c r="K1737" s="1">
        <v>998303132</v>
      </c>
      <c r="L1737" s="1" t="s">
        <v>8</v>
      </c>
      <c r="M1737" s="1" t="s">
        <v>5</v>
      </c>
      <c r="N1737" s="1">
        <v>2</v>
      </c>
      <c r="O1737" s="1" t="s">
        <v>2078</v>
      </c>
      <c r="Q1737" s="1"/>
    </row>
    <row r="1738" spans="1:21" ht="15.75" hidden="1" customHeight="1">
      <c r="A1738" s="1" t="s">
        <v>1410</v>
      </c>
      <c r="B1738" s="1">
        <v>780553</v>
      </c>
      <c r="C1738" s="1" t="s">
        <v>2074</v>
      </c>
      <c r="D1738" s="1" t="s">
        <v>2075</v>
      </c>
      <c r="E1738" s="1" t="s">
        <v>2322</v>
      </c>
      <c r="F1738" s="1">
        <v>66</v>
      </c>
      <c r="G1738" s="1" t="s">
        <v>3257</v>
      </c>
      <c r="H1738" s="1" t="s">
        <v>168</v>
      </c>
      <c r="I1738" s="1">
        <v>22210060</v>
      </c>
      <c r="J1738" s="1">
        <v>21</v>
      </c>
      <c r="K1738" s="1">
        <v>22658654</v>
      </c>
      <c r="L1738" s="1" t="s">
        <v>35</v>
      </c>
      <c r="M1738" s="1" t="s">
        <v>3</v>
      </c>
      <c r="N1738" s="1">
        <v>15</v>
      </c>
      <c r="O1738" s="1" t="s">
        <v>2078</v>
      </c>
      <c r="Q1738" s="1"/>
    </row>
    <row r="1739" spans="1:21" ht="15.75" hidden="1" customHeight="1">
      <c r="A1739" s="1" t="s">
        <v>1763</v>
      </c>
      <c r="B1739" s="1">
        <v>778192</v>
      </c>
      <c r="C1739" s="1" t="s">
        <v>2074</v>
      </c>
      <c r="D1739" s="1" t="s">
        <v>2075</v>
      </c>
      <c r="E1739" s="1" t="s">
        <v>2170</v>
      </c>
      <c r="F1739" s="1">
        <v>53</v>
      </c>
      <c r="G1739" s="1" t="s">
        <v>2145</v>
      </c>
      <c r="H1739" s="1" t="s">
        <v>160</v>
      </c>
      <c r="I1739" s="1">
        <v>22071000</v>
      </c>
      <c r="J1739" s="1">
        <v>21</v>
      </c>
      <c r="K1739" s="1">
        <v>22679945</v>
      </c>
      <c r="L1739" s="1" t="s">
        <v>53</v>
      </c>
      <c r="M1739" s="1" t="s">
        <v>3</v>
      </c>
      <c r="N1739" s="1">
        <v>5</v>
      </c>
      <c r="O1739" s="1" t="s">
        <v>2078</v>
      </c>
      <c r="Q1739" s="1"/>
    </row>
    <row r="1740" spans="1:21" ht="15.75" hidden="1" customHeight="1">
      <c r="A1740" s="1" t="s">
        <v>1541</v>
      </c>
      <c r="B1740" s="1">
        <v>720674</v>
      </c>
      <c r="C1740" s="1" t="s">
        <v>2074</v>
      </c>
      <c r="D1740" s="1" t="s">
        <v>2075</v>
      </c>
      <c r="E1740" s="1" t="s">
        <v>2487</v>
      </c>
      <c r="F1740" s="1">
        <v>143</v>
      </c>
      <c r="G1740" s="1" t="s">
        <v>4094</v>
      </c>
      <c r="H1740" s="1" t="s">
        <v>672</v>
      </c>
      <c r="I1740" s="1">
        <v>22280020</v>
      </c>
      <c r="J1740" s="1">
        <v>21</v>
      </c>
      <c r="K1740" s="1">
        <v>25275165</v>
      </c>
      <c r="L1740" s="1" t="s">
        <v>75</v>
      </c>
      <c r="M1740" s="1" t="s">
        <v>3</v>
      </c>
      <c r="N1740" s="1">
        <v>11</v>
      </c>
      <c r="O1740" s="1" t="s">
        <v>2078</v>
      </c>
      <c r="Q1740" s="1"/>
    </row>
    <row r="1741" spans="1:21" ht="15.75" hidden="1" customHeight="1">
      <c r="A1741" s="1" t="s">
        <v>1351</v>
      </c>
      <c r="B1741" s="1">
        <v>491826</v>
      </c>
      <c r="C1741" s="1" t="s">
        <v>2074</v>
      </c>
      <c r="D1741" s="1" t="s">
        <v>2075</v>
      </c>
      <c r="E1741" s="1" t="s">
        <v>2170</v>
      </c>
      <c r="F1741" s="1">
        <v>53</v>
      </c>
      <c r="G1741" s="1" t="s">
        <v>2171</v>
      </c>
      <c r="H1741" s="1" t="s">
        <v>160</v>
      </c>
      <c r="I1741" s="1">
        <v>22071000</v>
      </c>
      <c r="J1741" s="1">
        <v>21</v>
      </c>
      <c r="K1741" s="1">
        <v>22877275</v>
      </c>
      <c r="L1741" s="1" t="s">
        <v>53</v>
      </c>
      <c r="M1741" s="1" t="s">
        <v>3</v>
      </c>
      <c r="N1741" s="1">
        <v>17</v>
      </c>
      <c r="O1741" s="1" t="s">
        <v>2078</v>
      </c>
      <c r="Q1741" s="1"/>
    </row>
    <row r="1742" spans="1:21" ht="15.75" hidden="1" customHeight="1">
      <c r="A1742" s="1" t="s">
        <v>4095</v>
      </c>
      <c r="B1742" s="1">
        <v>622907</v>
      </c>
      <c r="C1742" s="1" t="s">
        <v>2074</v>
      </c>
      <c r="D1742" s="1" t="s">
        <v>2075</v>
      </c>
      <c r="E1742" s="1" t="s">
        <v>4096</v>
      </c>
      <c r="F1742" s="1">
        <v>16</v>
      </c>
      <c r="G1742" s="1" t="s">
        <v>4097</v>
      </c>
      <c r="H1742" s="1" t="s">
        <v>2869</v>
      </c>
      <c r="I1742" s="1">
        <v>20771010</v>
      </c>
      <c r="J1742" s="1">
        <v>21</v>
      </c>
      <c r="K1742" s="1">
        <v>25977597</v>
      </c>
      <c r="L1742" s="1" t="s">
        <v>50</v>
      </c>
      <c r="M1742" s="1" t="s">
        <v>4</v>
      </c>
      <c r="N1742" s="1">
        <v>25</v>
      </c>
      <c r="O1742" s="1" t="s">
        <v>2078</v>
      </c>
      <c r="Q1742" s="1"/>
    </row>
    <row r="1743" spans="1:21" ht="15.75" hidden="1" customHeight="1">
      <c r="A1743" s="1" t="s">
        <v>4098</v>
      </c>
      <c r="B1743" s="1">
        <v>720682</v>
      </c>
      <c r="C1743" s="1" t="s">
        <v>2074</v>
      </c>
      <c r="D1743" s="1" t="s">
        <v>2075</v>
      </c>
      <c r="E1743" s="1" t="s">
        <v>3391</v>
      </c>
      <c r="F1743" s="1">
        <v>110</v>
      </c>
      <c r="G1743" s="1" t="s">
        <v>2899</v>
      </c>
      <c r="H1743" s="1" t="s">
        <v>139</v>
      </c>
      <c r="I1743" s="1">
        <v>22730190</v>
      </c>
      <c r="J1743" s="1">
        <v>21</v>
      </c>
      <c r="K1743" s="1">
        <v>27555947</v>
      </c>
      <c r="L1743" s="1" t="s">
        <v>26</v>
      </c>
      <c r="M1743" s="1" t="s">
        <v>5</v>
      </c>
      <c r="N1743" s="1">
        <v>4</v>
      </c>
      <c r="O1743" s="1" t="s">
        <v>2078</v>
      </c>
      <c r="Q1743" s="1"/>
    </row>
    <row r="1744" spans="1:21" ht="15.75" hidden="1" customHeight="1">
      <c r="A1744" s="1" t="s">
        <v>4099</v>
      </c>
      <c r="B1744" s="1">
        <v>679100</v>
      </c>
      <c r="C1744" s="1" t="s">
        <v>114</v>
      </c>
      <c r="D1744" s="1" t="s">
        <v>2075</v>
      </c>
      <c r="E1744" s="1" t="s">
        <v>3997</v>
      </c>
      <c r="F1744" s="1">
        <v>132</v>
      </c>
      <c r="G1744" s="1" t="s">
        <v>2986</v>
      </c>
      <c r="H1744" s="1" t="s">
        <v>2094</v>
      </c>
      <c r="I1744" s="1">
        <v>25070330</v>
      </c>
      <c r="J1744" s="1">
        <v>21</v>
      </c>
      <c r="K1744" s="1">
        <v>38675277</v>
      </c>
      <c r="L1744" s="1" t="s">
        <v>26</v>
      </c>
      <c r="M1744" s="1" t="s">
        <v>114</v>
      </c>
      <c r="N1744" s="1">
        <v>86</v>
      </c>
      <c r="O1744" s="1" t="s">
        <v>2078</v>
      </c>
      <c r="Q1744" s="1"/>
    </row>
    <row r="1745" spans="1:20" ht="15.75" hidden="1" customHeight="1">
      <c r="A1745" s="1" t="s">
        <v>1762</v>
      </c>
      <c r="B1745" s="1">
        <v>651397</v>
      </c>
      <c r="C1745" s="1" t="s">
        <v>2074</v>
      </c>
      <c r="D1745" s="1" t="s">
        <v>2075</v>
      </c>
      <c r="E1745" s="1" t="s">
        <v>3921</v>
      </c>
      <c r="F1745" s="1">
        <v>228</v>
      </c>
      <c r="G1745" s="1" t="s">
        <v>3922</v>
      </c>
      <c r="H1745" s="1" t="s">
        <v>672</v>
      </c>
      <c r="I1745" s="1">
        <v>22250145</v>
      </c>
      <c r="J1745" s="1">
        <v>21</v>
      </c>
      <c r="K1745" s="1">
        <v>32372000</v>
      </c>
      <c r="L1745" s="1" t="s">
        <v>16</v>
      </c>
      <c r="M1745" s="1" t="s">
        <v>3</v>
      </c>
      <c r="N1745" s="1">
        <v>5</v>
      </c>
      <c r="O1745" s="1" t="s">
        <v>2078</v>
      </c>
      <c r="Q1745" s="1"/>
    </row>
    <row r="1746" spans="1:20" ht="15.75" hidden="1" customHeight="1">
      <c r="A1746" s="1" t="s">
        <v>4100</v>
      </c>
      <c r="B1746" s="1">
        <v>798096</v>
      </c>
      <c r="C1746" s="1" t="s">
        <v>2074</v>
      </c>
      <c r="D1746" s="1" t="s">
        <v>2075</v>
      </c>
      <c r="E1746" s="1" t="s">
        <v>4101</v>
      </c>
      <c r="F1746" s="1">
        <v>23</v>
      </c>
      <c r="G1746" s="1" t="s">
        <v>2251</v>
      </c>
      <c r="H1746" s="1" t="s">
        <v>188</v>
      </c>
      <c r="I1746" s="1">
        <v>20775040</v>
      </c>
      <c r="J1746" s="1">
        <v>21</v>
      </c>
      <c r="K1746" s="1">
        <v>25014646</v>
      </c>
      <c r="L1746" s="1" t="s">
        <v>50</v>
      </c>
      <c r="M1746" s="1" t="s">
        <v>4</v>
      </c>
      <c r="N1746" s="1">
        <v>30</v>
      </c>
      <c r="O1746" s="1" t="s">
        <v>2078</v>
      </c>
      <c r="Q1746" s="1"/>
    </row>
    <row r="1747" spans="1:20" ht="15.75" hidden="1" customHeight="1">
      <c r="A1747" s="1" t="s">
        <v>705</v>
      </c>
      <c r="B1747" s="1">
        <v>739979</v>
      </c>
      <c r="C1747" s="1" t="s">
        <v>2074</v>
      </c>
      <c r="D1747" s="1" t="s">
        <v>2075</v>
      </c>
      <c r="E1747" s="1" t="s">
        <v>2215</v>
      </c>
      <c r="F1747" s="1">
        <v>78</v>
      </c>
      <c r="G1747" s="1" t="s">
        <v>3476</v>
      </c>
      <c r="H1747" s="1" t="s">
        <v>168</v>
      </c>
      <c r="I1747" s="1">
        <v>22220040</v>
      </c>
      <c r="J1747" s="1">
        <v>21</v>
      </c>
      <c r="K1747" s="1">
        <v>22053366</v>
      </c>
      <c r="L1747" s="1" t="s">
        <v>50</v>
      </c>
      <c r="M1747" s="1" t="s">
        <v>3</v>
      </c>
      <c r="N1747" s="1">
        <v>118</v>
      </c>
      <c r="O1747" s="1" t="s">
        <v>2078</v>
      </c>
      <c r="Q1747" s="1"/>
    </row>
    <row r="1748" spans="1:20" ht="15.75" hidden="1" customHeight="1">
      <c r="A1748" s="1" t="s">
        <v>1449</v>
      </c>
      <c r="B1748" s="1">
        <v>629065</v>
      </c>
      <c r="C1748" s="1" t="s">
        <v>2074</v>
      </c>
      <c r="D1748" s="1" t="s">
        <v>2075</v>
      </c>
      <c r="E1748" s="1" t="s">
        <v>2133</v>
      </c>
      <c r="F1748" s="1">
        <v>542</v>
      </c>
      <c r="G1748" s="1" t="s">
        <v>2579</v>
      </c>
      <c r="H1748" s="1" t="s">
        <v>160</v>
      </c>
      <c r="I1748" s="1">
        <v>22020001</v>
      </c>
      <c r="J1748" s="1">
        <v>21</v>
      </c>
      <c r="K1748" s="1">
        <v>22554430</v>
      </c>
      <c r="L1748" s="1" t="s">
        <v>45</v>
      </c>
      <c r="M1748" s="1" t="s">
        <v>3</v>
      </c>
      <c r="N1748" s="1">
        <v>14</v>
      </c>
      <c r="O1748" s="1" t="s">
        <v>2078</v>
      </c>
      <c r="Q1748" s="1"/>
    </row>
    <row r="1749" spans="1:20" ht="15.75" hidden="1" customHeight="1">
      <c r="A1749" s="1" t="s">
        <v>4102</v>
      </c>
      <c r="B1749" s="1">
        <v>685089</v>
      </c>
      <c r="C1749" s="1" t="s">
        <v>2074</v>
      </c>
      <c r="D1749" s="1" t="s">
        <v>2075</v>
      </c>
      <c r="E1749" s="1" t="s">
        <v>2355</v>
      </c>
      <c r="F1749" s="1">
        <v>7880</v>
      </c>
      <c r="G1749" s="1" t="s">
        <v>2169</v>
      </c>
      <c r="H1749" s="1" t="s">
        <v>2281</v>
      </c>
      <c r="I1749" s="1">
        <v>22755158</v>
      </c>
      <c r="J1749" s="1">
        <v>21</v>
      </c>
      <c r="K1749" s="1">
        <v>36818786</v>
      </c>
      <c r="L1749" s="1" t="s">
        <v>19</v>
      </c>
      <c r="M1749" s="1" t="s">
        <v>5</v>
      </c>
      <c r="N1749" s="1">
        <v>14</v>
      </c>
      <c r="O1749" s="1" t="s">
        <v>2078</v>
      </c>
      <c r="Q1749" s="1"/>
    </row>
    <row r="1750" spans="1:20" ht="15.75" hidden="1" customHeight="1">
      <c r="A1750" s="1" t="s">
        <v>1613</v>
      </c>
      <c r="B1750" s="1">
        <v>754587</v>
      </c>
      <c r="C1750" s="1" t="s">
        <v>2074</v>
      </c>
      <c r="D1750" s="1" t="s">
        <v>2075</v>
      </c>
      <c r="E1750" s="1" t="s">
        <v>2233</v>
      </c>
      <c r="F1750" s="1">
        <v>1079</v>
      </c>
      <c r="G1750" s="1" t="s">
        <v>2284</v>
      </c>
      <c r="H1750" s="1" t="s">
        <v>674</v>
      </c>
      <c r="I1750" s="1">
        <v>22440034</v>
      </c>
      <c r="J1750" s="1">
        <v>21</v>
      </c>
      <c r="K1750" s="1">
        <v>22393798</v>
      </c>
      <c r="L1750" s="1" t="s">
        <v>50</v>
      </c>
      <c r="M1750" s="1" t="s">
        <v>3</v>
      </c>
      <c r="N1750" s="1">
        <v>9</v>
      </c>
      <c r="O1750" s="1" t="s">
        <v>2078</v>
      </c>
      <c r="Q1750" s="1"/>
    </row>
    <row r="1751" spans="1:20" ht="15.75" hidden="1" customHeight="1">
      <c r="A1751" s="1" t="s">
        <v>1350</v>
      </c>
      <c r="B1751" s="1">
        <v>630071</v>
      </c>
      <c r="C1751" s="1" t="s">
        <v>2074</v>
      </c>
      <c r="D1751" s="1" t="s">
        <v>2075</v>
      </c>
      <c r="E1751" s="1" t="s">
        <v>4103</v>
      </c>
      <c r="F1751" s="1">
        <v>124</v>
      </c>
      <c r="G1751" s="1" t="s">
        <v>3244</v>
      </c>
      <c r="H1751" s="1" t="s">
        <v>683</v>
      </c>
      <c r="I1751" s="1">
        <v>22451040</v>
      </c>
      <c r="J1751" s="1">
        <v>21</v>
      </c>
      <c r="K1751" s="1">
        <v>22594994</v>
      </c>
      <c r="L1751" s="1" t="s">
        <v>50</v>
      </c>
      <c r="M1751" s="1" t="s">
        <v>3</v>
      </c>
      <c r="N1751" s="1">
        <v>17</v>
      </c>
      <c r="O1751" s="1" t="s">
        <v>2078</v>
      </c>
      <c r="Q1751" s="1"/>
    </row>
    <row r="1752" spans="1:20" ht="15.75" hidden="1" customHeight="1">
      <c r="A1752" s="1" t="s">
        <v>4104</v>
      </c>
      <c r="B1752" s="1">
        <v>818305</v>
      </c>
      <c r="C1752" s="1" t="s">
        <v>2074</v>
      </c>
      <c r="D1752" s="1" t="s">
        <v>2075</v>
      </c>
      <c r="E1752" s="1" t="s">
        <v>2178</v>
      </c>
      <c r="F1752" s="1">
        <v>741</v>
      </c>
      <c r="G1752" s="1" t="s">
        <v>2461</v>
      </c>
      <c r="H1752" s="1" t="s">
        <v>2281</v>
      </c>
      <c r="I1752" s="1">
        <v>22745004</v>
      </c>
      <c r="J1752" s="1">
        <v>21</v>
      </c>
      <c r="K1752" s="1">
        <v>21463273</v>
      </c>
      <c r="L1752" s="1" t="s">
        <v>38</v>
      </c>
      <c r="M1752" s="1" t="s">
        <v>5</v>
      </c>
      <c r="N1752" s="1">
        <v>13</v>
      </c>
      <c r="O1752" s="1" t="s">
        <v>2078</v>
      </c>
      <c r="Q1752" s="1"/>
      <c r="T1752" s="1" t="s">
        <v>5620</v>
      </c>
    </row>
    <row r="1753" spans="1:20" ht="15.75" hidden="1" customHeight="1">
      <c r="A1753" s="1" t="s">
        <v>1612</v>
      </c>
      <c r="B1753" s="1">
        <v>919810</v>
      </c>
      <c r="C1753" s="1" t="s">
        <v>2074</v>
      </c>
      <c r="D1753" s="1" t="s">
        <v>2075</v>
      </c>
      <c r="E1753" s="1" t="s">
        <v>2101</v>
      </c>
      <c r="F1753" s="1">
        <v>82</v>
      </c>
      <c r="G1753" s="1" t="s">
        <v>3073</v>
      </c>
      <c r="H1753" s="1" t="s">
        <v>175</v>
      </c>
      <c r="I1753" s="1">
        <v>22410904</v>
      </c>
      <c r="J1753" s="1">
        <v>21</v>
      </c>
      <c r="K1753" s="1">
        <v>22472232</v>
      </c>
      <c r="L1753" s="1" t="s">
        <v>26</v>
      </c>
      <c r="M1753" s="1" t="s">
        <v>3</v>
      </c>
      <c r="N1753" s="1">
        <v>9</v>
      </c>
      <c r="O1753" s="1" t="s">
        <v>2078</v>
      </c>
      <c r="Q1753" s="1"/>
    </row>
    <row r="1754" spans="1:20" ht="15.75" hidden="1" customHeight="1">
      <c r="A1754" s="1" t="s">
        <v>4105</v>
      </c>
      <c r="B1754" s="1">
        <v>163251</v>
      </c>
      <c r="C1754" s="1" t="s">
        <v>2074</v>
      </c>
      <c r="D1754" s="1" t="s">
        <v>2075</v>
      </c>
      <c r="E1754" s="1" t="s">
        <v>2079</v>
      </c>
      <c r="F1754" s="1">
        <v>500</v>
      </c>
      <c r="G1754" s="1" t="s">
        <v>3027</v>
      </c>
      <c r="H1754" s="1" t="s">
        <v>135</v>
      </c>
      <c r="I1754" s="1">
        <v>22640100</v>
      </c>
      <c r="J1754" s="1">
        <v>21</v>
      </c>
      <c r="K1754" s="1">
        <v>24945650</v>
      </c>
      <c r="L1754" s="1" t="s">
        <v>57</v>
      </c>
      <c r="M1754" s="1" t="s">
        <v>5</v>
      </c>
      <c r="N1754" s="1">
        <v>26</v>
      </c>
      <c r="O1754" s="1" t="s">
        <v>2078</v>
      </c>
      <c r="Q1754" s="1"/>
      <c r="T1754" s="1" t="s">
        <v>5620</v>
      </c>
    </row>
    <row r="1755" spans="1:20" ht="15.75" hidden="1" customHeight="1">
      <c r="A1755" s="1" t="s">
        <v>1005</v>
      </c>
      <c r="B1755" s="1">
        <v>725714</v>
      </c>
      <c r="C1755" s="1" t="s">
        <v>2074</v>
      </c>
      <c r="D1755" s="1" t="s">
        <v>2075</v>
      </c>
      <c r="E1755" s="1" t="s">
        <v>2133</v>
      </c>
      <c r="F1755" s="1">
        <v>540</v>
      </c>
      <c r="G1755" s="1" t="s">
        <v>2899</v>
      </c>
      <c r="H1755" s="1" t="s">
        <v>160</v>
      </c>
      <c r="I1755" s="1">
        <v>22020001</v>
      </c>
      <c r="J1755" s="1">
        <v>21</v>
      </c>
      <c r="K1755" s="1">
        <v>22562161</v>
      </c>
      <c r="L1755" s="1" t="s">
        <v>28</v>
      </c>
      <c r="M1755" s="1" t="s">
        <v>3</v>
      </c>
      <c r="N1755" s="1">
        <v>34</v>
      </c>
      <c r="O1755" s="1" t="s">
        <v>2078</v>
      </c>
      <c r="Q1755" s="1"/>
    </row>
    <row r="1756" spans="1:20" ht="15.75" hidden="1" customHeight="1">
      <c r="A1756" s="1" t="s">
        <v>1734</v>
      </c>
      <c r="B1756" s="1">
        <v>532451</v>
      </c>
      <c r="C1756" s="1" t="s">
        <v>2074</v>
      </c>
      <c r="D1756" s="1" t="s">
        <v>2075</v>
      </c>
      <c r="E1756" s="1" t="s">
        <v>3718</v>
      </c>
      <c r="F1756" s="1">
        <v>471</v>
      </c>
      <c r="G1756" s="1" t="s">
        <v>4106</v>
      </c>
      <c r="H1756" s="1" t="s">
        <v>667</v>
      </c>
      <c r="I1756" s="1">
        <v>20560040</v>
      </c>
      <c r="J1756" s="1">
        <v>21</v>
      </c>
      <c r="K1756" s="1">
        <v>25765057</v>
      </c>
      <c r="L1756" s="1" t="s">
        <v>21</v>
      </c>
      <c r="M1756" s="1" t="s">
        <v>3</v>
      </c>
      <c r="N1756" s="1">
        <v>6</v>
      </c>
      <c r="O1756" s="1" t="s">
        <v>2078</v>
      </c>
      <c r="Q1756" s="1"/>
    </row>
    <row r="1757" spans="1:20" ht="15.75" hidden="1" customHeight="1">
      <c r="A1757" s="1" t="s">
        <v>4107</v>
      </c>
      <c r="B1757" s="1">
        <v>364102</v>
      </c>
      <c r="C1757" s="1" t="s">
        <v>2074</v>
      </c>
      <c r="D1757" s="1" t="s">
        <v>2075</v>
      </c>
      <c r="E1757" s="1" t="s">
        <v>4108</v>
      </c>
      <c r="F1757" s="1">
        <v>160</v>
      </c>
      <c r="G1757" s="1" t="s">
        <v>4109</v>
      </c>
      <c r="H1757" s="1" t="s">
        <v>135</v>
      </c>
      <c r="I1757" s="1">
        <v>22795350</v>
      </c>
      <c r="J1757" s="1">
        <v>21</v>
      </c>
      <c r="K1757" s="1">
        <v>31703881</v>
      </c>
      <c r="L1757" s="1" t="s">
        <v>38</v>
      </c>
      <c r="M1757" s="1" t="s">
        <v>5</v>
      </c>
      <c r="N1757" s="1">
        <v>1</v>
      </c>
      <c r="O1757" s="1" t="s">
        <v>2078</v>
      </c>
      <c r="Q1757" s="1"/>
      <c r="T1757" s="1" t="s">
        <v>5620</v>
      </c>
    </row>
    <row r="1758" spans="1:20" ht="15.75" hidden="1" customHeight="1">
      <c r="A1758" s="1" t="s">
        <v>4110</v>
      </c>
      <c r="B1758" s="1">
        <v>338168</v>
      </c>
      <c r="C1758" s="1" t="s">
        <v>2074</v>
      </c>
      <c r="D1758" s="1" t="s">
        <v>2075</v>
      </c>
      <c r="E1758" s="1" t="s">
        <v>4111</v>
      </c>
      <c r="F1758" s="1">
        <v>46</v>
      </c>
      <c r="G1758" s="1" t="s">
        <v>2463</v>
      </c>
      <c r="H1758" s="1" t="s">
        <v>189</v>
      </c>
      <c r="I1758" s="1">
        <v>21520430</v>
      </c>
      <c r="J1758" s="1">
        <v>21</v>
      </c>
      <c r="K1758" s="1">
        <v>24074522</v>
      </c>
      <c r="L1758" s="1" t="s">
        <v>13</v>
      </c>
      <c r="M1758" s="1" t="s">
        <v>4</v>
      </c>
      <c r="N1758" s="1">
        <v>10</v>
      </c>
      <c r="O1758" s="1" t="s">
        <v>2078</v>
      </c>
      <c r="Q1758" s="1"/>
    </row>
    <row r="1759" spans="1:20" ht="15.75" hidden="1" customHeight="1">
      <c r="A1759" s="1" t="s">
        <v>4112</v>
      </c>
      <c r="B1759" s="1">
        <v>679119</v>
      </c>
      <c r="C1759" s="1" t="s">
        <v>2074</v>
      </c>
      <c r="D1759" s="1" t="s">
        <v>2075</v>
      </c>
      <c r="E1759" s="1" t="s">
        <v>2109</v>
      </c>
      <c r="F1759" s="1">
        <v>1850</v>
      </c>
      <c r="G1759" s="1" t="s">
        <v>2651</v>
      </c>
      <c r="H1759" s="1" t="s">
        <v>135</v>
      </c>
      <c r="I1759" s="1">
        <v>22775003</v>
      </c>
      <c r="J1759" s="1">
        <v>21</v>
      </c>
      <c r="K1759" s="1">
        <v>24303456</v>
      </c>
      <c r="L1759" s="1" t="s">
        <v>75</v>
      </c>
      <c r="M1759" s="1" t="s">
        <v>5</v>
      </c>
      <c r="N1759" s="1">
        <v>17</v>
      </c>
      <c r="O1759" s="1" t="s">
        <v>2078</v>
      </c>
      <c r="Q1759" s="1"/>
    </row>
    <row r="1760" spans="1:20" ht="15.75" customHeight="1">
      <c r="A1760" s="1" t="s">
        <v>4113</v>
      </c>
      <c r="B1760" s="1">
        <v>787566</v>
      </c>
      <c r="C1760" s="1" t="s">
        <v>2074</v>
      </c>
      <c r="D1760" s="1" t="s">
        <v>2075</v>
      </c>
      <c r="E1760" s="1" t="s">
        <v>3082</v>
      </c>
      <c r="F1760" s="1">
        <v>30</v>
      </c>
      <c r="G1760" s="1" t="s">
        <v>2251</v>
      </c>
      <c r="H1760" s="1" t="s">
        <v>172</v>
      </c>
      <c r="I1760" s="1">
        <v>21810012</v>
      </c>
      <c r="J1760" s="1">
        <v>21</v>
      </c>
      <c r="K1760" s="1">
        <v>34638316</v>
      </c>
      <c r="L1760" s="1" t="s">
        <v>55</v>
      </c>
      <c r="M1760" s="1" t="s">
        <v>6</v>
      </c>
      <c r="N1760" s="1">
        <v>1</v>
      </c>
      <c r="O1760" s="1" t="s">
        <v>2078</v>
      </c>
      <c r="Q1760" s="1"/>
    </row>
    <row r="1761" spans="1:20" ht="15.75" hidden="1" customHeight="1">
      <c r="A1761" s="1" t="s">
        <v>4114</v>
      </c>
      <c r="B1761" s="1">
        <v>734594</v>
      </c>
      <c r="C1761" s="1" t="s">
        <v>114</v>
      </c>
      <c r="D1761" s="1" t="s">
        <v>2075</v>
      </c>
      <c r="E1761" s="1" t="s">
        <v>2888</v>
      </c>
      <c r="F1761" s="1">
        <v>153</v>
      </c>
      <c r="G1761" s="1" t="s">
        <v>2099</v>
      </c>
      <c r="H1761" s="1" t="s">
        <v>2331</v>
      </c>
      <c r="I1761" s="1">
        <v>25071210</v>
      </c>
      <c r="J1761" s="1">
        <v>21</v>
      </c>
      <c r="K1761" s="1">
        <v>27716436</v>
      </c>
      <c r="L1761" s="1" t="s">
        <v>30</v>
      </c>
      <c r="M1761" s="1" t="s">
        <v>114</v>
      </c>
      <c r="N1761" s="1">
        <v>35</v>
      </c>
      <c r="O1761" s="1" t="s">
        <v>2078</v>
      </c>
      <c r="Q1761" s="1"/>
    </row>
    <row r="1762" spans="1:20" ht="15.75" hidden="1" customHeight="1">
      <c r="A1762" s="1" t="s">
        <v>4115</v>
      </c>
      <c r="B1762" s="1">
        <v>549747</v>
      </c>
      <c r="C1762" s="1" t="s">
        <v>2074</v>
      </c>
      <c r="D1762" s="1" t="s">
        <v>2075</v>
      </c>
      <c r="E1762" s="1" t="s">
        <v>2092</v>
      </c>
      <c r="F1762" s="1">
        <v>10</v>
      </c>
      <c r="G1762" s="1" t="s">
        <v>3858</v>
      </c>
      <c r="H1762" s="1" t="s">
        <v>2094</v>
      </c>
      <c r="I1762" s="1">
        <v>20050090</v>
      </c>
      <c r="J1762" s="1">
        <v>21</v>
      </c>
      <c r="K1762" s="1">
        <v>22325420</v>
      </c>
      <c r="L1762" s="1" t="s">
        <v>35</v>
      </c>
      <c r="M1762" s="1" t="s">
        <v>2</v>
      </c>
      <c r="N1762" s="1">
        <v>34</v>
      </c>
      <c r="O1762" s="1" t="s">
        <v>2078</v>
      </c>
      <c r="Q1762" s="1"/>
    </row>
    <row r="1763" spans="1:20" ht="15.75" hidden="1" customHeight="1">
      <c r="A1763" s="1" t="s">
        <v>4116</v>
      </c>
      <c r="B1763" s="1">
        <v>739081</v>
      </c>
      <c r="C1763" s="1" t="s">
        <v>114</v>
      </c>
      <c r="D1763" s="1" t="s">
        <v>2075</v>
      </c>
      <c r="E1763" s="1" t="s">
        <v>4117</v>
      </c>
      <c r="F1763" s="1">
        <v>479</v>
      </c>
      <c r="G1763" s="1" t="s">
        <v>2548</v>
      </c>
      <c r="H1763" s="1" t="s">
        <v>2094</v>
      </c>
      <c r="I1763" s="1">
        <v>25010305</v>
      </c>
      <c r="J1763" s="1">
        <v>21</v>
      </c>
      <c r="K1763" s="1">
        <v>26716035</v>
      </c>
      <c r="L1763" s="1" t="s">
        <v>13</v>
      </c>
      <c r="M1763" s="1" t="s">
        <v>114</v>
      </c>
      <c r="N1763" s="1">
        <v>4</v>
      </c>
      <c r="O1763" s="1" t="s">
        <v>2078</v>
      </c>
      <c r="Q1763" s="1"/>
    </row>
    <row r="1764" spans="1:20" ht="15.75" hidden="1" customHeight="1">
      <c r="A1764" s="1" t="s">
        <v>4118</v>
      </c>
      <c r="B1764" s="1">
        <v>286158</v>
      </c>
      <c r="C1764" s="1" t="s">
        <v>2074</v>
      </c>
      <c r="D1764" s="1" t="s">
        <v>2075</v>
      </c>
      <c r="E1764" s="1" t="s">
        <v>2429</v>
      </c>
      <c r="F1764" s="1">
        <v>99</v>
      </c>
      <c r="G1764" s="1" t="s">
        <v>2655</v>
      </c>
      <c r="H1764" s="1" t="s">
        <v>152</v>
      </c>
      <c r="I1764" s="1">
        <v>21351901</v>
      </c>
      <c r="J1764" s="1">
        <v>21</v>
      </c>
      <c r="K1764" s="1">
        <v>33571686</v>
      </c>
      <c r="L1764" s="1" t="s">
        <v>38</v>
      </c>
      <c r="M1764" s="1" t="s">
        <v>4</v>
      </c>
      <c r="N1764" s="1">
        <v>1</v>
      </c>
      <c r="O1764" s="1" t="s">
        <v>2078</v>
      </c>
      <c r="Q1764" s="1"/>
    </row>
    <row r="1765" spans="1:20" ht="15.75" hidden="1" customHeight="1">
      <c r="A1765" s="1" t="s">
        <v>1852</v>
      </c>
      <c r="B1765" s="1">
        <v>339860</v>
      </c>
      <c r="C1765" s="1" t="s">
        <v>2074</v>
      </c>
      <c r="D1765" s="1" t="s">
        <v>2075</v>
      </c>
      <c r="E1765" s="1" t="s">
        <v>2346</v>
      </c>
      <c r="F1765" s="1">
        <v>373</v>
      </c>
      <c r="G1765" s="1" t="s">
        <v>4119</v>
      </c>
      <c r="H1765" s="1" t="s">
        <v>667</v>
      </c>
      <c r="I1765" s="1">
        <v>20541371</v>
      </c>
      <c r="J1765" s="1">
        <v>21</v>
      </c>
      <c r="K1765" s="1">
        <v>25760794</v>
      </c>
      <c r="L1765" s="1" t="s">
        <v>8</v>
      </c>
      <c r="M1765" s="1" t="s">
        <v>3</v>
      </c>
      <c r="N1765" s="1">
        <v>3</v>
      </c>
      <c r="O1765" s="1" t="s">
        <v>2078</v>
      </c>
      <c r="Q1765" s="1"/>
    </row>
    <row r="1766" spans="1:20" ht="15.75" hidden="1" customHeight="1">
      <c r="A1766" s="1" t="s">
        <v>4120</v>
      </c>
      <c r="B1766" s="1">
        <v>657158</v>
      </c>
      <c r="C1766" s="1" t="s">
        <v>2074</v>
      </c>
      <c r="D1766" s="1" t="s">
        <v>2075</v>
      </c>
      <c r="E1766" s="1" t="s">
        <v>2199</v>
      </c>
      <c r="F1766" s="1">
        <v>50</v>
      </c>
      <c r="G1766" s="1" t="s">
        <v>3048</v>
      </c>
      <c r="H1766" s="1" t="s">
        <v>2094</v>
      </c>
      <c r="I1766" s="1">
        <v>20020100</v>
      </c>
      <c r="J1766" s="1">
        <v>21</v>
      </c>
      <c r="K1766" s="1">
        <v>22202873</v>
      </c>
      <c r="L1766" s="1" t="s">
        <v>50</v>
      </c>
      <c r="M1766" s="1" t="s">
        <v>2</v>
      </c>
      <c r="N1766" s="1">
        <v>26</v>
      </c>
      <c r="O1766" s="1" t="s">
        <v>2078</v>
      </c>
      <c r="Q1766" s="1"/>
    </row>
    <row r="1767" spans="1:20" ht="15.75" hidden="1" customHeight="1">
      <c r="A1767" s="1" t="s">
        <v>4121</v>
      </c>
      <c r="B1767" s="1">
        <v>543101</v>
      </c>
      <c r="C1767" s="1" t="s">
        <v>2074</v>
      </c>
      <c r="D1767" s="1" t="s">
        <v>2075</v>
      </c>
      <c r="E1767" s="1" t="s">
        <v>4122</v>
      </c>
      <c r="F1767" s="1">
        <v>179</v>
      </c>
      <c r="G1767" s="1" t="s">
        <v>4123</v>
      </c>
      <c r="H1767" s="1" t="s">
        <v>2959</v>
      </c>
      <c r="I1767" s="1">
        <v>22740220</v>
      </c>
      <c r="J1767" s="1">
        <v>21</v>
      </c>
      <c r="K1767" s="1">
        <v>24232368</v>
      </c>
      <c r="L1767" s="1" t="s">
        <v>57</v>
      </c>
      <c r="M1767" s="1" t="s">
        <v>5</v>
      </c>
      <c r="N1767" s="1">
        <v>44</v>
      </c>
      <c r="O1767" s="1" t="s">
        <v>2078</v>
      </c>
      <c r="Q1767" s="1"/>
      <c r="T1767" s="1" t="s">
        <v>5620</v>
      </c>
    </row>
    <row r="1768" spans="1:20" ht="15.75" hidden="1" customHeight="1">
      <c r="A1768" s="1" t="s">
        <v>4124</v>
      </c>
      <c r="B1768" s="1">
        <v>487411</v>
      </c>
      <c r="C1768" s="1" t="s">
        <v>2074</v>
      </c>
      <c r="D1768" s="1" t="s">
        <v>2075</v>
      </c>
      <c r="E1768" s="1" t="s">
        <v>2079</v>
      </c>
      <c r="F1768" s="1">
        <v>500</v>
      </c>
      <c r="G1768" s="1" t="s">
        <v>3368</v>
      </c>
      <c r="H1768" s="1" t="s">
        <v>135</v>
      </c>
      <c r="I1768" s="1">
        <v>22640904</v>
      </c>
      <c r="J1768" s="1">
        <v>21</v>
      </c>
      <c r="K1768" s="1">
        <v>34337555</v>
      </c>
      <c r="L1768" s="1" t="s">
        <v>38</v>
      </c>
      <c r="M1768" s="1" t="s">
        <v>5</v>
      </c>
      <c r="N1768" s="1">
        <v>10</v>
      </c>
      <c r="O1768" s="1" t="s">
        <v>2078</v>
      </c>
      <c r="Q1768" s="1"/>
      <c r="T1768" s="1" t="s">
        <v>5620</v>
      </c>
    </row>
    <row r="1769" spans="1:20" ht="15.75" hidden="1" customHeight="1">
      <c r="A1769" s="67" t="s">
        <v>4125</v>
      </c>
      <c r="B1769" s="67">
        <v>540031</v>
      </c>
      <c r="C1769" s="67" t="s">
        <v>2074</v>
      </c>
      <c r="D1769" s="67" t="s">
        <v>2075</v>
      </c>
      <c r="E1769" s="67" t="s">
        <v>2429</v>
      </c>
      <c r="F1769" s="67">
        <v>99</v>
      </c>
      <c r="G1769" s="67" t="s">
        <v>4126</v>
      </c>
      <c r="H1769" s="67" t="s">
        <v>152</v>
      </c>
      <c r="I1769" s="67">
        <v>21351901</v>
      </c>
      <c r="J1769" s="67">
        <v>21</v>
      </c>
      <c r="K1769" s="67">
        <v>30175904</v>
      </c>
      <c r="L1769" s="67" t="s">
        <v>38</v>
      </c>
      <c r="M1769" s="67" t="s">
        <v>4</v>
      </c>
      <c r="N1769" s="67">
        <v>71</v>
      </c>
      <c r="O1769" s="67" t="s">
        <v>2078</v>
      </c>
      <c r="Q1769" s="1"/>
    </row>
    <row r="1770" spans="1:20" ht="15.75" hidden="1" customHeight="1">
      <c r="A1770" s="1" t="s">
        <v>4127</v>
      </c>
      <c r="B1770" s="1">
        <v>853321</v>
      </c>
      <c r="C1770" s="1" t="s">
        <v>2074</v>
      </c>
      <c r="D1770" s="1" t="s">
        <v>2075</v>
      </c>
      <c r="E1770" s="1" t="s">
        <v>2369</v>
      </c>
      <c r="F1770" s="1">
        <v>65</v>
      </c>
      <c r="G1770" s="1" t="s">
        <v>4128</v>
      </c>
      <c r="H1770" s="1" t="s">
        <v>2130</v>
      </c>
      <c r="I1770" s="1">
        <v>22775028</v>
      </c>
      <c r="J1770" s="1">
        <v>21</v>
      </c>
      <c r="K1770" s="1">
        <v>994379274</v>
      </c>
      <c r="L1770" s="1" t="s">
        <v>55</v>
      </c>
      <c r="M1770" s="1" t="s">
        <v>5</v>
      </c>
      <c r="N1770" s="1">
        <v>15</v>
      </c>
      <c r="O1770" s="1" t="s">
        <v>2078</v>
      </c>
      <c r="Q1770" s="1"/>
      <c r="T1770" s="1" t="s">
        <v>5621</v>
      </c>
    </row>
    <row r="1771" spans="1:20" ht="15.75" hidden="1" customHeight="1">
      <c r="A1771" s="1" t="s">
        <v>1188</v>
      </c>
      <c r="B1771" s="1">
        <v>642231</v>
      </c>
      <c r="C1771" s="1" t="s">
        <v>2074</v>
      </c>
      <c r="D1771" s="1" t="s">
        <v>2075</v>
      </c>
      <c r="E1771" s="1" t="s">
        <v>4129</v>
      </c>
      <c r="F1771" s="1">
        <v>48</v>
      </c>
      <c r="G1771" s="1" t="s">
        <v>2271</v>
      </c>
      <c r="H1771" s="1" t="s">
        <v>160</v>
      </c>
      <c r="I1771" s="1">
        <v>22011040</v>
      </c>
      <c r="J1771" s="1">
        <v>21</v>
      </c>
      <c r="K1771" s="1">
        <v>22755048</v>
      </c>
      <c r="L1771" s="1" t="s">
        <v>53</v>
      </c>
      <c r="M1771" s="1" t="s">
        <v>3</v>
      </c>
      <c r="N1771" s="1">
        <v>23</v>
      </c>
      <c r="O1771" s="1" t="s">
        <v>2078</v>
      </c>
      <c r="Q1771" s="1"/>
    </row>
    <row r="1772" spans="1:20" ht="15.75" hidden="1" customHeight="1">
      <c r="A1772" s="1" t="s">
        <v>4130</v>
      </c>
      <c r="B1772" s="1">
        <v>659738</v>
      </c>
      <c r="C1772" s="1" t="s">
        <v>2074</v>
      </c>
      <c r="D1772" s="1" t="s">
        <v>2075</v>
      </c>
      <c r="E1772" s="1" t="s">
        <v>2079</v>
      </c>
      <c r="F1772" s="1">
        <v>19019</v>
      </c>
      <c r="G1772" s="1" t="s">
        <v>2811</v>
      </c>
      <c r="H1772" s="1" t="s">
        <v>2153</v>
      </c>
      <c r="I1772" s="1">
        <v>22790703</v>
      </c>
      <c r="J1772" s="1">
        <v>21</v>
      </c>
      <c r="K1772" s="1">
        <v>30488926</v>
      </c>
      <c r="L1772" s="1" t="s">
        <v>45</v>
      </c>
      <c r="M1772" s="1" t="s">
        <v>5</v>
      </c>
      <c r="N1772" s="1">
        <v>47</v>
      </c>
      <c r="O1772" s="1" t="s">
        <v>2078</v>
      </c>
      <c r="Q1772" s="1"/>
    </row>
    <row r="1773" spans="1:20" ht="15.75" hidden="1" customHeight="1">
      <c r="A1773" s="1" t="s">
        <v>4131</v>
      </c>
      <c r="B1773" s="1">
        <v>556919</v>
      </c>
      <c r="C1773" s="1" t="s">
        <v>2074</v>
      </c>
      <c r="D1773" s="1" t="s">
        <v>2075</v>
      </c>
      <c r="E1773" s="1" t="s">
        <v>2079</v>
      </c>
      <c r="F1773" s="1">
        <v>15700</v>
      </c>
      <c r="G1773" s="1" t="s">
        <v>3002</v>
      </c>
      <c r="H1773" s="1" t="s">
        <v>2153</v>
      </c>
      <c r="I1773" s="1">
        <v>22790704</v>
      </c>
      <c r="J1773" s="1">
        <v>21</v>
      </c>
      <c r="K1773" s="1">
        <v>24370532</v>
      </c>
      <c r="L1773" s="1" t="s">
        <v>13</v>
      </c>
      <c r="M1773" s="1" t="s">
        <v>5</v>
      </c>
      <c r="N1773" s="1">
        <v>48</v>
      </c>
      <c r="O1773" s="1" t="s">
        <v>2078</v>
      </c>
      <c r="Q1773" s="1"/>
      <c r="T1773" s="1" t="s">
        <v>5621</v>
      </c>
    </row>
    <row r="1774" spans="1:20" ht="15.75" hidden="1" customHeight="1">
      <c r="A1774" s="1" t="s">
        <v>4132</v>
      </c>
      <c r="B1774" s="1">
        <v>447972</v>
      </c>
      <c r="C1774" s="1" t="s">
        <v>2074</v>
      </c>
      <c r="D1774" s="1" t="s">
        <v>2075</v>
      </c>
      <c r="E1774" s="1" t="s">
        <v>4133</v>
      </c>
      <c r="F1774" s="1">
        <v>68</v>
      </c>
      <c r="G1774" s="1" t="s">
        <v>4134</v>
      </c>
      <c r="H1774" s="1" t="s">
        <v>188</v>
      </c>
      <c r="I1774" s="1">
        <v>20720060</v>
      </c>
      <c r="J1774" s="1">
        <v>21</v>
      </c>
      <c r="K1774" s="1">
        <v>25920207</v>
      </c>
      <c r="L1774" s="1" t="s">
        <v>13</v>
      </c>
      <c r="M1774" s="1" t="s">
        <v>4</v>
      </c>
      <c r="N1774" s="1">
        <v>2</v>
      </c>
      <c r="O1774" s="1" t="s">
        <v>2078</v>
      </c>
      <c r="Q1774" s="1"/>
    </row>
    <row r="1775" spans="1:20" ht="15.75" customHeight="1">
      <c r="A1775" s="1" t="s">
        <v>4135</v>
      </c>
      <c r="B1775" s="1">
        <v>467495</v>
      </c>
      <c r="C1775" s="1" t="s">
        <v>2074</v>
      </c>
      <c r="D1775" s="1" t="s">
        <v>2075</v>
      </c>
      <c r="E1775" s="1" t="s">
        <v>2439</v>
      </c>
      <c r="F1775" s="1">
        <v>76</v>
      </c>
      <c r="G1775" s="1" t="s">
        <v>2747</v>
      </c>
      <c r="H1775" s="1" t="s">
        <v>133</v>
      </c>
      <c r="I1775" s="1">
        <v>23050360</v>
      </c>
      <c r="J1775" s="1">
        <v>21</v>
      </c>
      <c r="K1775" s="1">
        <v>24131953</v>
      </c>
      <c r="L1775" s="1" t="s">
        <v>28</v>
      </c>
      <c r="M1775" s="1" t="s">
        <v>6</v>
      </c>
      <c r="N1775" s="1">
        <v>78</v>
      </c>
      <c r="O1775" s="1" t="s">
        <v>2078</v>
      </c>
      <c r="Q1775" s="1"/>
    </row>
    <row r="1776" spans="1:20" ht="15.75" hidden="1" customHeight="1">
      <c r="A1776" s="1" t="s">
        <v>4136</v>
      </c>
      <c r="B1776" s="1">
        <v>497409</v>
      </c>
      <c r="C1776" s="1" t="s">
        <v>2074</v>
      </c>
      <c r="D1776" s="1" t="s">
        <v>2075</v>
      </c>
      <c r="E1776" s="1" t="s">
        <v>2079</v>
      </c>
      <c r="F1776" s="1">
        <v>7707</v>
      </c>
      <c r="G1776" s="1" t="s">
        <v>4137</v>
      </c>
      <c r="H1776" s="1" t="s">
        <v>135</v>
      </c>
      <c r="I1776" s="1">
        <v>22793081</v>
      </c>
      <c r="J1776" s="1">
        <v>21</v>
      </c>
      <c r="K1776" s="1">
        <v>996117563</v>
      </c>
      <c r="L1776" s="1" t="s">
        <v>50</v>
      </c>
      <c r="M1776" s="1" t="s">
        <v>5</v>
      </c>
      <c r="N1776" s="1">
        <v>6</v>
      </c>
      <c r="O1776" s="1" t="s">
        <v>2078</v>
      </c>
      <c r="Q1776" s="1"/>
      <c r="T1776" s="1" t="s">
        <v>5620</v>
      </c>
    </row>
    <row r="1777" spans="1:21" ht="15.75" customHeight="1">
      <c r="A1777" s="1" t="s">
        <v>4138</v>
      </c>
      <c r="B1777" s="1">
        <v>333165</v>
      </c>
      <c r="C1777" s="1" t="s">
        <v>2074</v>
      </c>
      <c r="D1777" s="1" t="s">
        <v>2075</v>
      </c>
      <c r="E1777" s="1" t="s">
        <v>4139</v>
      </c>
      <c r="F1777" s="1">
        <v>99</v>
      </c>
      <c r="G1777" s="1" t="s">
        <v>2849</v>
      </c>
      <c r="H1777" s="1" t="s">
        <v>133</v>
      </c>
      <c r="I1777" s="1">
        <v>23050290</v>
      </c>
      <c r="J1777" s="1">
        <v>21</v>
      </c>
      <c r="K1777" s="1">
        <v>999132833</v>
      </c>
      <c r="L1777" s="1" t="s">
        <v>23</v>
      </c>
      <c r="M1777" s="1" t="s">
        <v>6</v>
      </c>
      <c r="N1777" s="1">
        <v>184</v>
      </c>
      <c r="O1777" s="1" t="s">
        <v>2078</v>
      </c>
      <c r="Q1777" s="1"/>
    </row>
    <row r="1778" spans="1:21" ht="15.75" hidden="1" customHeight="1">
      <c r="A1778" s="1" t="s">
        <v>4140</v>
      </c>
      <c r="B1778" s="1">
        <v>688290</v>
      </c>
      <c r="C1778" s="1" t="s">
        <v>2074</v>
      </c>
      <c r="D1778" s="1" t="s">
        <v>2075</v>
      </c>
      <c r="E1778" s="1" t="s">
        <v>3064</v>
      </c>
      <c r="F1778" s="1">
        <v>28</v>
      </c>
      <c r="G1778" s="1" t="s">
        <v>2088</v>
      </c>
      <c r="H1778" s="1" t="s">
        <v>188</v>
      </c>
      <c r="I1778" s="1">
        <v>20735110</v>
      </c>
      <c r="J1778" s="1">
        <v>21</v>
      </c>
      <c r="K1778" s="1">
        <v>31831587</v>
      </c>
      <c r="L1778" s="1" t="s">
        <v>28</v>
      </c>
      <c r="M1778" s="1" t="s">
        <v>4</v>
      </c>
      <c r="N1778" s="1">
        <v>36</v>
      </c>
      <c r="O1778" s="1" t="s">
        <v>2078</v>
      </c>
      <c r="Q1778" s="1"/>
    </row>
    <row r="1779" spans="1:21" ht="15.75" hidden="1" customHeight="1">
      <c r="A1779" s="1" t="s">
        <v>4141</v>
      </c>
      <c r="B1779" s="1">
        <v>438163</v>
      </c>
      <c r="C1779" s="1" t="s">
        <v>114</v>
      </c>
      <c r="D1779" s="1" t="s">
        <v>2075</v>
      </c>
      <c r="E1779" s="1" t="s">
        <v>4142</v>
      </c>
      <c r="F1779" s="1">
        <v>1995</v>
      </c>
      <c r="G1779" s="1" t="s">
        <v>2166</v>
      </c>
      <c r="H1779" s="1" t="s">
        <v>2094</v>
      </c>
      <c r="I1779" s="1">
        <v>25020002</v>
      </c>
      <c r="J1779" s="1">
        <v>21</v>
      </c>
      <c r="K1779" s="1">
        <v>26730290</v>
      </c>
      <c r="L1779" s="1" t="s">
        <v>38</v>
      </c>
      <c r="M1779" s="1" t="s">
        <v>114</v>
      </c>
      <c r="N1779" s="1">
        <v>12</v>
      </c>
      <c r="O1779" s="1" t="s">
        <v>2078</v>
      </c>
      <c r="Q1779" s="1"/>
    </row>
    <row r="1780" spans="1:21" ht="15.75" hidden="1" customHeight="1">
      <c r="A1780" s="1" t="s">
        <v>4143</v>
      </c>
      <c r="B1780" s="1">
        <v>420080</v>
      </c>
      <c r="C1780" s="1" t="s">
        <v>2074</v>
      </c>
      <c r="D1780" s="1" t="s">
        <v>2075</v>
      </c>
      <c r="E1780" s="1" t="s">
        <v>2079</v>
      </c>
      <c r="F1780" s="1">
        <v>19005</v>
      </c>
      <c r="G1780" s="1" t="s">
        <v>4144</v>
      </c>
      <c r="H1780" s="1" t="s">
        <v>2153</v>
      </c>
      <c r="I1780" s="1">
        <v>22790703</v>
      </c>
      <c r="J1780" s="1">
        <v>21</v>
      </c>
      <c r="K1780" s="1">
        <v>981363361</v>
      </c>
      <c r="L1780" s="1" t="s">
        <v>23</v>
      </c>
      <c r="M1780" s="1" t="s">
        <v>5</v>
      </c>
      <c r="N1780" s="1">
        <v>25</v>
      </c>
      <c r="O1780" s="1" t="s">
        <v>2078</v>
      </c>
      <c r="Q1780" s="1"/>
      <c r="T1780" s="1" t="s">
        <v>5621</v>
      </c>
    </row>
    <row r="1781" spans="1:21" ht="15.75" hidden="1" customHeight="1">
      <c r="A1781" s="1" t="s">
        <v>1761</v>
      </c>
      <c r="B1781" s="1">
        <v>432982</v>
      </c>
      <c r="C1781" s="1" t="s">
        <v>2074</v>
      </c>
      <c r="D1781" s="1" t="s">
        <v>2075</v>
      </c>
      <c r="E1781" s="1" t="s">
        <v>2144</v>
      </c>
      <c r="F1781" s="1">
        <v>370</v>
      </c>
      <c r="G1781" s="1" t="s">
        <v>2166</v>
      </c>
      <c r="H1781" s="1" t="s">
        <v>664</v>
      </c>
      <c r="I1781" s="1">
        <v>20520054</v>
      </c>
      <c r="J1781" s="1">
        <v>21</v>
      </c>
      <c r="K1781" s="1">
        <v>994362372</v>
      </c>
      <c r="L1781" s="1" t="s">
        <v>38</v>
      </c>
      <c r="M1781" s="1" t="s">
        <v>3</v>
      </c>
      <c r="N1781" s="1">
        <v>5</v>
      </c>
      <c r="O1781" s="1" t="s">
        <v>2078</v>
      </c>
      <c r="Q1781" s="1"/>
    </row>
    <row r="1782" spans="1:21" ht="15.75" hidden="1" customHeight="1">
      <c r="A1782" s="1" t="s">
        <v>1098</v>
      </c>
      <c r="B1782" s="1">
        <v>227204</v>
      </c>
      <c r="C1782" s="1" t="s">
        <v>2074</v>
      </c>
      <c r="D1782" s="1" t="s">
        <v>2075</v>
      </c>
      <c r="E1782" s="1" t="s">
        <v>2176</v>
      </c>
      <c r="F1782" s="1">
        <v>50</v>
      </c>
      <c r="G1782" s="1" t="s">
        <v>4145</v>
      </c>
      <c r="H1782" s="1" t="s">
        <v>160</v>
      </c>
      <c r="I1782" s="1">
        <v>22041012</v>
      </c>
      <c r="J1782" s="1">
        <v>21</v>
      </c>
      <c r="K1782" s="1">
        <v>25486030</v>
      </c>
      <c r="L1782" s="1" t="s">
        <v>30</v>
      </c>
      <c r="M1782" s="1" t="s">
        <v>3</v>
      </c>
      <c r="N1782" s="1">
        <v>28</v>
      </c>
      <c r="O1782" s="1" t="s">
        <v>2078</v>
      </c>
      <c r="Q1782" s="1"/>
    </row>
    <row r="1783" spans="1:21" ht="15.75" hidden="1" customHeight="1">
      <c r="A1783" s="1" t="s">
        <v>693</v>
      </c>
      <c r="B1783" s="1">
        <v>292905</v>
      </c>
      <c r="C1783" s="1" t="s">
        <v>2074</v>
      </c>
      <c r="D1783" s="1" t="s">
        <v>2075</v>
      </c>
      <c r="E1783" s="1" t="s">
        <v>2220</v>
      </c>
      <c r="F1783" s="1">
        <v>29</v>
      </c>
      <c r="G1783" s="1" t="s">
        <v>2618</v>
      </c>
      <c r="H1783" s="1" t="s">
        <v>669</v>
      </c>
      <c r="I1783" s="1">
        <v>22221901</v>
      </c>
      <c r="J1783" s="1">
        <v>21</v>
      </c>
      <c r="K1783" s="1">
        <v>25564345</v>
      </c>
      <c r="L1783" s="1" t="s">
        <v>13</v>
      </c>
      <c r="M1783" s="1" t="s">
        <v>3</v>
      </c>
      <c r="N1783" s="1">
        <v>139</v>
      </c>
      <c r="O1783" s="1" t="s">
        <v>2078</v>
      </c>
      <c r="Q1783" s="1"/>
    </row>
    <row r="1784" spans="1:21" ht="15.75" hidden="1" customHeight="1">
      <c r="A1784" s="1" t="s">
        <v>4146</v>
      </c>
      <c r="B1784" s="1">
        <v>729884</v>
      </c>
      <c r="C1784" s="1" t="s">
        <v>2074</v>
      </c>
      <c r="D1784" s="1" t="s">
        <v>2075</v>
      </c>
      <c r="E1784" s="1" t="s">
        <v>2136</v>
      </c>
      <c r="F1784" s="1">
        <v>160</v>
      </c>
      <c r="G1784" s="1" t="s">
        <v>2249</v>
      </c>
      <c r="H1784" s="1" t="s">
        <v>2138</v>
      </c>
      <c r="I1784" s="1">
        <v>21321230</v>
      </c>
      <c r="J1784" s="1">
        <v>21</v>
      </c>
      <c r="K1784" s="1">
        <v>24536884</v>
      </c>
      <c r="L1784" s="1" t="s">
        <v>8</v>
      </c>
      <c r="M1784" s="1" t="s">
        <v>5</v>
      </c>
      <c r="N1784" s="1">
        <v>41</v>
      </c>
      <c r="O1784" s="1" t="s">
        <v>2078</v>
      </c>
      <c r="Q1784" s="1"/>
    </row>
    <row r="1785" spans="1:21" ht="15.75" customHeight="1">
      <c r="A1785" s="1" t="s">
        <v>2036</v>
      </c>
      <c r="B1785" s="1">
        <v>579560</v>
      </c>
      <c r="C1785" s="1" t="s">
        <v>2074</v>
      </c>
      <c r="D1785" s="1" t="s">
        <v>2075</v>
      </c>
      <c r="E1785" s="1" t="s">
        <v>2193</v>
      </c>
      <c r="F1785" s="1">
        <v>3600</v>
      </c>
      <c r="G1785" s="1" t="s">
        <v>4147</v>
      </c>
      <c r="H1785" s="1" t="s">
        <v>133</v>
      </c>
      <c r="I1785" s="1">
        <v>23050102</v>
      </c>
      <c r="J1785" s="1">
        <v>21</v>
      </c>
      <c r="K1785" s="1">
        <v>30230326</v>
      </c>
      <c r="L1785" s="1" t="s">
        <v>53</v>
      </c>
      <c r="M1785" s="1" t="s">
        <v>6</v>
      </c>
      <c r="N1785" s="1">
        <v>25</v>
      </c>
      <c r="O1785" s="1" t="s">
        <v>2078</v>
      </c>
      <c r="Q1785" s="1"/>
    </row>
    <row r="1786" spans="1:21" ht="15.75" customHeight="1">
      <c r="A1786" s="1" t="s">
        <v>4148</v>
      </c>
      <c r="B1786" s="1">
        <v>562989</v>
      </c>
      <c r="C1786" s="1" t="s">
        <v>2074</v>
      </c>
      <c r="D1786" s="1" t="s">
        <v>2075</v>
      </c>
      <c r="E1786" s="1" t="s">
        <v>2725</v>
      </c>
      <c r="F1786" s="1">
        <v>260</v>
      </c>
      <c r="G1786" s="1" t="s">
        <v>4149</v>
      </c>
      <c r="H1786" s="1" t="s">
        <v>133</v>
      </c>
      <c r="I1786" s="1">
        <v>23050160</v>
      </c>
      <c r="J1786" s="1">
        <v>21</v>
      </c>
      <c r="K1786" s="1">
        <v>41419382</v>
      </c>
      <c r="L1786" s="1" t="s">
        <v>17</v>
      </c>
      <c r="M1786" s="1" t="s">
        <v>6</v>
      </c>
      <c r="N1786" s="1">
        <v>7</v>
      </c>
      <c r="O1786" s="1" t="s">
        <v>2078</v>
      </c>
      <c r="Q1786" s="1"/>
    </row>
    <row r="1787" spans="1:21" ht="15.75" hidden="1" customHeight="1">
      <c r="A1787" s="67" t="s">
        <v>1905</v>
      </c>
      <c r="B1787" s="67">
        <v>479883</v>
      </c>
      <c r="C1787" s="67" t="s">
        <v>2074</v>
      </c>
      <c r="D1787" s="67" t="s">
        <v>2075</v>
      </c>
      <c r="E1787" s="67" t="s">
        <v>2107</v>
      </c>
      <c r="F1787" s="67">
        <v>14</v>
      </c>
      <c r="G1787" s="67" t="s">
        <v>2996</v>
      </c>
      <c r="H1787" s="67" t="s">
        <v>664</v>
      </c>
      <c r="I1787" s="67">
        <v>20520170</v>
      </c>
      <c r="J1787" s="67">
        <v>21</v>
      </c>
      <c r="K1787" s="67">
        <v>36217777</v>
      </c>
      <c r="L1787" s="67" t="s">
        <v>53</v>
      </c>
      <c r="M1787" s="67" t="s">
        <v>3</v>
      </c>
      <c r="N1787" s="67">
        <v>2</v>
      </c>
      <c r="O1787" s="67" t="s">
        <v>2078</v>
      </c>
      <c r="P1787" s="67"/>
      <c r="Q1787" s="67"/>
      <c r="R1787" s="67"/>
      <c r="S1787" s="67"/>
      <c r="T1787" s="67"/>
      <c r="U1787" s="67"/>
    </row>
    <row r="1788" spans="1:21" ht="15.75" hidden="1" customHeight="1">
      <c r="A1788" s="1" t="s">
        <v>1851</v>
      </c>
      <c r="B1788" s="1">
        <v>314794</v>
      </c>
      <c r="C1788" s="1" t="s">
        <v>2074</v>
      </c>
      <c r="D1788" s="1" t="s">
        <v>2075</v>
      </c>
      <c r="E1788" s="1" t="s">
        <v>2250</v>
      </c>
      <c r="F1788" s="1">
        <v>280</v>
      </c>
      <c r="G1788" s="1" t="s">
        <v>2343</v>
      </c>
      <c r="H1788" s="1" t="s">
        <v>664</v>
      </c>
      <c r="I1788" s="1">
        <v>20550040</v>
      </c>
      <c r="J1788" s="1">
        <v>21</v>
      </c>
      <c r="K1788" s="1">
        <v>982627022</v>
      </c>
      <c r="L1788" s="1" t="s">
        <v>38</v>
      </c>
      <c r="M1788" s="1" t="s">
        <v>3</v>
      </c>
      <c r="N1788" s="1">
        <v>3</v>
      </c>
      <c r="O1788" s="1" t="s">
        <v>2078</v>
      </c>
      <c r="Q1788" s="1"/>
    </row>
    <row r="1789" spans="1:21" ht="15.75" hidden="1" customHeight="1">
      <c r="A1789" s="1" t="s">
        <v>1040</v>
      </c>
      <c r="B1789" s="1">
        <v>240311</v>
      </c>
      <c r="C1789" s="1" t="s">
        <v>2074</v>
      </c>
      <c r="D1789" s="1" t="s">
        <v>2075</v>
      </c>
      <c r="E1789" s="1" t="s">
        <v>2144</v>
      </c>
      <c r="F1789" s="1">
        <v>375</v>
      </c>
      <c r="G1789" s="1" t="s">
        <v>3987</v>
      </c>
      <c r="H1789" s="1" t="s">
        <v>664</v>
      </c>
      <c r="I1789" s="1">
        <v>20520051</v>
      </c>
      <c r="J1789" s="1">
        <v>21</v>
      </c>
      <c r="K1789" s="1">
        <v>22884061</v>
      </c>
      <c r="L1789" s="1" t="s">
        <v>21</v>
      </c>
      <c r="M1789" s="1" t="s">
        <v>3</v>
      </c>
      <c r="N1789" s="1">
        <v>32</v>
      </c>
      <c r="O1789" s="1" t="s">
        <v>2078</v>
      </c>
      <c r="Q1789" s="1"/>
    </row>
    <row r="1790" spans="1:21" ht="15.75" hidden="1" customHeight="1">
      <c r="A1790" s="1" t="s">
        <v>1760</v>
      </c>
      <c r="B1790" s="1">
        <v>97956</v>
      </c>
      <c r="C1790" s="1" t="s">
        <v>2074</v>
      </c>
      <c r="D1790" s="1" t="s">
        <v>2075</v>
      </c>
      <c r="E1790" s="1" t="s">
        <v>2535</v>
      </c>
      <c r="F1790" s="1">
        <v>323</v>
      </c>
      <c r="G1790" s="1" t="s">
        <v>2427</v>
      </c>
      <c r="H1790" s="1" t="s">
        <v>160</v>
      </c>
      <c r="I1790" s="1">
        <v>22011011</v>
      </c>
      <c r="J1790" s="1">
        <v>21</v>
      </c>
      <c r="K1790" s="1">
        <v>22758797</v>
      </c>
      <c r="L1790" s="1" t="s">
        <v>38</v>
      </c>
      <c r="M1790" s="1" t="s">
        <v>3</v>
      </c>
      <c r="N1790" s="1">
        <v>5</v>
      </c>
      <c r="O1790" s="1" t="s">
        <v>2078</v>
      </c>
      <c r="Q1790" s="1"/>
    </row>
    <row r="1791" spans="1:21" ht="15.75" hidden="1" customHeight="1">
      <c r="A1791" s="1" t="s">
        <v>4150</v>
      </c>
      <c r="B1791" s="1">
        <v>435130</v>
      </c>
      <c r="C1791" s="1" t="s">
        <v>2074</v>
      </c>
      <c r="D1791" s="1" t="s">
        <v>2075</v>
      </c>
      <c r="E1791" s="1" t="s">
        <v>2160</v>
      </c>
      <c r="F1791" s="1">
        <v>156</v>
      </c>
      <c r="G1791" s="1" t="s">
        <v>4151</v>
      </c>
      <c r="H1791" s="1" t="s">
        <v>2094</v>
      </c>
      <c r="I1791" s="1">
        <v>20040003</v>
      </c>
      <c r="J1791" s="1">
        <v>21</v>
      </c>
      <c r="K1791" s="1">
        <v>25330643</v>
      </c>
      <c r="L1791" s="1" t="s">
        <v>23</v>
      </c>
      <c r="M1791" s="1" t="s">
        <v>2</v>
      </c>
      <c r="N1791" s="1">
        <v>43</v>
      </c>
      <c r="O1791" s="1" t="s">
        <v>2078</v>
      </c>
      <c r="Q1791" s="1"/>
    </row>
    <row r="1792" spans="1:21" ht="15.75" hidden="1" customHeight="1">
      <c r="A1792" s="1" t="s">
        <v>1611</v>
      </c>
      <c r="B1792" s="1">
        <v>602960</v>
      </c>
      <c r="C1792" s="1" t="s">
        <v>2074</v>
      </c>
      <c r="D1792" s="1" t="s">
        <v>2075</v>
      </c>
      <c r="E1792" s="1" t="s">
        <v>3042</v>
      </c>
      <c r="F1792" s="1">
        <v>49</v>
      </c>
      <c r="G1792" s="1" t="s">
        <v>2451</v>
      </c>
      <c r="H1792" s="1" t="s">
        <v>667</v>
      </c>
      <c r="I1792" s="1">
        <v>20551902</v>
      </c>
      <c r="J1792" s="1">
        <v>21</v>
      </c>
      <c r="K1792" s="1">
        <v>36249146</v>
      </c>
      <c r="L1792" s="1" t="s">
        <v>21</v>
      </c>
      <c r="M1792" s="1" t="s">
        <v>3</v>
      </c>
      <c r="N1792" s="1">
        <v>9</v>
      </c>
      <c r="O1792" s="1" t="s">
        <v>2078</v>
      </c>
      <c r="Q1792" s="1"/>
    </row>
    <row r="1793" spans="1:20" ht="15.75" customHeight="1">
      <c r="A1793" s="1" t="s">
        <v>4152</v>
      </c>
      <c r="B1793" s="1">
        <v>513548</v>
      </c>
      <c r="C1793" s="1" t="s">
        <v>2074</v>
      </c>
      <c r="D1793" s="1" t="s">
        <v>2075</v>
      </c>
      <c r="E1793" s="1" t="s">
        <v>2439</v>
      </c>
      <c r="F1793" s="1">
        <v>76</v>
      </c>
      <c r="G1793" s="1" t="s">
        <v>2382</v>
      </c>
      <c r="H1793" s="1" t="s">
        <v>133</v>
      </c>
      <c r="I1793" s="1">
        <v>23050360</v>
      </c>
      <c r="J1793" s="1">
        <v>21</v>
      </c>
      <c r="K1793" s="1">
        <v>24134994</v>
      </c>
      <c r="L1793" s="1" t="s">
        <v>57</v>
      </c>
      <c r="M1793" s="1" t="s">
        <v>6</v>
      </c>
      <c r="N1793" s="1">
        <v>87</v>
      </c>
      <c r="O1793" s="1" t="s">
        <v>2078</v>
      </c>
      <c r="Q1793" s="1"/>
    </row>
    <row r="1794" spans="1:20" ht="15.75" hidden="1" customHeight="1">
      <c r="A1794" s="1" t="s">
        <v>4153</v>
      </c>
      <c r="B1794" s="1">
        <v>1164201</v>
      </c>
      <c r="C1794" s="1" t="s">
        <v>2074</v>
      </c>
      <c r="D1794" s="1" t="s">
        <v>2075</v>
      </c>
      <c r="E1794" s="1" t="s">
        <v>3566</v>
      </c>
      <c r="F1794" s="1">
        <v>605</v>
      </c>
      <c r="G1794" s="1" t="s">
        <v>4154</v>
      </c>
      <c r="H1794" s="1" t="s">
        <v>2130</v>
      </c>
      <c r="I1794" s="1">
        <v>22775024</v>
      </c>
      <c r="J1794" s="1">
        <v>21</v>
      </c>
      <c r="K1794" s="1">
        <v>997636078</v>
      </c>
      <c r="L1794" s="1" t="s">
        <v>45</v>
      </c>
      <c r="M1794" s="1" t="s">
        <v>5</v>
      </c>
      <c r="N1794" s="1">
        <v>5</v>
      </c>
      <c r="O1794" s="1" t="s">
        <v>2078</v>
      </c>
      <c r="Q1794" s="1"/>
    </row>
    <row r="1795" spans="1:20" ht="15.75" hidden="1" customHeight="1">
      <c r="A1795" s="1" t="s">
        <v>4155</v>
      </c>
      <c r="B1795" s="1">
        <v>997250</v>
      </c>
      <c r="C1795" s="1" t="s">
        <v>2074</v>
      </c>
      <c r="D1795" s="1" t="s">
        <v>2075</v>
      </c>
      <c r="E1795" s="1" t="s">
        <v>2562</v>
      </c>
      <c r="F1795" s="1">
        <v>122</v>
      </c>
      <c r="G1795" s="1" t="s">
        <v>3422</v>
      </c>
      <c r="H1795" s="1" t="s">
        <v>2584</v>
      </c>
      <c r="I1795" s="1">
        <v>21070032</v>
      </c>
      <c r="J1795" s="1">
        <v>21</v>
      </c>
      <c r="K1795" s="1">
        <v>22902849</v>
      </c>
      <c r="L1795" s="1" t="s">
        <v>55</v>
      </c>
      <c r="M1795" s="1" t="s">
        <v>4</v>
      </c>
      <c r="N1795" s="1">
        <v>27</v>
      </c>
      <c r="O1795" s="1" t="s">
        <v>2078</v>
      </c>
      <c r="Q1795" s="1"/>
    </row>
    <row r="1796" spans="1:20" ht="15.75" hidden="1" customHeight="1">
      <c r="A1796" s="1" t="s">
        <v>1657</v>
      </c>
      <c r="B1796" s="1">
        <v>419409</v>
      </c>
      <c r="C1796" s="1" t="s">
        <v>2074</v>
      </c>
      <c r="D1796" s="1" t="s">
        <v>2075</v>
      </c>
      <c r="E1796" s="1" t="s">
        <v>4156</v>
      </c>
      <c r="F1796" s="1">
        <v>95</v>
      </c>
      <c r="G1796" s="1" t="s">
        <v>3376</v>
      </c>
      <c r="H1796" s="1" t="s">
        <v>672</v>
      </c>
      <c r="I1796" s="1">
        <v>22280050</v>
      </c>
      <c r="J1796" s="1">
        <v>21</v>
      </c>
      <c r="K1796" s="1">
        <v>32091492</v>
      </c>
      <c r="L1796" s="1" t="s">
        <v>19</v>
      </c>
      <c r="M1796" s="1" t="s">
        <v>3</v>
      </c>
      <c r="N1796" s="1">
        <v>8</v>
      </c>
      <c r="O1796" s="1" t="s">
        <v>2078</v>
      </c>
      <c r="Q1796" s="1"/>
    </row>
    <row r="1797" spans="1:20" ht="15.75" hidden="1" customHeight="1">
      <c r="A1797" s="1" t="s">
        <v>4157</v>
      </c>
      <c r="B1797" s="1">
        <v>552413</v>
      </c>
      <c r="C1797" s="1" t="s">
        <v>2074</v>
      </c>
      <c r="D1797" s="1" t="s">
        <v>2075</v>
      </c>
      <c r="E1797" s="1" t="s">
        <v>2079</v>
      </c>
      <c r="F1797" s="1">
        <v>19005</v>
      </c>
      <c r="G1797" s="1" t="s">
        <v>2290</v>
      </c>
      <c r="H1797" s="1" t="s">
        <v>2153</v>
      </c>
      <c r="I1797" s="1">
        <v>22790704</v>
      </c>
      <c r="J1797" s="1">
        <v>21</v>
      </c>
      <c r="K1797" s="1">
        <v>24086362</v>
      </c>
      <c r="L1797" s="1" t="s">
        <v>8</v>
      </c>
      <c r="M1797" s="1" t="s">
        <v>5</v>
      </c>
      <c r="N1797" s="1">
        <v>16</v>
      </c>
      <c r="O1797" s="1" t="s">
        <v>2078</v>
      </c>
      <c r="Q1797" s="1"/>
    </row>
    <row r="1798" spans="1:20" ht="15.75" hidden="1" customHeight="1">
      <c r="A1798" s="1" t="s">
        <v>4158</v>
      </c>
      <c r="B1798" s="1">
        <v>562200</v>
      </c>
      <c r="C1798" s="1" t="s">
        <v>2074</v>
      </c>
      <c r="D1798" s="1" t="s">
        <v>2075</v>
      </c>
      <c r="E1798" s="1" t="s">
        <v>2355</v>
      </c>
      <c r="F1798" s="1">
        <v>7709</v>
      </c>
      <c r="G1798" s="1" t="s">
        <v>2393</v>
      </c>
      <c r="H1798" s="1" t="s">
        <v>2281</v>
      </c>
      <c r="I1798" s="1">
        <v>22755155</v>
      </c>
      <c r="J1798" s="1">
        <v>21</v>
      </c>
      <c r="K1798" s="1">
        <v>32264556</v>
      </c>
      <c r="L1798" s="1" t="s">
        <v>13</v>
      </c>
      <c r="M1798" s="1" t="s">
        <v>5</v>
      </c>
      <c r="N1798" s="1">
        <v>9</v>
      </c>
      <c r="O1798" s="1" t="s">
        <v>2078</v>
      </c>
      <c r="Q1798" s="1"/>
      <c r="T1798" s="1" t="s">
        <v>5621</v>
      </c>
    </row>
    <row r="1799" spans="1:20" ht="15.75" hidden="1" customHeight="1">
      <c r="A1799" s="1" t="s">
        <v>4159</v>
      </c>
      <c r="B1799" s="1">
        <v>271464</v>
      </c>
      <c r="C1799" s="1" t="s">
        <v>2074</v>
      </c>
      <c r="D1799" s="1" t="s">
        <v>2075</v>
      </c>
      <c r="E1799" s="1" t="s">
        <v>2160</v>
      </c>
      <c r="F1799" s="1">
        <v>156</v>
      </c>
      <c r="G1799" s="1" t="s">
        <v>4160</v>
      </c>
      <c r="H1799" s="1" t="s">
        <v>2094</v>
      </c>
      <c r="I1799" s="1">
        <v>20040003</v>
      </c>
      <c r="J1799" s="1">
        <v>21</v>
      </c>
      <c r="K1799" s="1">
        <v>22623318</v>
      </c>
      <c r="L1799" s="1" t="s">
        <v>38</v>
      </c>
      <c r="M1799" s="1" t="s">
        <v>2</v>
      </c>
      <c r="N1799" s="1">
        <v>55</v>
      </c>
      <c r="O1799" s="1" t="s">
        <v>2078</v>
      </c>
      <c r="Q1799" s="1"/>
    </row>
    <row r="1800" spans="1:20" ht="15.75" hidden="1" customHeight="1">
      <c r="A1800" s="1" t="s">
        <v>5642</v>
      </c>
      <c r="B1800" s="1">
        <v>577910</v>
      </c>
      <c r="C1800" s="1" t="s">
        <v>2074</v>
      </c>
      <c r="D1800" s="1" t="s">
        <v>2075</v>
      </c>
      <c r="E1800" s="1" t="s">
        <v>2457</v>
      </c>
      <c r="F1800" s="1">
        <v>800</v>
      </c>
      <c r="G1800" s="1" t="s">
        <v>2413</v>
      </c>
      <c r="H1800" s="1" t="s">
        <v>135</v>
      </c>
      <c r="I1800" s="1">
        <v>22640102</v>
      </c>
      <c r="J1800" s="1">
        <v>21</v>
      </c>
      <c r="K1800" s="1">
        <v>40638144</v>
      </c>
      <c r="L1800" s="1" t="s">
        <v>50</v>
      </c>
      <c r="M1800" s="1" t="s">
        <v>5</v>
      </c>
      <c r="N1800" s="1">
        <v>22</v>
      </c>
      <c r="O1800" s="1" t="s">
        <v>2078</v>
      </c>
      <c r="Q1800" s="1"/>
      <c r="T1800" s="1" t="s">
        <v>5620</v>
      </c>
    </row>
    <row r="1801" spans="1:20" ht="15.75" hidden="1" customHeight="1">
      <c r="A1801" s="1" t="s">
        <v>4162</v>
      </c>
      <c r="B1801" s="1">
        <v>300421</v>
      </c>
      <c r="C1801" s="1" t="s">
        <v>2074</v>
      </c>
      <c r="D1801" s="1" t="s">
        <v>2075</v>
      </c>
      <c r="E1801" s="1" t="s">
        <v>2079</v>
      </c>
      <c r="F1801" s="1">
        <v>3333</v>
      </c>
      <c r="G1801" s="1" t="s">
        <v>2271</v>
      </c>
      <c r="H1801" s="1" t="s">
        <v>135</v>
      </c>
      <c r="I1801" s="1">
        <v>22631003</v>
      </c>
      <c r="J1801" s="1">
        <v>21</v>
      </c>
      <c r="K1801" s="1">
        <v>33250571</v>
      </c>
      <c r="L1801" s="1" t="s">
        <v>35</v>
      </c>
      <c r="M1801" s="1" t="s">
        <v>5</v>
      </c>
      <c r="N1801" s="1">
        <v>32</v>
      </c>
      <c r="O1801" s="1" t="s">
        <v>2078</v>
      </c>
      <c r="Q1801" s="1"/>
    </row>
    <row r="1802" spans="1:20" ht="15.75" hidden="1" customHeight="1">
      <c r="A1802" s="1" t="s">
        <v>4163</v>
      </c>
      <c r="B1802" s="1">
        <v>249306</v>
      </c>
      <c r="C1802" s="1" t="s">
        <v>2074</v>
      </c>
      <c r="D1802" s="1" t="s">
        <v>2075</v>
      </c>
      <c r="E1802" s="1" t="s">
        <v>2178</v>
      </c>
      <c r="F1802" s="1">
        <v>741</v>
      </c>
      <c r="G1802" s="1" t="s">
        <v>2137</v>
      </c>
      <c r="H1802" s="1" t="s">
        <v>2281</v>
      </c>
      <c r="I1802" s="1">
        <v>22745004</v>
      </c>
      <c r="J1802" s="1">
        <v>21</v>
      </c>
      <c r="K1802" s="1">
        <v>33922955</v>
      </c>
      <c r="L1802" s="1" t="s">
        <v>57</v>
      </c>
      <c r="M1802" s="1" t="s">
        <v>5</v>
      </c>
      <c r="N1802" s="1">
        <v>27</v>
      </c>
      <c r="O1802" s="1" t="s">
        <v>2078</v>
      </c>
      <c r="Q1802" s="1"/>
      <c r="T1802" s="1" t="s">
        <v>5620</v>
      </c>
    </row>
    <row r="1803" spans="1:20" ht="15.75" customHeight="1">
      <c r="A1803" s="1" t="s">
        <v>4164</v>
      </c>
      <c r="B1803" s="1">
        <v>565249</v>
      </c>
      <c r="C1803" s="1" t="s">
        <v>2074</v>
      </c>
      <c r="D1803" s="1" t="s">
        <v>2075</v>
      </c>
      <c r="E1803" s="1" t="s">
        <v>2439</v>
      </c>
      <c r="F1803" s="1">
        <v>76</v>
      </c>
      <c r="G1803" s="1" t="s">
        <v>4165</v>
      </c>
      <c r="H1803" s="1" t="s">
        <v>133</v>
      </c>
      <c r="I1803" s="1">
        <v>23050360</v>
      </c>
      <c r="J1803" s="1">
        <v>21</v>
      </c>
      <c r="K1803" s="1">
        <v>24131511</v>
      </c>
      <c r="L1803" s="1" t="s">
        <v>30</v>
      </c>
      <c r="M1803" s="1" t="s">
        <v>6</v>
      </c>
      <c r="N1803" s="1">
        <v>14</v>
      </c>
      <c r="O1803" s="1" t="s">
        <v>2078</v>
      </c>
      <c r="Q1803" s="1"/>
    </row>
    <row r="1804" spans="1:20" ht="15.75" hidden="1" customHeight="1">
      <c r="A1804" s="1" t="s">
        <v>4166</v>
      </c>
      <c r="B1804" s="1">
        <v>270619</v>
      </c>
      <c r="C1804" s="1" t="s">
        <v>2074</v>
      </c>
      <c r="D1804" s="1" t="s">
        <v>2075</v>
      </c>
      <c r="E1804" s="1" t="s">
        <v>2583</v>
      </c>
      <c r="F1804" s="1">
        <v>140</v>
      </c>
      <c r="G1804" s="1" t="s">
        <v>2402</v>
      </c>
      <c r="H1804" s="1" t="s">
        <v>2584</v>
      </c>
      <c r="I1804" s="1">
        <v>21070540</v>
      </c>
      <c r="J1804" s="1">
        <v>21</v>
      </c>
      <c r="K1804" s="1">
        <v>22807878</v>
      </c>
      <c r="L1804" s="1" t="s">
        <v>17</v>
      </c>
      <c r="M1804" s="1" t="s">
        <v>4</v>
      </c>
      <c r="N1804" s="1">
        <v>6</v>
      </c>
      <c r="O1804" s="1" t="s">
        <v>2078</v>
      </c>
      <c r="Q1804" s="1"/>
    </row>
    <row r="1805" spans="1:20" ht="15.75" hidden="1" customHeight="1">
      <c r="A1805" s="1" t="s">
        <v>1850</v>
      </c>
      <c r="B1805" s="1">
        <v>643203</v>
      </c>
      <c r="C1805" s="1" t="s">
        <v>2074</v>
      </c>
      <c r="D1805" s="1" t="s">
        <v>2075</v>
      </c>
      <c r="E1805" s="1" t="s">
        <v>3012</v>
      </c>
      <c r="F1805" s="1">
        <v>15</v>
      </c>
      <c r="G1805" s="1" t="s">
        <v>2413</v>
      </c>
      <c r="H1805" s="1" t="s">
        <v>160</v>
      </c>
      <c r="I1805" s="1">
        <v>22040050</v>
      </c>
      <c r="J1805" s="1">
        <v>21</v>
      </c>
      <c r="K1805" s="1">
        <v>22353318</v>
      </c>
      <c r="L1805" s="1" t="s">
        <v>50</v>
      </c>
      <c r="M1805" s="1" t="s">
        <v>3</v>
      </c>
      <c r="N1805" s="1">
        <v>3</v>
      </c>
      <c r="O1805" s="1" t="s">
        <v>2078</v>
      </c>
      <c r="Q1805" s="1"/>
    </row>
    <row r="1806" spans="1:20" ht="15.75" hidden="1" customHeight="1">
      <c r="A1806" s="1" t="s">
        <v>1150</v>
      </c>
      <c r="B1806" s="1">
        <v>293460</v>
      </c>
      <c r="C1806" s="1" t="s">
        <v>2074</v>
      </c>
      <c r="D1806" s="1" t="s">
        <v>2075</v>
      </c>
      <c r="E1806" s="1" t="s">
        <v>2133</v>
      </c>
      <c r="F1806" s="1">
        <v>897</v>
      </c>
      <c r="G1806" s="1" t="s">
        <v>2579</v>
      </c>
      <c r="H1806" s="1" t="s">
        <v>160</v>
      </c>
      <c r="I1806" s="1">
        <v>22060001</v>
      </c>
      <c r="J1806" s="1">
        <v>21</v>
      </c>
      <c r="K1806" s="1">
        <v>25491993</v>
      </c>
      <c r="L1806" s="1" t="s">
        <v>13</v>
      </c>
      <c r="M1806" s="1" t="s">
        <v>3</v>
      </c>
      <c r="N1806" s="1">
        <v>25</v>
      </c>
      <c r="O1806" s="1" t="s">
        <v>2078</v>
      </c>
      <c r="Q1806" s="1"/>
    </row>
    <row r="1807" spans="1:20" ht="15.75" hidden="1" customHeight="1">
      <c r="A1807" s="1" t="s">
        <v>4167</v>
      </c>
      <c r="B1807" s="1">
        <v>403331</v>
      </c>
      <c r="C1807" s="1" t="s">
        <v>2074</v>
      </c>
      <c r="D1807" s="1" t="s">
        <v>2075</v>
      </c>
      <c r="E1807" s="1" t="s">
        <v>4053</v>
      </c>
      <c r="F1807" s="1">
        <v>125</v>
      </c>
      <c r="G1807" s="1" t="s">
        <v>2077</v>
      </c>
      <c r="H1807" s="1" t="s">
        <v>2212</v>
      </c>
      <c r="I1807" s="1">
        <v>21931385</v>
      </c>
      <c r="J1807" s="1">
        <v>21</v>
      </c>
      <c r="K1807" s="1">
        <v>24634975</v>
      </c>
      <c r="L1807" s="1" t="s">
        <v>57</v>
      </c>
      <c r="M1807" s="1" t="s">
        <v>4</v>
      </c>
      <c r="N1807" s="1">
        <v>12</v>
      </c>
      <c r="O1807" s="1" t="s">
        <v>2078</v>
      </c>
      <c r="Q1807" s="1"/>
    </row>
    <row r="1808" spans="1:20" ht="15.75" hidden="1" customHeight="1">
      <c r="A1808" s="1" t="s">
        <v>876</v>
      </c>
      <c r="B1808" s="1">
        <v>385819</v>
      </c>
      <c r="C1808" s="1" t="s">
        <v>2074</v>
      </c>
      <c r="D1808" s="1" t="s">
        <v>2075</v>
      </c>
      <c r="E1808" s="1" t="s">
        <v>2144</v>
      </c>
      <c r="F1808" s="1">
        <v>255</v>
      </c>
      <c r="G1808" s="1" t="s">
        <v>4168</v>
      </c>
      <c r="H1808" s="1" t="s">
        <v>664</v>
      </c>
      <c r="I1808" s="1">
        <v>20520051</v>
      </c>
      <c r="J1808" s="1">
        <v>21</v>
      </c>
      <c r="K1808" s="1">
        <v>25690542</v>
      </c>
      <c r="L1808" s="1" t="s">
        <v>50</v>
      </c>
      <c r="M1808" s="1" t="s">
        <v>3</v>
      </c>
      <c r="N1808" s="1">
        <v>48</v>
      </c>
      <c r="O1808" s="1" t="s">
        <v>2078</v>
      </c>
      <c r="Q1808" s="1"/>
    </row>
    <row r="1809" spans="1:20" ht="15.75" hidden="1" customHeight="1">
      <c r="A1809" s="1" t="s">
        <v>1849</v>
      </c>
      <c r="B1809" s="1">
        <v>312269</v>
      </c>
      <c r="C1809" s="1" t="s">
        <v>2074</v>
      </c>
      <c r="D1809" s="1" t="s">
        <v>2075</v>
      </c>
      <c r="E1809" s="1" t="s">
        <v>2144</v>
      </c>
      <c r="F1809" s="1">
        <v>255</v>
      </c>
      <c r="G1809" s="1" t="s">
        <v>2393</v>
      </c>
      <c r="H1809" s="1" t="s">
        <v>664</v>
      </c>
      <c r="I1809" s="1">
        <v>20520051</v>
      </c>
      <c r="J1809" s="1">
        <v>21</v>
      </c>
      <c r="K1809" s="1">
        <v>994058770</v>
      </c>
      <c r="L1809" s="1" t="s">
        <v>12</v>
      </c>
      <c r="M1809" s="1" t="s">
        <v>3</v>
      </c>
      <c r="N1809" s="1">
        <v>3</v>
      </c>
      <c r="O1809" s="1" t="s">
        <v>2078</v>
      </c>
      <c r="Q1809" s="1"/>
    </row>
    <row r="1810" spans="1:20" ht="15.75" hidden="1" customHeight="1">
      <c r="A1810" s="1" t="s">
        <v>4169</v>
      </c>
      <c r="B1810" s="1">
        <v>210648</v>
      </c>
      <c r="C1810" s="1" t="s">
        <v>2074</v>
      </c>
      <c r="D1810" s="1" t="s">
        <v>2075</v>
      </c>
      <c r="E1810" s="1" t="s">
        <v>2395</v>
      </c>
      <c r="F1810" s="1">
        <v>117</v>
      </c>
      <c r="G1810" s="1" t="s">
        <v>2747</v>
      </c>
      <c r="H1810" s="1" t="s">
        <v>2094</v>
      </c>
      <c r="I1810" s="1">
        <v>20031204</v>
      </c>
      <c r="J1810" s="1">
        <v>21</v>
      </c>
      <c r="K1810" s="1">
        <v>22629696</v>
      </c>
      <c r="L1810" s="1" t="s">
        <v>8</v>
      </c>
      <c r="M1810" s="1" t="s">
        <v>2</v>
      </c>
      <c r="N1810" s="1">
        <v>41</v>
      </c>
      <c r="O1810" s="1" t="s">
        <v>2078</v>
      </c>
      <c r="Q1810" s="1"/>
    </row>
    <row r="1811" spans="1:20" ht="15.75" hidden="1" customHeight="1">
      <c r="A1811" s="1" t="s">
        <v>4170</v>
      </c>
      <c r="B1811" s="1">
        <v>498194</v>
      </c>
      <c r="C1811" s="1" t="s">
        <v>2074</v>
      </c>
      <c r="D1811" s="1" t="s">
        <v>2075</v>
      </c>
      <c r="E1811" s="1" t="s">
        <v>2457</v>
      </c>
      <c r="F1811" s="1">
        <v>800</v>
      </c>
      <c r="G1811" s="1" t="s">
        <v>2113</v>
      </c>
      <c r="H1811" s="1" t="s">
        <v>135</v>
      </c>
      <c r="I1811" s="1">
        <v>22640906</v>
      </c>
      <c r="J1811" s="1">
        <v>21</v>
      </c>
      <c r="K1811" s="1">
        <v>24944726</v>
      </c>
      <c r="L1811" s="1" t="s">
        <v>50</v>
      </c>
      <c r="M1811" s="1" t="s">
        <v>5</v>
      </c>
      <c r="N1811" s="1">
        <v>17</v>
      </c>
      <c r="O1811" s="1" t="s">
        <v>2078</v>
      </c>
      <c r="Q1811" s="1"/>
      <c r="T1811" s="1" t="s">
        <v>5620</v>
      </c>
    </row>
    <row r="1812" spans="1:20" ht="15.75" hidden="1" customHeight="1">
      <c r="A1812" s="1" t="s">
        <v>1215</v>
      </c>
      <c r="B1812" s="1">
        <v>573823</v>
      </c>
      <c r="C1812" s="1" t="s">
        <v>2074</v>
      </c>
      <c r="D1812" s="1" t="s">
        <v>2075</v>
      </c>
      <c r="E1812" s="1" t="s">
        <v>2101</v>
      </c>
      <c r="F1812" s="1">
        <v>414</v>
      </c>
      <c r="G1812" s="1" t="s">
        <v>3480</v>
      </c>
      <c r="H1812" s="1" t="s">
        <v>175</v>
      </c>
      <c r="I1812" s="1">
        <v>22410002</v>
      </c>
      <c r="J1812" s="1">
        <v>21</v>
      </c>
      <c r="K1812" s="1">
        <v>25228024</v>
      </c>
      <c r="L1812" s="1" t="s">
        <v>28</v>
      </c>
      <c r="M1812" s="1" t="s">
        <v>3</v>
      </c>
      <c r="N1812" s="1">
        <v>22</v>
      </c>
      <c r="O1812" s="1" t="s">
        <v>2078</v>
      </c>
      <c r="Q1812" s="1"/>
    </row>
    <row r="1813" spans="1:20" ht="15.75" hidden="1" customHeight="1">
      <c r="A1813" s="1" t="s">
        <v>4171</v>
      </c>
      <c r="B1813" s="1">
        <v>685143</v>
      </c>
      <c r="C1813" s="1" t="s">
        <v>2074</v>
      </c>
      <c r="D1813" s="1" t="s">
        <v>2075</v>
      </c>
      <c r="E1813" s="1" t="s">
        <v>4172</v>
      </c>
      <c r="F1813" s="1">
        <v>255</v>
      </c>
      <c r="G1813" s="1" t="s">
        <v>2525</v>
      </c>
      <c r="H1813" s="1" t="s">
        <v>135</v>
      </c>
      <c r="I1813" s="1">
        <v>22631250</v>
      </c>
      <c r="J1813" s="1">
        <v>21</v>
      </c>
      <c r="K1813" s="1">
        <v>31541126</v>
      </c>
      <c r="L1813" s="1" t="s">
        <v>50</v>
      </c>
      <c r="M1813" s="1" t="s">
        <v>5</v>
      </c>
      <c r="N1813" s="1">
        <v>4</v>
      </c>
      <c r="O1813" s="1" t="s">
        <v>2078</v>
      </c>
      <c r="Q1813" s="1"/>
      <c r="T1813" s="1" t="s">
        <v>5620</v>
      </c>
    </row>
    <row r="1814" spans="1:20" ht="15.75" hidden="1" customHeight="1">
      <c r="A1814" s="1" t="s">
        <v>788</v>
      </c>
      <c r="B1814" s="1">
        <v>685151</v>
      </c>
      <c r="C1814" s="1" t="s">
        <v>2074</v>
      </c>
      <c r="D1814" s="1" t="s">
        <v>2075</v>
      </c>
      <c r="E1814" s="1" t="s">
        <v>2337</v>
      </c>
      <c r="F1814" s="1">
        <v>22</v>
      </c>
      <c r="G1814" s="1" t="s">
        <v>2761</v>
      </c>
      <c r="H1814" s="1" t="s">
        <v>664</v>
      </c>
      <c r="I1814" s="1">
        <v>20521160</v>
      </c>
      <c r="J1814" s="1">
        <v>21</v>
      </c>
      <c r="K1814" s="1">
        <v>35150808</v>
      </c>
      <c r="L1814" s="1" t="s">
        <v>8</v>
      </c>
      <c r="M1814" s="1" t="s">
        <v>3</v>
      </c>
      <c r="N1814" s="1">
        <v>63</v>
      </c>
      <c r="O1814" s="1" t="s">
        <v>2078</v>
      </c>
      <c r="Q1814" s="1"/>
    </row>
    <row r="1815" spans="1:20" ht="15.75" hidden="1" customHeight="1">
      <c r="A1815" s="1" t="s">
        <v>1572</v>
      </c>
      <c r="B1815" s="1">
        <v>809764</v>
      </c>
      <c r="C1815" s="1" t="s">
        <v>2074</v>
      </c>
      <c r="D1815" s="1" t="s">
        <v>2075</v>
      </c>
      <c r="E1815" s="1" t="s">
        <v>2337</v>
      </c>
      <c r="F1815" s="1">
        <v>18</v>
      </c>
      <c r="G1815" s="1" t="s">
        <v>2387</v>
      </c>
      <c r="H1815" s="1" t="s">
        <v>664</v>
      </c>
      <c r="I1815" s="1">
        <v>20521160</v>
      </c>
      <c r="J1815" s="1">
        <v>21</v>
      </c>
      <c r="K1815" s="1">
        <v>964489132</v>
      </c>
      <c r="L1815" s="1" t="s">
        <v>26</v>
      </c>
      <c r="M1815" s="1" t="s">
        <v>3</v>
      </c>
      <c r="N1815" s="1">
        <v>10</v>
      </c>
      <c r="O1815" s="1" t="s">
        <v>2078</v>
      </c>
      <c r="Q1815" s="1"/>
    </row>
    <row r="1816" spans="1:20" ht="15.75" hidden="1" customHeight="1">
      <c r="A1816" s="1" t="s">
        <v>1214</v>
      </c>
      <c r="B1816" s="1">
        <v>659924</v>
      </c>
      <c r="C1816" s="1" t="s">
        <v>2074</v>
      </c>
      <c r="D1816" s="1" t="s">
        <v>2075</v>
      </c>
      <c r="E1816" s="1" t="s">
        <v>2534</v>
      </c>
      <c r="F1816" s="1">
        <v>375</v>
      </c>
      <c r="G1816" s="1" t="s">
        <v>2126</v>
      </c>
      <c r="H1816" s="1" t="s">
        <v>674</v>
      </c>
      <c r="I1816" s="1">
        <v>22440040</v>
      </c>
      <c r="J1816" s="1">
        <v>21</v>
      </c>
      <c r="K1816" s="1">
        <v>39368409</v>
      </c>
      <c r="L1816" s="1" t="s">
        <v>28</v>
      </c>
      <c r="M1816" s="1" t="s">
        <v>3</v>
      </c>
      <c r="N1816" s="1">
        <v>22</v>
      </c>
      <c r="O1816" s="1" t="s">
        <v>2078</v>
      </c>
      <c r="Q1816" s="1"/>
    </row>
    <row r="1817" spans="1:20" ht="15.75" hidden="1" customHeight="1">
      <c r="A1817" s="1" t="s">
        <v>1170</v>
      </c>
      <c r="B1817" s="1">
        <v>620505</v>
      </c>
      <c r="C1817" s="1" t="s">
        <v>2074</v>
      </c>
      <c r="D1817" s="1" t="s">
        <v>2075</v>
      </c>
      <c r="E1817" s="1" t="s">
        <v>2101</v>
      </c>
      <c r="F1817" s="1">
        <v>414</v>
      </c>
      <c r="G1817" s="1" t="s">
        <v>3633</v>
      </c>
      <c r="H1817" s="1" t="s">
        <v>175</v>
      </c>
      <c r="I1817" s="1">
        <v>22410002</v>
      </c>
      <c r="J1817" s="1">
        <v>21</v>
      </c>
      <c r="K1817" s="1">
        <v>22272168</v>
      </c>
      <c r="L1817" s="1" t="s">
        <v>28</v>
      </c>
      <c r="M1817" s="1" t="s">
        <v>3</v>
      </c>
      <c r="N1817" s="1">
        <v>24</v>
      </c>
      <c r="O1817" s="1" t="s">
        <v>2078</v>
      </c>
      <c r="Q1817" s="1"/>
    </row>
    <row r="1818" spans="1:20" ht="15.75" hidden="1" customHeight="1">
      <c r="A1818" s="1" t="s">
        <v>713</v>
      </c>
      <c r="B1818" s="1">
        <v>740012</v>
      </c>
      <c r="C1818" s="1" t="s">
        <v>2074</v>
      </c>
      <c r="D1818" s="1" t="s">
        <v>2075</v>
      </c>
      <c r="E1818" s="1" t="s">
        <v>2441</v>
      </c>
      <c r="F1818" s="1">
        <v>543</v>
      </c>
      <c r="G1818" s="1" t="s">
        <v>2232</v>
      </c>
      <c r="H1818" s="1" t="s">
        <v>160</v>
      </c>
      <c r="I1818" s="1">
        <v>22040001</v>
      </c>
      <c r="J1818" s="1">
        <v>21</v>
      </c>
      <c r="K1818" s="1">
        <v>997131223</v>
      </c>
      <c r="L1818" s="1" t="s">
        <v>42</v>
      </c>
      <c r="M1818" s="1" t="s">
        <v>3</v>
      </c>
      <c r="N1818" s="1">
        <v>105</v>
      </c>
      <c r="O1818" s="1" t="s">
        <v>2078</v>
      </c>
      <c r="Q1818" s="1"/>
    </row>
    <row r="1819" spans="1:20" ht="15.75" hidden="1" customHeight="1">
      <c r="A1819" s="1" t="s">
        <v>1989</v>
      </c>
      <c r="B1819" s="1">
        <v>746061</v>
      </c>
      <c r="C1819" s="1" t="s">
        <v>2074</v>
      </c>
      <c r="D1819" s="1" t="s">
        <v>2075</v>
      </c>
      <c r="E1819" s="1" t="s">
        <v>2457</v>
      </c>
      <c r="F1819" s="1">
        <v>1000</v>
      </c>
      <c r="G1819" s="1" t="s">
        <v>3907</v>
      </c>
      <c r="H1819" s="1" t="s">
        <v>135</v>
      </c>
      <c r="I1819" s="1">
        <v>22640000</v>
      </c>
      <c r="J1819" s="1">
        <v>21</v>
      </c>
      <c r="K1819" s="1">
        <v>996420938</v>
      </c>
      <c r="L1819" s="1" t="s">
        <v>19</v>
      </c>
      <c r="M1819" s="1" t="s">
        <v>5</v>
      </c>
      <c r="N1819" s="1">
        <v>21</v>
      </c>
      <c r="O1819" s="1" t="s">
        <v>2078</v>
      </c>
      <c r="Q1819" s="1"/>
    </row>
    <row r="1820" spans="1:20" ht="15.75" hidden="1" customHeight="1">
      <c r="A1820" s="1" t="s">
        <v>4173</v>
      </c>
      <c r="B1820" s="1">
        <v>628000</v>
      </c>
      <c r="C1820" s="1" t="s">
        <v>2074</v>
      </c>
      <c r="D1820" s="1" t="s">
        <v>2075</v>
      </c>
      <c r="E1820" s="1" t="s">
        <v>2178</v>
      </c>
      <c r="F1820" s="1">
        <v>1097</v>
      </c>
      <c r="G1820" s="1" t="s">
        <v>2361</v>
      </c>
      <c r="H1820" s="1" t="s">
        <v>2281</v>
      </c>
      <c r="I1820" s="1">
        <v>22745004</v>
      </c>
      <c r="J1820" s="1">
        <v>21</v>
      </c>
      <c r="K1820" s="1">
        <v>964451646</v>
      </c>
      <c r="L1820" s="1" t="s">
        <v>21</v>
      </c>
      <c r="M1820" s="1" t="s">
        <v>5</v>
      </c>
      <c r="N1820" s="1">
        <v>19</v>
      </c>
      <c r="O1820" s="1" t="s">
        <v>2078</v>
      </c>
      <c r="Q1820" s="1"/>
    </row>
    <row r="1821" spans="1:20" ht="15.75" hidden="1" customHeight="1">
      <c r="A1821" s="1" t="s">
        <v>1798</v>
      </c>
      <c r="B1821" s="1">
        <v>732095</v>
      </c>
      <c r="C1821" s="1" t="s">
        <v>2074</v>
      </c>
      <c r="D1821" s="1" t="s">
        <v>2075</v>
      </c>
      <c r="E1821" s="1" t="s">
        <v>2337</v>
      </c>
      <c r="F1821" s="1">
        <v>28</v>
      </c>
      <c r="G1821" s="1" t="s">
        <v>2502</v>
      </c>
      <c r="H1821" s="1" t="s">
        <v>664</v>
      </c>
      <c r="I1821" s="1">
        <v>20521160</v>
      </c>
      <c r="J1821" s="1">
        <v>21</v>
      </c>
      <c r="K1821" s="1">
        <v>22783932</v>
      </c>
      <c r="L1821" s="1" t="s">
        <v>38</v>
      </c>
      <c r="M1821" s="1" t="s">
        <v>3</v>
      </c>
      <c r="N1821" s="1">
        <v>4</v>
      </c>
      <c r="O1821" s="1" t="s">
        <v>2078</v>
      </c>
      <c r="Q1821" s="1"/>
    </row>
    <row r="1822" spans="1:20" ht="15.75" hidden="1" customHeight="1">
      <c r="A1822" s="1" t="s">
        <v>1540</v>
      </c>
      <c r="B1822" s="1">
        <v>548452</v>
      </c>
      <c r="C1822" s="1" t="s">
        <v>2074</v>
      </c>
      <c r="D1822" s="1" t="s">
        <v>2075</v>
      </c>
      <c r="E1822" s="1" t="s">
        <v>2101</v>
      </c>
      <c r="F1822" s="1">
        <v>595</v>
      </c>
      <c r="G1822" s="1" t="s">
        <v>2102</v>
      </c>
      <c r="H1822" s="1" t="s">
        <v>175</v>
      </c>
      <c r="I1822" s="1">
        <v>22410003</v>
      </c>
      <c r="J1822" s="1">
        <v>21</v>
      </c>
      <c r="K1822" s="1">
        <v>32645885</v>
      </c>
      <c r="L1822" s="1" t="s">
        <v>23</v>
      </c>
      <c r="M1822" s="1" t="s">
        <v>3</v>
      </c>
      <c r="N1822" s="1">
        <v>11</v>
      </c>
      <c r="O1822" s="1" t="s">
        <v>2078</v>
      </c>
      <c r="Q1822" s="1"/>
    </row>
    <row r="1823" spans="1:20" ht="15.75" hidden="1" customHeight="1">
      <c r="A1823" s="1" t="s">
        <v>1322</v>
      </c>
      <c r="B1823" s="1">
        <v>735299</v>
      </c>
      <c r="C1823" s="1" t="s">
        <v>2074</v>
      </c>
      <c r="D1823" s="1" t="s">
        <v>2075</v>
      </c>
      <c r="E1823" s="1" t="s">
        <v>2084</v>
      </c>
      <c r="F1823" s="1">
        <v>190</v>
      </c>
      <c r="G1823" s="1" t="s">
        <v>2191</v>
      </c>
      <c r="H1823" s="1" t="s">
        <v>672</v>
      </c>
      <c r="I1823" s="1">
        <v>22270902</v>
      </c>
      <c r="J1823" s="1">
        <v>21</v>
      </c>
      <c r="K1823" s="1">
        <v>25354760</v>
      </c>
      <c r="L1823" s="1" t="s">
        <v>50</v>
      </c>
      <c r="M1823" s="1" t="s">
        <v>3</v>
      </c>
      <c r="N1823" s="1">
        <v>18</v>
      </c>
      <c r="O1823" s="1" t="s">
        <v>2078</v>
      </c>
      <c r="Q1823" s="1"/>
    </row>
    <row r="1824" spans="1:20" ht="15.75" hidden="1" customHeight="1">
      <c r="A1824" s="1" t="s">
        <v>4174</v>
      </c>
      <c r="B1824" s="1">
        <v>516251</v>
      </c>
      <c r="C1824" s="1" t="s">
        <v>2074</v>
      </c>
      <c r="D1824" s="1" t="s">
        <v>2075</v>
      </c>
      <c r="E1824" s="1" t="s">
        <v>2631</v>
      </c>
      <c r="F1824" s="1">
        <v>47</v>
      </c>
      <c r="G1824" s="1" t="s">
        <v>2148</v>
      </c>
      <c r="H1824" s="1" t="s">
        <v>2632</v>
      </c>
      <c r="I1824" s="1">
        <v>21555560</v>
      </c>
      <c r="J1824" s="1">
        <v>21</v>
      </c>
      <c r="K1824" s="1">
        <v>38303559</v>
      </c>
      <c r="L1824" s="1" t="s">
        <v>35</v>
      </c>
      <c r="M1824" s="1" t="s">
        <v>4</v>
      </c>
      <c r="N1824" s="1">
        <v>130</v>
      </c>
      <c r="O1824" s="1" t="s">
        <v>2078</v>
      </c>
      <c r="Q1824" s="1"/>
    </row>
    <row r="1825" spans="1:20" ht="15.75" hidden="1" customHeight="1">
      <c r="A1825" s="1" t="s">
        <v>793</v>
      </c>
      <c r="B1825" s="1">
        <v>854964</v>
      </c>
      <c r="C1825" s="1" t="s">
        <v>2074</v>
      </c>
      <c r="D1825" s="1" t="s">
        <v>2075</v>
      </c>
      <c r="E1825" s="1" t="s">
        <v>2084</v>
      </c>
      <c r="F1825" s="1">
        <v>445</v>
      </c>
      <c r="G1825" s="1" t="s">
        <v>2166</v>
      </c>
      <c r="H1825" s="1" t="s">
        <v>672</v>
      </c>
      <c r="I1825" s="1">
        <v>22270903</v>
      </c>
      <c r="J1825" s="1">
        <v>21</v>
      </c>
      <c r="K1825" s="1">
        <v>22263928</v>
      </c>
      <c r="L1825" s="1" t="s">
        <v>30</v>
      </c>
      <c r="M1825" s="1" t="s">
        <v>3</v>
      </c>
      <c r="N1825" s="1">
        <v>62</v>
      </c>
      <c r="O1825" s="1" t="s">
        <v>2078</v>
      </c>
      <c r="Q1825" s="1"/>
    </row>
    <row r="1826" spans="1:20" ht="15.75" hidden="1" customHeight="1">
      <c r="A1826" s="1" t="s">
        <v>4175</v>
      </c>
      <c r="B1826" s="1">
        <v>643211</v>
      </c>
      <c r="C1826" s="1" t="s">
        <v>2074</v>
      </c>
      <c r="D1826" s="1" t="s">
        <v>2075</v>
      </c>
      <c r="E1826" s="1" t="s">
        <v>2460</v>
      </c>
      <c r="F1826" s="1">
        <v>150</v>
      </c>
      <c r="G1826" s="1" t="s">
        <v>2722</v>
      </c>
      <c r="H1826" s="1" t="s">
        <v>188</v>
      </c>
      <c r="I1826" s="1">
        <v>20735130</v>
      </c>
      <c r="J1826" s="1">
        <v>21</v>
      </c>
      <c r="K1826" s="1">
        <v>25963146</v>
      </c>
      <c r="L1826" s="1" t="s">
        <v>28</v>
      </c>
      <c r="M1826" s="1" t="s">
        <v>4</v>
      </c>
      <c r="N1826" s="1">
        <v>12</v>
      </c>
      <c r="O1826" s="1" t="s">
        <v>2078</v>
      </c>
      <c r="Q1826" s="1"/>
    </row>
    <row r="1827" spans="1:20" ht="15.75" hidden="1" customHeight="1">
      <c r="A1827" s="1" t="s">
        <v>4176</v>
      </c>
      <c r="B1827" s="1">
        <v>668834</v>
      </c>
      <c r="C1827" s="1" t="s">
        <v>2074</v>
      </c>
      <c r="D1827" s="1" t="s">
        <v>2075</v>
      </c>
      <c r="E1827" s="1" t="s">
        <v>2079</v>
      </c>
      <c r="F1827" s="1">
        <v>3200</v>
      </c>
      <c r="G1827" s="1" t="s">
        <v>2685</v>
      </c>
      <c r="H1827" s="1" t="s">
        <v>135</v>
      </c>
      <c r="I1827" s="1">
        <v>22640102</v>
      </c>
      <c r="J1827" s="1">
        <v>21</v>
      </c>
      <c r="K1827" s="1">
        <v>33260835</v>
      </c>
      <c r="L1827" s="1" t="s">
        <v>28</v>
      </c>
      <c r="M1827" s="1" t="s">
        <v>5</v>
      </c>
      <c r="N1827" s="1">
        <v>16</v>
      </c>
      <c r="O1827" s="1" t="s">
        <v>2078</v>
      </c>
      <c r="Q1827" s="1"/>
      <c r="T1827" s="1" t="s">
        <v>5621</v>
      </c>
    </row>
    <row r="1828" spans="1:20" ht="15.75" hidden="1" customHeight="1">
      <c r="A1828" s="1" t="s">
        <v>4177</v>
      </c>
      <c r="B1828" s="1">
        <v>641740</v>
      </c>
      <c r="C1828" s="1" t="s">
        <v>2074</v>
      </c>
      <c r="D1828" s="1" t="s">
        <v>2075</v>
      </c>
      <c r="E1828" s="1" t="s">
        <v>2384</v>
      </c>
      <c r="F1828" s="1">
        <v>5555</v>
      </c>
      <c r="G1828" s="1" t="s">
        <v>2296</v>
      </c>
      <c r="H1828" s="1" t="s">
        <v>2521</v>
      </c>
      <c r="I1828" s="1">
        <v>20770145</v>
      </c>
      <c r="J1828" s="1">
        <v>21</v>
      </c>
      <c r="K1828" s="1">
        <v>32965296</v>
      </c>
      <c r="L1828" s="1" t="s">
        <v>38</v>
      </c>
      <c r="M1828" s="1" t="s">
        <v>4</v>
      </c>
      <c r="N1828" s="1">
        <v>14</v>
      </c>
      <c r="O1828" s="1" t="s">
        <v>2078</v>
      </c>
      <c r="Q1828" s="1"/>
    </row>
    <row r="1829" spans="1:20" ht="15.75" hidden="1" customHeight="1">
      <c r="A1829" s="1" t="s">
        <v>4178</v>
      </c>
      <c r="B1829" s="1">
        <v>685194</v>
      </c>
      <c r="C1829" s="1" t="s">
        <v>2074</v>
      </c>
      <c r="D1829" s="1" t="s">
        <v>2075</v>
      </c>
      <c r="E1829" s="1" t="s">
        <v>2079</v>
      </c>
      <c r="F1829" s="1">
        <v>6205</v>
      </c>
      <c r="G1829" s="1" t="s">
        <v>2552</v>
      </c>
      <c r="H1829" s="1" t="s">
        <v>135</v>
      </c>
      <c r="I1829" s="1">
        <v>22793080</v>
      </c>
      <c r="J1829" s="1">
        <v>21</v>
      </c>
      <c r="K1829" s="1">
        <v>36810666</v>
      </c>
      <c r="L1829" s="1" t="s">
        <v>50</v>
      </c>
      <c r="M1829" s="1" t="s">
        <v>5</v>
      </c>
      <c r="N1829" s="1">
        <v>22</v>
      </c>
      <c r="O1829" s="1" t="s">
        <v>2078</v>
      </c>
      <c r="Q1829" s="1"/>
      <c r="T1829" s="1" t="s">
        <v>5620</v>
      </c>
    </row>
    <row r="1830" spans="1:20" ht="15.75" hidden="1" customHeight="1">
      <c r="A1830" s="1" t="s">
        <v>4179</v>
      </c>
      <c r="B1830" s="1">
        <v>577873</v>
      </c>
      <c r="C1830" s="1" t="s">
        <v>2074</v>
      </c>
      <c r="D1830" s="1" t="s">
        <v>2075</v>
      </c>
      <c r="E1830" s="1" t="s">
        <v>3566</v>
      </c>
      <c r="F1830" s="1">
        <v>605</v>
      </c>
      <c r="G1830" s="1" t="s">
        <v>4180</v>
      </c>
      <c r="H1830" s="1" t="s">
        <v>2130</v>
      </c>
      <c r="I1830" s="1">
        <v>22775024</v>
      </c>
      <c r="J1830" s="1">
        <v>21</v>
      </c>
      <c r="K1830" s="1">
        <v>34007139</v>
      </c>
      <c r="L1830" s="1" t="s">
        <v>38</v>
      </c>
      <c r="M1830" s="1" t="s">
        <v>5</v>
      </c>
      <c r="N1830" s="1">
        <v>48</v>
      </c>
      <c r="O1830" s="1" t="s">
        <v>2078</v>
      </c>
      <c r="Q1830" s="1"/>
      <c r="T1830" s="1" t="s">
        <v>5620</v>
      </c>
    </row>
    <row r="1831" spans="1:20" ht="15.75" customHeight="1">
      <c r="A1831" s="1" t="s">
        <v>4181</v>
      </c>
      <c r="B1831" s="1">
        <v>761079</v>
      </c>
      <c r="C1831" s="1" t="s">
        <v>2074</v>
      </c>
      <c r="D1831" s="1" t="s">
        <v>2075</v>
      </c>
      <c r="E1831" s="1" t="s">
        <v>2193</v>
      </c>
      <c r="F1831" s="1">
        <v>2623</v>
      </c>
      <c r="G1831" s="1" t="s">
        <v>2548</v>
      </c>
      <c r="H1831" s="1" t="s">
        <v>133</v>
      </c>
      <c r="I1831" s="1">
        <v>23052102</v>
      </c>
      <c r="J1831" s="1">
        <v>21</v>
      </c>
      <c r="K1831" s="1">
        <v>24139063</v>
      </c>
      <c r="L1831" s="1" t="s">
        <v>46</v>
      </c>
      <c r="M1831" s="1" t="s">
        <v>6</v>
      </c>
      <c r="N1831" s="1">
        <v>65</v>
      </c>
      <c r="O1831" s="1" t="s">
        <v>2078</v>
      </c>
      <c r="Q1831" s="1"/>
    </row>
    <row r="1832" spans="1:20" ht="15.75" hidden="1" customHeight="1">
      <c r="A1832" s="1" t="s">
        <v>4182</v>
      </c>
      <c r="B1832" s="1">
        <v>620459</v>
      </c>
      <c r="C1832" s="1" t="s">
        <v>2074</v>
      </c>
      <c r="D1832" s="1" t="s">
        <v>2075</v>
      </c>
      <c r="E1832" s="1" t="s">
        <v>2079</v>
      </c>
      <c r="F1832" s="1">
        <v>6205</v>
      </c>
      <c r="G1832" s="1" t="s">
        <v>4183</v>
      </c>
      <c r="H1832" s="1" t="s">
        <v>135</v>
      </c>
      <c r="I1832" s="1">
        <v>22793080</v>
      </c>
      <c r="J1832" s="1">
        <v>21</v>
      </c>
      <c r="K1832" s="1">
        <v>21379031</v>
      </c>
      <c r="L1832" s="1" t="s">
        <v>28</v>
      </c>
      <c r="M1832" s="1" t="s">
        <v>5</v>
      </c>
      <c r="N1832" s="1">
        <v>65</v>
      </c>
      <c r="O1832" s="1" t="s">
        <v>2078</v>
      </c>
      <c r="Q1832" s="1"/>
      <c r="T1832" s="1" t="s">
        <v>5621</v>
      </c>
    </row>
    <row r="1833" spans="1:20" ht="15.75" hidden="1" customHeight="1">
      <c r="A1833" s="1" t="s">
        <v>4184</v>
      </c>
      <c r="B1833" s="1">
        <v>413252</v>
      </c>
      <c r="C1833" s="1" t="s">
        <v>2074</v>
      </c>
      <c r="D1833" s="1" t="s">
        <v>2075</v>
      </c>
      <c r="E1833" s="1" t="s">
        <v>2256</v>
      </c>
      <c r="F1833" s="1">
        <v>61</v>
      </c>
      <c r="G1833" s="1" t="s">
        <v>4185</v>
      </c>
      <c r="H1833" s="1" t="s">
        <v>2203</v>
      </c>
      <c r="I1833" s="1">
        <v>21032000</v>
      </c>
      <c r="J1833" s="1">
        <v>21</v>
      </c>
      <c r="K1833" s="1">
        <v>38879211</v>
      </c>
      <c r="L1833" s="1" t="s">
        <v>50</v>
      </c>
      <c r="M1833" s="1" t="s">
        <v>4</v>
      </c>
      <c r="N1833" s="1">
        <v>83</v>
      </c>
      <c r="O1833" s="1" t="s">
        <v>2078</v>
      </c>
      <c r="Q1833" s="1"/>
    </row>
    <row r="1834" spans="1:20" ht="15.75" hidden="1" customHeight="1">
      <c r="A1834" s="1" t="s">
        <v>4186</v>
      </c>
      <c r="B1834" s="1">
        <v>807605</v>
      </c>
      <c r="C1834" s="1" t="s">
        <v>2074</v>
      </c>
      <c r="D1834" s="1" t="s">
        <v>2075</v>
      </c>
      <c r="E1834" s="1" t="s">
        <v>2079</v>
      </c>
      <c r="F1834" s="1">
        <v>2480</v>
      </c>
      <c r="G1834" s="1" t="s">
        <v>4187</v>
      </c>
      <c r="H1834" s="1" t="s">
        <v>135</v>
      </c>
      <c r="I1834" s="1">
        <v>22640101</v>
      </c>
      <c r="J1834" s="1">
        <v>21</v>
      </c>
      <c r="K1834" s="1">
        <v>21486596</v>
      </c>
      <c r="L1834" s="1" t="s">
        <v>55</v>
      </c>
      <c r="M1834" s="1" t="s">
        <v>5</v>
      </c>
      <c r="N1834" s="1">
        <v>21</v>
      </c>
      <c r="O1834" s="1" t="s">
        <v>2078</v>
      </c>
      <c r="Q1834" s="1"/>
      <c r="T1834" s="1" t="s">
        <v>5621</v>
      </c>
    </row>
    <row r="1835" spans="1:20" ht="15.75" hidden="1" customHeight="1">
      <c r="A1835" s="1" t="s">
        <v>4188</v>
      </c>
      <c r="B1835" s="1">
        <v>550437</v>
      </c>
      <c r="C1835" s="1" t="s">
        <v>2074</v>
      </c>
      <c r="D1835" s="1" t="s">
        <v>2075</v>
      </c>
      <c r="E1835" s="1" t="s">
        <v>2178</v>
      </c>
      <c r="F1835" s="1">
        <v>90</v>
      </c>
      <c r="G1835" s="1" t="s">
        <v>3070</v>
      </c>
      <c r="H1835" s="1" t="s">
        <v>2281</v>
      </c>
      <c r="I1835" s="1">
        <v>22755900</v>
      </c>
      <c r="J1835" s="1">
        <v>21</v>
      </c>
      <c r="K1835" s="1">
        <v>33922142</v>
      </c>
      <c r="L1835" s="1" t="s">
        <v>23</v>
      </c>
      <c r="M1835" s="1" t="s">
        <v>5</v>
      </c>
      <c r="N1835" s="1">
        <v>2</v>
      </c>
      <c r="O1835" s="1" t="s">
        <v>2078</v>
      </c>
      <c r="Q1835" s="1"/>
      <c r="T1835" s="1" t="s">
        <v>5621</v>
      </c>
    </row>
    <row r="1836" spans="1:20" ht="15.75" hidden="1" customHeight="1">
      <c r="A1836" s="1" t="s">
        <v>1061</v>
      </c>
      <c r="B1836" s="1">
        <v>499667</v>
      </c>
      <c r="C1836" s="1" t="s">
        <v>2074</v>
      </c>
      <c r="D1836" s="1" t="s">
        <v>2075</v>
      </c>
      <c r="E1836" s="1" t="s">
        <v>2144</v>
      </c>
      <c r="F1836" s="1">
        <v>255</v>
      </c>
      <c r="G1836" s="1" t="s">
        <v>2488</v>
      </c>
      <c r="H1836" s="1" t="s">
        <v>664</v>
      </c>
      <c r="I1836" s="1">
        <v>20520051</v>
      </c>
      <c r="J1836" s="1">
        <v>21</v>
      </c>
      <c r="K1836" s="1">
        <v>22845522</v>
      </c>
      <c r="L1836" s="1" t="s">
        <v>50</v>
      </c>
      <c r="M1836" s="1" t="s">
        <v>3</v>
      </c>
      <c r="N1836" s="1">
        <v>31</v>
      </c>
      <c r="O1836" s="1" t="s">
        <v>2078</v>
      </c>
      <c r="Q1836" s="1"/>
    </row>
    <row r="1837" spans="1:20" ht="15.75" hidden="1" customHeight="1">
      <c r="A1837" s="1" t="s">
        <v>942</v>
      </c>
      <c r="B1837" s="1">
        <v>461802</v>
      </c>
      <c r="C1837" s="1" t="s">
        <v>2074</v>
      </c>
      <c r="D1837" s="1" t="s">
        <v>2075</v>
      </c>
      <c r="E1837" s="1" t="s">
        <v>2315</v>
      </c>
      <c r="F1837" s="1">
        <v>389</v>
      </c>
      <c r="G1837" s="1" t="s">
        <v>3936</v>
      </c>
      <c r="H1837" s="1" t="s">
        <v>667</v>
      </c>
      <c r="I1837" s="1">
        <v>20551031</v>
      </c>
      <c r="J1837" s="1">
        <v>21</v>
      </c>
      <c r="K1837" s="1">
        <v>25786814</v>
      </c>
      <c r="L1837" s="1" t="s">
        <v>38</v>
      </c>
      <c r="M1837" s="1" t="s">
        <v>3</v>
      </c>
      <c r="N1837" s="1">
        <v>40</v>
      </c>
      <c r="O1837" s="1" t="s">
        <v>2078</v>
      </c>
      <c r="Q1837" s="1"/>
    </row>
    <row r="1838" spans="1:20" ht="15.75" hidden="1" customHeight="1">
      <c r="A1838" s="1" t="s">
        <v>4189</v>
      </c>
      <c r="B1838" s="1">
        <v>287130</v>
      </c>
      <c r="C1838" s="1" t="s">
        <v>2074</v>
      </c>
      <c r="D1838" s="1" t="s">
        <v>2075</v>
      </c>
      <c r="E1838" s="1" t="s">
        <v>2202</v>
      </c>
      <c r="F1838" s="1">
        <v>134</v>
      </c>
      <c r="G1838" s="1" t="s">
        <v>2413</v>
      </c>
      <c r="H1838" s="1" t="s">
        <v>2203</v>
      </c>
      <c r="I1838" s="1">
        <v>21041000</v>
      </c>
      <c r="J1838" s="1">
        <v>21</v>
      </c>
      <c r="K1838" s="1">
        <v>25902291</v>
      </c>
      <c r="L1838" s="1" t="s">
        <v>28</v>
      </c>
      <c r="M1838" s="1" t="s">
        <v>4</v>
      </c>
      <c r="N1838" s="1">
        <v>12</v>
      </c>
      <c r="O1838" s="1" t="s">
        <v>2078</v>
      </c>
      <c r="Q1838" s="1"/>
    </row>
    <row r="1839" spans="1:20" ht="15.75" hidden="1" customHeight="1">
      <c r="A1839" s="1" t="s">
        <v>1020</v>
      </c>
      <c r="B1839" s="1">
        <v>634247</v>
      </c>
      <c r="C1839" s="1" t="s">
        <v>2074</v>
      </c>
      <c r="D1839" s="1" t="s">
        <v>2075</v>
      </c>
      <c r="E1839" s="1" t="s">
        <v>2133</v>
      </c>
      <c r="F1839" s="1">
        <v>680</v>
      </c>
      <c r="G1839" s="1" t="s">
        <v>2531</v>
      </c>
      <c r="H1839" s="1" t="s">
        <v>160</v>
      </c>
      <c r="I1839" s="1">
        <v>22050001</v>
      </c>
      <c r="J1839" s="1">
        <v>21</v>
      </c>
      <c r="K1839" s="1">
        <v>25471207</v>
      </c>
      <c r="L1839" s="1" t="s">
        <v>50</v>
      </c>
      <c r="M1839" s="1" t="s">
        <v>3</v>
      </c>
      <c r="N1839" s="1">
        <v>33</v>
      </c>
      <c r="O1839" s="1" t="s">
        <v>2078</v>
      </c>
      <c r="Q1839" s="1"/>
    </row>
    <row r="1840" spans="1:20" ht="15.75" hidden="1" customHeight="1">
      <c r="A1840" s="1" t="s">
        <v>976</v>
      </c>
      <c r="B1840" s="1">
        <v>437755</v>
      </c>
      <c r="C1840" s="1" t="s">
        <v>2074</v>
      </c>
      <c r="D1840" s="1" t="s">
        <v>2075</v>
      </c>
      <c r="E1840" s="1" t="s">
        <v>2313</v>
      </c>
      <c r="F1840" s="1">
        <v>935</v>
      </c>
      <c r="G1840" s="1" t="s">
        <v>2314</v>
      </c>
      <c r="H1840" s="1" t="s">
        <v>664</v>
      </c>
      <c r="I1840" s="1">
        <v>20521071</v>
      </c>
      <c r="J1840" s="1">
        <v>21</v>
      </c>
      <c r="K1840" s="1">
        <v>25670040</v>
      </c>
      <c r="L1840" s="1" t="s">
        <v>13</v>
      </c>
      <c r="M1840" s="1" t="s">
        <v>3</v>
      </c>
      <c r="N1840" s="1">
        <v>36</v>
      </c>
      <c r="O1840" s="1" t="s">
        <v>2078</v>
      </c>
      <c r="Q1840" s="1"/>
    </row>
    <row r="1841" spans="1:20" ht="15.75" hidden="1" customHeight="1">
      <c r="A1841" s="1" t="s">
        <v>4190</v>
      </c>
      <c r="B1841" s="1">
        <v>553720</v>
      </c>
      <c r="C1841" s="1" t="s">
        <v>2074</v>
      </c>
      <c r="D1841" s="1" t="s">
        <v>2075</v>
      </c>
      <c r="E1841" s="1" t="s">
        <v>3488</v>
      </c>
      <c r="F1841" s="1">
        <v>161</v>
      </c>
      <c r="G1841" s="1" t="s">
        <v>2284</v>
      </c>
      <c r="H1841" s="1" t="s">
        <v>2094</v>
      </c>
      <c r="I1841" s="1">
        <v>20040031</v>
      </c>
      <c r="J1841" s="1">
        <v>21</v>
      </c>
      <c r="K1841" s="1">
        <v>25097344</v>
      </c>
      <c r="L1841" s="1" t="s">
        <v>75</v>
      </c>
      <c r="M1841" s="1" t="s">
        <v>2</v>
      </c>
      <c r="N1841" s="1">
        <v>104</v>
      </c>
      <c r="O1841" s="1" t="s">
        <v>2078</v>
      </c>
      <c r="Q1841" s="1"/>
    </row>
    <row r="1842" spans="1:20" ht="15.75" hidden="1" customHeight="1">
      <c r="A1842" s="1" t="s">
        <v>4191</v>
      </c>
      <c r="B1842" s="1">
        <v>474443</v>
      </c>
      <c r="C1842" s="1" t="s">
        <v>2074</v>
      </c>
      <c r="D1842" s="1" t="s">
        <v>2075</v>
      </c>
      <c r="E1842" s="1" t="s">
        <v>2409</v>
      </c>
      <c r="F1842" s="1">
        <v>215</v>
      </c>
      <c r="G1842" s="1" t="s">
        <v>2747</v>
      </c>
      <c r="H1842" s="1" t="s">
        <v>188</v>
      </c>
      <c r="I1842" s="1">
        <v>20720010</v>
      </c>
      <c r="J1842" s="1">
        <v>21</v>
      </c>
      <c r="K1842" s="1">
        <v>35984166</v>
      </c>
      <c r="L1842" s="1" t="s">
        <v>28</v>
      </c>
      <c r="M1842" s="1" t="s">
        <v>4</v>
      </c>
      <c r="N1842" s="1">
        <v>5</v>
      </c>
      <c r="O1842" s="1" t="s">
        <v>2078</v>
      </c>
      <c r="Q1842" s="1"/>
    </row>
    <row r="1843" spans="1:20" ht="15.75" hidden="1" customHeight="1">
      <c r="A1843" s="1" t="s">
        <v>4192</v>
      </c>
      <c r="B1843" s="1">
        <v>731285</v>
      </c>
      <c r="C1843" s="1" t="s">
        <v>2074</v>
      </c>
      <c r="D1843" s="1" t="s">
        <v>2075</v>
      </c>
      <c r="E1843" s="1" t="s">
        <v>2366</v>
      </c>
      <c r="F1843" s="1">
        <v>560</v>
      </c>
      <c r="G1843" s="1" t="s">
        <v>2468</v>
      </c>
      <c r="H1843" s="1" t="s">
        <v>152</v>
      </c>
      <c r="I1843" s="1">
        <v>21351021</v>
      </c>
      <c r="J1843" s="1">
        <v>21</v>
      </c>
      <c r="K1843" s="1">
        <v>985350102</v>
      </c>
      <c r="L1843" s="1" t="s">
        <v>8</v>
      </c>
      <c r="M1843" s="1" t="s">
        <v>4</v>
      </c>
      <c r="N1843" s="1">
        <v>44</v>
      </c>
      <c r="O1843" s="1" t="s">
        <v>2078</v>
      </c>
      <c r="Q1843" s="1"/>
    </row>
    <row r="1844" spans="1:20" ht="15.75" customHeight="1">
      <c r="A1844" s="1" t="s">
        <v>4193</v>
      </c>
      <c r="B1844" s="1">
        <v>223548</v>
      </c>
      <c r="C1844" s="1" t="s">
        <v>2074</v>
      </c>
      <c r="D1844" s="1" t="s">
        <v>2075</v>
      </c>
      <c r="E1844" s="1" t="s">
        <v>2193</v>
      </c>
      <c r="F1844" s="1">
        <v>3600</v>
      </c>
      <c r="G1844" s="1" t="s">
        <v>4194</v>
      </c>
      <c r="H1844" s="1" t="s">
        <v>133</v>
      </c>
      <c r="I1844" s="1">
        <v>23050102</v>
      </c>
      <c r="J1844" s="1">
        <v>21</v>
      </c>
      <c r="K1844" s="1">
        <v>32178229</v>
      </c>
      <c r="L1844" s="1" t="s">
        <v>57</v>
      </c>
      <c r="M1844" s="1" t="s">
        <v>6</v>
      </c>
      <c r="N1844" s="1">
        <v>11</v>
      </c>
      <c r="O1844" s="1" t="s">
        <v>2078</v>
      </c>
      <c r="Q1844" s="1"/>
    </row>
    <row r="1845" spans="1:20" ht="15.75" hidden="1" customHeight="1">
      <c r="A1845" s="1" t="s">
        <v>4195</v>
      </c>
      <c r="B1845" s="1">
        <v>593270</v>
      </c>
      <c r="C1845" s="1" t="s">
        <v>2074</v>
      </c>
      <c r="D1845" s="1" t="s">
        <v>2075</v>
      </c>
      <c r="E1845" s="1" t="s">
        <v>2409</v>
      </c>
      <c r="F1845" s="1">
        <v>445</v>
      </c>
      <c r="G1845" s="1" t="s">
        <v>3987</v>
      </c>
      <c r="H1845" s="1" t="s">
        <v>188</v>
      </c>
      <c r="I1845" s="1">
        <v>20720010</v>
      </c>
      <c r="J1845" s="1">
        <v>21</v>
      </c>
      <c r="K1845" s="1">
        <v>32710401</v>
      </c>
      <c r="L1845" s="1" t="s">
        <v>55</v>
      </c>
      <c r="M1845" s="1" t="s">
        <v>4</v>
      </c>
      <c r="N1845" s="1">
        <v>53</v>
      </c>
      <c r="O1845" s="1" t="s">
        <v>2078</v>
      </c>
      <c r="Q1845" s="1"/>
    </row>
    <row r="1846" spans="1:20" ht="15.75" hidden="1" customHeight="1">
      <c r="A1846" s="1" t="s">
        <v>1610</v>
      </c>
      <c r="B1846" s="1">
        <v>393546</v>
      </c>
      <c r="C1846" s="1" t="s">
        <v>2074</v>
      </c>
      <c r="D1846" s="1" t="s">
        <v>2075</v>
      </c>
      <c r="E1846" s="1" t="s">
        <v>2144</v>
      </c>
      <c r="F1846" s="1">
        <v>112</v>
      </c>
      <c r="G1846" s="1" t="s">
        <v>2141</v>
      </c>
      <c r="H1846" s="1" t="s">
        <v>664</v>
      </c>
      <c r="I1846" s="1">
        <v>20520055</v>
      </c>
      <c r="J1846" s="1">
        <v>21</v>
      </c>
      <c r="K1846" s="1">
        <v>25692761</v>
      </c>
      <c r="L1846" s="1" t="s">
        <v>68</v>
      </c>
      <c r="M1846" s="1" t="s">
        <v>3</v>
      </c>
      <c r="N1846" s="1">
        <v>9</v>
      </c>
      <c r="O1846" s="1" t="s">
        <v>2078</v>
      </c>
      <c r="Q1846" s="1"/>
    </row>
    <row r="1847" spans="1:20" ht="15.75" hidden="1" customHeight="1">
      <c r="A1847" s="1" t="s">
        <v>1697</v>
      </c>
      <c r="B1847" s="1">
        <v>206262</v>
      </c>
      <c r="C1847" s="1" t="s">
        <v>2074</v>
      </c>
      <c r="D1847" s="1" t="s">
        <v>2075</v>
      </c>
      <c r="E1847" s="1" t="s">
        <v>2112</v>
      </c>
      <c r="F1847" s="1">
        <v>45</v>
      </c>
      <c r="G1847" s="1" t="s">
        <v>2083</v>
      </c>
      <c r="H1847" s="1" t="s">
        <v>664</v>
      </c>
      <c r="I1847" s="1">
        <v>20520901</v>
      </c>
      <c r="J1847" s="1">
        <v>21</v>
      </c>
      <c r="K1847" s="1">
        <v>25687440</v>
      </c>
      <c r="L1847" s="1" t="s">
        <v>13</v>
      </c>
      <c r="M1847" s="1" t="s">
        <v>3</v>
      </c>
      <c r="N1847" s="1">
        <v>7</v>
      </c>
      <c r="O1847" s="1" t="s">
        <v>2078</v>
      </c>
      <c r="Q1847" s="1"/>
    </row>
    <row r="1848" spans="1:20" ht="15.75" customHeight="1">
      <c r="A1848" s="1" t="s">
        <v>4196</v>
      </c>
      <c r="B1848" s="1">
        <v>544365</v>
      </c>
      <c r="C1848" s="1" t="s">
        <v>2074</v>
      </c>
      <c r="D1848" s="1" t="s">
        <v>2075</v>
      </c>
      <c r="E1848" s="1" t="s">
        <v>2115</v>
      </c>
      <c r="F1848" s="1">
        <v>350</v>
      </c>
      <c r="G1848" s="1" t="s">
        <v>4197</v>
      </c>
      <c r="H1848" s="1" t="s">
        <v>133</v>
      </c>
      <c r="I1848" s="1">
        <v>23040150</v>
      </c>
      <c r="J1848" s="1">
        <v>21</v>
      </c>
      <c r="K1848" s="1">
        <v>24996625</v>
      </c>
      <c r="L1848" s="1" t="s">
        <v>13</v>
      </c>
      <c r="M1848" s="1" t="s">
        <v>6</v>
      </c>
      <c r="N1848" s="1">
        <v>13</v>
      </c>
      <c r="O1848" s="1" t="s">
        <v>2078</v>
      </c>
      <c r="Q1848" s="1"/>
    </row>
    <row r="1849" spans="1:20" ht="15.75" hidden="1" customHeight="1">
      <c r="A1849" s="1" t="s">
        <v>4198</v>
      </c>
      <c r="B1849" s="1">
        <v>525221</v>
      </c>
      <c r="C1849" s="1" t="s">
        <v>2074</v>
      </c>
      <c r="D1849" s="1" t="s">
        <v>2075</v>
      </c>
      <c r="E1849" s="1" t="s">
        <v>2079</v>
      </c>
      <c r="F1849" s="1">
        <v>500</v>
      </c>
      <c r="G1849" s="1" t="s">
        <v>2175</v>
      </c>
      <c r="H1849" s="1" t="s">
        <v>135</v>
      </c>
      <c r="I1849" s="1">
        <v>22640100</v>
      </c>
      <c r="J1849" s="1">
        <v>21</v>
      </c>
      <c r="K1849" s="1">
        <v>31537522</v>
      </c>
      <c r="L1849" s="1" t="s">
        <v>21</v>
      </c>
      <c r="M1849" s="1" t="s">
        <v>5</v>
      </c>
      <c r="N1849" s="1">
        <v>1</v>
      </c>
      <c r="O1849" s="1" t="s">
        <v>2078</v>
      </c>
      <c r="Q1849" s="1"/>
    </row>
    <row r="1850" spans="1:20" ht="15.75" hidden="1" customHeight="1">
      <c r="A1850" s="1" t="s">
        <v>2037</v>
      </c>
      <c r="B1850" s="1">
        <v>842761</v>
      </c>
      <c r="C1850" s="1" t="s">
        <v>2074</v>
      </c>
      <c r="D1850" s="1" t="s">
        <v>2075</v>
      </c>
      <c r="E1850" s="1" t="s">
        <v>2128</v>
      </c>
      <c r="F1850" s="1">
        <v>1</v>
      </c>
      <c r="G1850" s="1" t="s">
        <v>4199</v>
      </c>
      <c r="H1850" s="1" t="s">
        <v>135</v>
      </c>
      <c r="I1850" s="1">
        <v>22775039</v>
      </c>
      <c r="J1850" s="1">
        <v>21</v>
      </c>
      <c r="K1850" s="1">
        <v>30303601</v>
      </c>
      <c r="L1850" s="1" t="s">
        <v>19</v>
      </c>
      <c r="M1850" s="1" t="s">
        <v>5</v>
      </c>
      <c r="N1850" s="1">
        <v>16</v>
      </c>
      <c r="O1850" s="1" t="s">
        <v>2078</v>
      </c>
      <c r="Q1850" s="1"/>
    </row>
    <row r="1851" spans="1:20" ht="15.75" hidden="1" customHeight="1">
      <c r="A1851" s="1" t="s">
        <v>911</v>
      </c>
      <c r="B1851" s="1">
        <v>493423</v>
      </c>
      <c r="C1851" s="1" t="s">
        <v>2074</v>
      </c>
      <c r="D1851" s="1" t="s">
        <v>2075</v>
      </c>
      <c r="E1851" s="1" t="s">
        <v>2581</v>
      </c>
      <c r="F1851" s="1">
        <v>311</v>
      </c>
      <c r="G1851" s="1" t="s">
        <v>3818</v>
      </c>
      <c r="H1851" s="1" t="s">
        <v>669</v>
      </c>
      <c r="I1851" s="1">
        <v>22220001</v>
      </c>
      <c r="J1851" s="1">
        <v>21</v>
      </c>
      <c r="K1851" s="1">
        <v>22055586</v>
      </c>
      <c r="L1851" s="1" t="s">
        <v>42</v>
      </c>
      <c r="M1851" s="1" t="s">
        <v>3</v>
      </c>
      <c r="N1851" s="1">
        <v>43</v>
      </c>
      <c r="O1851" s="1" t="s">
        <v>2078</v>
      </c>
      <c r="Q1851" s="1"/>
    </row>
    <row r="1852" spans="1:20" ht="15.75" hidden="1" customHeight="1">
      <c r="A1852" s="1" t="s">
        <v>2045</v>
      </c>
      <c r="B1852" s="1">
        <v>679755</v>
      </c>
      <c r="C1852" s="1" t="s">
        <v>2074</v>
      </c>
      <c r="D1852" s="1" t="s">
        <v>2075</v>
      </c>
      <c r="E1852" s="1" t="s">
        <v>2109</v>
      </c>
      <c r="F1852" s="1">
        <v>2600</v>
      </c>
      <c r="G1852" s="1" t="s">
        <v>4200</v>
      </c>
      <c r="H1852" s="1" t="s">
        <v>135</v>
      </c>
      <c r="I1852" s="1">
        <v>22775003</v>
      </c>
      <c r="J1852" s="1">
        <v>21</v>
      </c>
      <c r="K1852" s="1">
        <v>32685620</v>
      </c>
      <c r="L1852" s="1" t="s">
        <v>53</v>
      </c>
      <c r="M1852" s="1" t="s">
        <v>5</v>
      </c>
      <c r="N1852" s="1">
        <v>27</v>
      </c>
      <c r="O1852" s="1" t="s">
        <v>2078</v>
      </c>
      <c r="Q1852" s="1"/>
      <c r="T1852" s="1" t="s">
        <v>5620</v>
      </c>
    </row>
    <row r="1853" spans="1:20" ht="15.75" customHeight="1">
      <c r="A1853" s="1" t="s">
        <v>283</v>
      </c>
      <c r="B1853" s="1">
        <v>610817</v>
      </c>
      <c r="C1853" s="1" t="s">
        <v>2074</v>
      </c>
      <c r="D1853" s="1" t="s">
        <v>2075</v>
      </c>
      <c r="E1853" s="1" t="s">
        <v>3082</v>
      </c>
      <c r="F1853" s="1">
        <v>30</v>
      </c>
      <c r="G1853" s="1" t="s">
        <v>4201</v>
      </c>
      <c r="H1853" s="1" t="s">
        <v>172</v>
      </c>
      <c r="I1853" s="1">
        <v>21810012</v>
      </c>
      <c r="J1853" s="1">
        <v>21</v>
      </c>
      <c r="K1853" s="1">
        <v>24015704</v>
      </c>
      <c r="L1853" s="1" t="s">
        <v>50</v>
      </c>
      <c r="M1853" s="1" t="s">
        <v>6</v>
      </c>
      <c r="N1853" s="1">
        <v>28</v>
      </c>
      <c r="O1853" s="1" t="s">
        <v>2078</v>
      </c>
      <c r="Q1853" s="1"/>
    </row>
    <row r="1854" spans="1:20" ht="15.75" hidden="1" customHeight="1">
      <c r="A1854" s="1" t="s">
        <v>4202</v>
      </c>
      <c r="B1854" s="1">
        <v>578170</v>
      </c>
      <c r="C1854" s="1" t="s">
        <v>2074</v>
      </c>
      <c r="D1854" s="1" t="s">
        <v>2075</v>
      </c>
      <c r="E1854" s="1" t="s">
        <v>2079</v>
      </c>
      <c r="F1854" s="1">
        <v>4790</v>
      </c>
      <c r="G1854" s="1" t="s">
        <v>2597</v>
      </c>
      <c r="H1854" s="1" t="s">
        <v>135</v>
      </c>
      <c r="I1854" s="1">
        <v>22640102</v>
      </c>
      <c r="J1854" s="1">
        <v>21</v>
      </c>
      <c r="K1854" s="1">
        <v>33253022</v>
      </c>
      <c r="L1854" s="1" t="s">
        <v>13</v>
      </c>
      <c r="M1854" s="1" t="s">
        <v>5</v>
      </c>
      <c r="N1854" s="1">
        <v>2</v>
      </c>
      <c r="O1854" s="1" t="s">
        <v>2078</v>
      </c>
      <c r="Q1854" s="1"/>
      <c r="T1854" s="1" t="s">
        <v>5621</v>
      </c>
    </row>
    <row r="1855" spans="1:20" ht="15.75" hidden="1" customHeight="1">
      <c r="A1855" s="1" t="s">
        <v>4203</v>
      </c>
      <c r="B1855" s="1">
        <v>552896</v>
      </c>
      <c r="C1855" s="1" t="s">
        <v>2074</v>
      </c>
      <c r="D1855" s="1" t="s">
        <v>2075</v>
      </c>
      <c r="E1855" s="1" t="s">
        <v>2199</v>
      </c>
      <c r="F1855" s="1">
        <v>50</v>
      </c>
      <c r="G1855" s="1" t="s">
        <v>2200</v>
      </c>
      <c r="H1855" s="1" t="s">
        <v>2094</v>
      </c>
      <c r="I1855" s="1">
        <v>20020100</v>
      </c>
      <c r="J1855" s="1">
        <v>21</v>
      </c>
      <c r="K1855" s="1">
        <v>22409081</v>
      </c>
      <c r="L1855" s="1" t="s">
        <v>50</v>
      </c>
      <c r="M1855" s="1" t="s">
        <v>2</v>
      </c>
      <c r="N1855" s="1">
        <v>48</v>
      </c>
      <c r="O1855" s="1" t="s">
        <v>2078</v>
      </c>
      <c r="Q1855" s="1"/>
    </row>
    <row r="1856" spans="1:20" ht="15.75" hidden="1" customHeight="1">
      <c r="A1856" s="1" t="s">
        <v>4204</v>
      </c>
      <c r="B1856" s="1">
        <v>633054</v>
      </c>
      <c r="C1856" s="1" t="s">
        <v>2074</v>
      </c>
      <c r="D1856" s="1" t="s">
        <v>2075</v>
      </c>
      <c r="E1856" s="1" t="s">
        <v>2457</v>
      </c>
      <c r="F1856" s="1">
        <v>1000</v>
      </c>
      <c r="G1856" s="1" t="s">
        <v>3907</v>
      </c>
      <c r="H1856" s="1" t="s">
        <v>135</v>
      </c>
      <c r="I1856" s="1">
        <v>22640000</v>
      </c>
      <c r="J1856" s="1">
        <v>21</v>
      </c>
      <c r="K1856" s="1">
        <v>24843819</v>
      </c>
      <c r="L1856" s="1" t="s">
        <v>41</v>
      </c>
      <c r="M1856" s="1" t="s">
        <v>5</v>
      </c>
      <c r="N1856" s="1">
        <v>9</v>
      </c>
      <c r="O1856" s="1" t="s">
        <v>2078</v>
      </c>
      <c r="Q1856" s="1"/>
    </row>
    <row r="1857" spans="1:20" ht="15.75" hidden="1" customHeight="1">
      <c r="A1857" s="1" t="s">
        <v>4205</v>
      </c>
      <c r="B1857" s="1">
        <v>283183</v>
      </c>
      <c r="C1857" s="1" t="s">
        <v>2074</v>
      </c>
      <c r="D1857" s="1" t="s">
        <v>2075</v>
      </c>
      <c r="E1857" s="1" t="s">
        <v>2082</v>
      </c>
      <c r="F1857" s="1">
        <v>1149</v>
      </c>
      <c r="G1857" s="1" t="s">
        <v>2293</v>
      </c>
      <c r="H1857" s="1" t="s">
        <v>139</v>
      </c>
      <c r="I1857" s="1">
        <v>22730001</v>
      </c>
      <c r="J1857" s="1">
        <v>21</v>
      </c>
      <c r="K1857" s="1">
        <v>24231954</v>
      </c>
      <c r="L1857" s="1" t="s">
        <v>46</v>
      </c>
      <c r="M1857" s="1" t="s">
        <v>5</v>
      </c>
      <c r="N1857" s="1">
        <v>101</v>
      </c>
      <c r="O1857" s="1" t="s">
        <v>2078</v>
      </c>
      <c r="Q1857" s="1"/>
    </row>
    <row r="1858" spans="1:20" ht="15.75" hidden="1" customHeight="1">
      <c r="A1858" s="1" t="s">
        <v>4206</v>
      </c>
      <c r="B1858" s="1">
        <v>860352</v>
      </c>
      <c r="C1858" s="1" t="s">
        <v>2074</v>
      </c>
      <c r="D1858" s="1" t="s">
        <v>2075</v>
      </c>
      <c r="E1858" s="1" t="s">
        <v>2676</v>
      </c>
      <c r="F1858" s="1">
        <v>550</v>
      </c>
      <c r="G1858" s="1" t="s">
        <v>4207</v>
      </c>
      <c r="H1858" s="1" t="s">
        <v>135</v>
      </c>
      <c r="I1858" s="1">
        <v>22775001</v>
      </c>
      <c r="J1858" s="1">
        <v>21</v>
      </c>
      <c r="K1858" s="1">
        <v>34445702</v>
      </c>
      <c r="L1858" s="1" t="s">
        <v>21</v>
      </c>
      <c r="M1858" s="1" t="s">
        <v>5</v>
      </c>
      <c r="N1858" s="1">
        <v>18</v>
      </c>
      <c r="O1858" s="1" t="s">
        <v>2078</v>
      </c>
      <c r="Q1858" s="1"/>
    </row>
    <row r="1859" spans="1:20" ht="15.75" hidden="1" customHeight="1">
      <c r="A1859" s="1" t="s">
        <v>4208</v>
      </c>
      <c r="B1859" s="1">
        <v>475827</v>
      </c>
      <c r="C1859" s="1" t="s">
        <v>2074</v>
      </c>
      <c r="D1859" s="1" t="s">
        <v>2075</v>
      </c>
      <c r="E1859" s="1" t="s">
        <v>2267</v>
      </c>
      <c r="F1859" s="1">
        <v>30</v>
      </c>
      <c r="G1859" s="1" t="s">
        <v>2088</v>
      </c>
      <c r="H1859" s="1" t="s">
        <v>2268</v>
      </c>
      <c r="I1859" s="1">
        <v>21220260</v>
      </c>
      <c r="J1859" s="1">
        <v>21</v>
      </c>
      <c r="K1859" s="1">
        <v>24815884</v>
      </c>
      <c r="L1859" s="1" t="s">
        <v>13</v>
      </c>
      <c r="M1859" s="1" t="s">
        <v>4</v>
      </c>
      <c r="N1859" s="1">
        <v>2</v>
      </c>
      <c r="O1859" s="1" t="s">
        <v>2078</v>
      </c>
      <c r="Q1859" s="1"/>
    </row>
    <row r="1860" spans="1:20" ht="15.75" hidden="1" customHeight="1">
      <c r="A1860" s="1" t="s">
        <v>1391</v>
      </c>
      <c r="B1860" s="1">
        <v>534378</v>
      </c>
      <c r="C1860" s="1" t="s">
        <v>2074</v>
      </c>
      <c r="D1860" s="1" t="s">
        <v>2075</v>
      </c>
      <c r="E1860" s="1" t="s">
        <v>2337</v>
      </c>
      <c r="F1860" s="1">
        <v>28</v>
      </c>
      <c r="G1860" s="1" t="s">
        <v>2514</v>
      </c>
      <c r="H1860" s="1" t="s">
        <v>664</v>
      </c>
      <c r="I1860" s="1">
        <v>20521160</v>
      </c>
      <c r="J1860" s="1">
        <v>21</v>
      </c>
      <c r="K1860" s="1">
        <v>978133898</v>
      </c>
      <c r="L1860" s="1" t="s">
        <v>16</v>
      </c>
      <c r="M1860" s="1" t="s">
        <v>3</v>
      </c>
      <c r="N1860" s="1">
        <v>16</v>
      </c>
      <c r="O1860" s="1" t="s">
        <v>2078</v>
      </c>
      <c r="Q1860" s="1"/>
    </row>
    <row r="1861" spans="1:20" ht="15.75" hidden="1" customHeight="1">
      <c r="A1861" s="1" t="s">
        <v>805</v>
      </c>
      <c r="B1861" s="1">
        <v>405650</v>
      </c>
      <c r="C1861" s="1" t="s">
        <v>2074</v>
      </c>
      <c r="D1861" s="1" t="s">
        <v>2075</v>
      </c>
      <c r="E1861" s="1" t="s">
        <v>2101</v>
      </c>
      <c r="F1861" s="1">
        <v>547</v>
      </c>
      <c r="G1861" s="1" t="s">
        <v>2747</v>
      </c>
      <c r="H1861" s="1" t="s">
        <v>175</v>
      </c>
      <c r="I1861" s="1">
        <v>22410003</v>
      </c>
      <c r="J1861" s="1">
        <v>21</v>
      </c>
      <c r="K1861" s="1">
        <v>22946041</v>
      </c>
      <c r="L1861" s="1" t="s">
        <v>13</v>
      </c>
      <c r="M1861" s="1" t="s">
        <v>3</v>
      </c>
      <c r="N1861" s="1">
        <v>60</v>
      </c>
      <c r="O1861" s="1" t="s">
        <v>2078</v>
      </c>
      <c r="Q1861" s="1"/>
    </row>
    <row r="1862" spans="1:20" ht="15.75" hidden="1" customHeight="1">
      <c r="A1862" s="1" t="s">
        <v>4209</v>
      </c>
      <c r="B1862" s="1">
        <v>795666</v>
      </c>
      <c r="C1862" s="1" t="s">
        <v>2074</v>
      </c>
      <c r="D1862" s="1" t="s">
        <v>2075</v>
      </c>
      <c r="E1862" s="1" t="s">
        <v>2395</v>
      </c>
      <c r="F1862" s="1">
        <v>117</v>
      </c>
      <c r="G1862" s="1" t="s">
        <v>4210</v>
      </c>
      <c r="H1862" s="1" t="s">
        <v>2094</v>
      </c>
      <c r="I1862" s="1">
        <v>20031911</v>
      </c>
      <c r="J1862" s="1">
        <v>21</v>
      </c>
      <c r="K1862" s="1">
        <v>33115809</v>
      </c>
      <c r="L1862" s="1" t="s">
        <v>28</v>
      </c>
      <c r="M1862" s="1" t="s">
        <v>2</v>
      </c>
      <c r="N1862" s="1">
        <v>280</v>
      </c>
      <c r="O1862" s="1" t="s">
        <v>2078</v>
      </c>
      <c r="Q1862" s="1"/>
    </row>
    <row r="1863" spans="1:20" ht="15.75" hidden="1" customHeight="1">
      <c r="A1863" s="1" t="s">
        <v>1073</v>
      </c>
      <c r="B1863" s="1">
        <v>508665</v>
      </c>
      <c r="C1863" s="1" t="s">
        <v>2074</v>
      </c>
      <c r="D1863" s="1" t="s">
        <v>2075</v>
      </c>
      <c r="E1863" s="1" t="s">
        <v>2282</v>
      </c>
      <c r="F1863" s="1">
        <v>45</v>
      </c>
      <c r="G1863" s="1" t="s">
        <v>2986</v>
      </c>
      <c r="H1863" s="1" t="s">
        <v>679</v>
      </c>
      <c r="I1863" s="1">
        <v>22231080</v>
      </c>
      <c r="J1863" s="1">
        <v>21</v>
      </c>
      <c r="K1863" s="1">
        <v>25535553</v>
      </c>
      <c r="L1863" s="1" t="s">
        <v>50</v>
      </c>
      <c r="M1863" s="1" t="s">
        <v>3</v>
      </c>
      <c r="N1863" s="1">
        <v>30</v>
      </c>
      <c r="O1863" s="1" t="s">
        <v>2078</v>
      </c>
      <c r="Q1863" s="1"/>
    </row>
    <row r="1864" spans="1:20" ht="15.75" hidden="1" customHeight="1">
      <c r="A1864" s="1" t="s">
        <v>4211</v>
      </c>
      <c r="B1864" s="1">
        <v>361687</v>
      </c>
      <c r="C1864" s="1" t="s">
        <v>2074</v>
      </c>
      <c r="D1864" s="1" t="s">
        <v>2075</v>
      </c>
      <c r="E1864" s="1" t="s">
        <v>2082</v>
      </c>
      <c r="F1864" s="1">
        <v>1149</v>
      </c>
      <c r="G1864" s="1" t="s">
        <v>2382</v>
      </c>
      <c r="H1864" s="1" t="s">
        <v>139</v>
      </c>
      <c r="I1864" s="1">
        <v>22730900</v>
      </c>
      <c r="J1864" s="1">
        <v>21</v>
      </c>
      <c r="K1864" s="1">
        <v>24233995</v>
      </c>
      <c r="L1864" s="1" t="s">
        <v>53</v>
      </c>
      <c r="M1864" s="1" t="s">
        <v>5</v>
      </c>
      <c r="N1864" s="1">
        <v>13</v>
      </c>
      <c r="O1864" s="1" t="s">
        <v>2078</v>
      </c>
      <c r="Q1864" s="1"/>
      <c r="T1864" s="1" t="s">
        <v>5620</v>
      </c>
    </row>
    <row r="1865" spans="1:20" ht="15.75" hidden="1" customHeight="1">
      <c r="A1865" s="1" t="s">
        <v>4212</v>
      </c>
      <c r="B1865" s="1">
        <v>288358</v>
      </c>
      <c r="C1865" s="1" t="s">
        <v>2074</v>
      </c>
      <c r="D1865" s="1" t="s">
        <v>2075</v>
      </c>
      <c r="E1865" s="1" t="s">
        <v>4213</v>
      </c>
      <c r="F1865" s="1">
        <v>11</v>
      </c>
      <c r="G1865" s="1" t="s">
        <v>2761</v>
      </c>
      <c r="H1865" s="1" t="s">
        <v>4214</v>
      </c>
      <c r="I1865" s="1">
        <v>21250620</v>
      </c>
      <c r="J1865" s="1">
        <v>21</v>
      </c>
      <c r="K1865" s="1">
        <v>33817178</v>
      </c>
      <c r="L1865" s="1" t="s">
        <v>23</v>
      </c>
      <c r="M1865" s="1" t="s">
        <v>4</v>
      </c>
      <c r="N1865" s="1">
        <v>33</v>
      </c>
      <c r="O1865" s="1" t="s">
        <v>2078</v>
      </c>
      <c r="Q1865" s="1"/>
    </row>
    <row r="1866" spans="1:20" ht="15.75" hidden="1" customHeight="1">
      <c r="A1866" s="1" t="s">
        <v>1904</v>
      </c>
      <c r="B1866" s="1">
        <v>164457</v>
      </c>
      <c r="C1866" s="1" t="s">
        <v>2074</v>
      </c>
      <c r="D1866" s="1" t="s">
        <v>2075</v>
      </c>
      <c r="E1866" s="1" t="s">
        <v>2144</v>
      </c>
      <c r="F1866" s="1">
        <v>344</v>
      </c>
      <c r="G1866" s="1" t="s">
        <v>4097</v>
      </c>
      <c r="H1866" s="1" t="s">
        <v>664</v>
      </c>
      <c r="I1866" s="1">
        <v>20520054</v>
      </c>
      <c r="J1866" s="1">
        <v>21</v>
      </c>
      <c r="K1866" s="1">
        <v>25687497</v>
      </c>
      <c r="L1866" s="1" t="s">
        <v>42</v>
      </c>
      <c r="M1866" s="1" t="s">
        <v>3</v>
      </c>
      <c r="N1866" s="1">
        <v>2</v>
      </c>
      <c r="O1866" s="1" t="s">
        <v>2078</v>
      </c>
      <c r="Q1866" s="1"/>
    </row>
    <row r="1867" spans="1:20" ht="15.75" hidden="1" customHeight="1">
      <c r="A1867" s="1" t="s">
        <v>4215</v>
      </c>
      <c r="B1867" s="1">
        <v>352599</v>
      </c>
      <c r="C1867" s="1" t="s">
        <v>114</v>
      </c>
      <c r="D1867" s="1" t="s">
        <v>2075</v>
      </c>
      <c r="E1867" s="1" t="s">
        <v>2329</v>
      </c>
      <c r="F1867" s="1">
        <v>477</v>
      </c>
      <c r="G1867" s="1" t="s">
        <v>2418</v>
      </c>
      <c r="H1867" s="1" t="s">
        <v>2331</v>
      </c>
      <c r="I1867" s="1">
        <v>25070350</v>
      </c>
      <c r="J1867" s="1">
        <v>21</v>
      </c>
      <c r="K1867" s="1">
        <v>26712513</v>
      </c>
      <c r="L1867" s="1" t="s">
        <v>75</v>
      </c>
      <c r="M1867" s="1" t="s">
        <v>114</v>
      </c>
      <c r="N1867" s="1">
        <v>8</v>
      </c>
      <c r="O1867" s="1" t="s">
        <v>2078</v>
      </c>
      <c r="Q1867" s="1"/>
    </row>
    <row r="1868" spans="1:20" ht="15.75" hidden="1" customHeight="1">
      <c r="A1868" s="1" t="s">
        <v>4216</v>
      </c>
      <c r="B1868" s="1">
        <v>346848</v>
      </c>
      <c r="C1868" s="1" t="s">
        <v>2074</v>
      </c>
      <c r="D1868" s="1" t="s">
        <v>2075</v>
      </c>
      <c r="E1868" s="1" t="s">
        <v>4217</v>
      </c>
      <c r="F1868" s="1">
        <v>300</v>
      </c>
      <c r="G1868" s="1" t="s">
        <v>2191</v>
      </c>
      <c r="H1868" s="1" t="s">
        <v>135</v>
      </c>
      <c r="I1868" s="1">
        <v>22621090</v>
      </c>
      <c r="J1868" s="1">
        <v>21</v>
      </c>
      <c r="K1868" s="1">
        <v>41021241</v>
      </c>
      <c r="L1868" s="1" t="s">
        <v>53</v>
      </c>
      <c r="M1868" s="1" t="s">
        <v>5</v>
      </c>
      <c r="N1868" s="1">
        <v>3</v>
      </c>
      <c r="O1868" s="1" t="s">
        <v>2078</v>
      </c>
      <c r="Q1868" s="1"/>
      <c r="T1868" s="1" t="s">
        <v>5620</v>
      </c>
    </row>
    <row r="1869" spans="1:20" ht="15.75" hidden="1" customHeight="1">
      <c r="A1869" s="1" t="s">
        <v>4218</v>
      </c>
      <c r="B1869" s="1">
        <v>154855</v>
      </c>
      <c r="C1869" s="1" t="s">
        <v>2074</v>
      </c>
      <c r="D1869" s="1" t="s">
        <v>2075</v>
      </c>
      <c r="E1869" s="1" t="s">
        <v>2079</v>
      </c>
      <c r="F1869" s="1">
        <v>700</v>
      </c>
      <c r="G1869" s="1" t="s">
        <v>4219</v>
      </c>
      <c r="H1869" s="1" t="s">
        <v>135</v>
      </c>
      <c r="I1869" s="1">
        <v>22640100</v>
      </c>
      <c r="J1869" s="1">
        <v>21</v>
      </c>
      <c r="K1869" s="1">
        <v>21327294</v>
      </c>
      <c r="L1869" s="1" t="s">
        <v>19</v>
      </c>
      <c r="M1869" s="1" t="s">
        <v>5</v>
      </c>
      <c r="N1869" s="1">
        <v>1</v>
      </c>
      <c r="O1869" s="1" t="s">
        <v>2078</v>
      </c>
      <c r="Q1869" s="1"/>
    </row>
    <row r="1870" spans="1:20" ht="15.75" hidden="1" customHeight="1">
      <c r="A1870" s="1" t="s">
        <v>1321</v>
      </c>
      <c r="B1870" s="1">
        <v>257599</v>
      </c>
      <c r="C1870" s="1" t="s">
        <v>2074</v>
      </c>
      <c r="D1870" s="1" t="s">
        <v>2075</v>
      </c>
      <c r="E1870" s="1" t="s">
        <v>2133</v>
      </c>
      <c r="F1870" s="1">
        <v>1052</v>
      </c>
      <c r="G1870" s="1" t="s">
        <v>2618</v>
      </c>
      <c r="H1870" s="1" t="s">
        <v>160</v>
      </c>
      <c r="I1870" s="1">
        <v>22060002</v>
      </c>
      <c r="J1870" s="1">
        <v>21</v>
      </c>
      <c r="K1870" s="1">
        <v>25210794</v>
      </c>
      <c r="L1870" s="1" t="s">
        <v>75</v>
      </c>
      <c r="M1870" s="1" t="s">
        <v>3</v>
      </c>
      <c r="N1870" s="1">
        <v>18</v>
      </c>
      <c r="O1870" s="1" t="s">
        <v>2078</v>
      </c>
      <c r="Q1870" s="1"/>
    </row>
    <row r="1871" spans="1:20" ht="15.75" hidden="1" customHeight="1">
      <c r="A1871" s="1" t="s">
        <v>812</v>
      </c>
      <c r="B1871" s="1">
        <v>200822</v>
      </c>
      <c r="C1871" s="1" t="s">
        <v>2074</v>
      </c>
      <c r="D1871" s="1" t="s">
        <v>2075</v>
      </c>
      <c r="E1871" s="1" t="s">
        <v>2322</v>
      </c>
      <c r="F1871" s="1">
        <v>66</v>
      </c>
      <c r="G1871" s="1" t="s">
        <v>4220</v>
      </c>
      <c r="H1871" s="1" t="s">
        <v>168</v>
      </c>
      <c r="I1871" s="1">
        <v>22210060</v>
      </c>
      <c r="J1871" s="1">
        <v>21</v>
      </c>
      <c r="K1871" s="1">
        <v>38263612</v>
      </c>
      <c r="L1871" s="1" t="s">
        <v>35</v>
      </c>
      <c r="M1871" s="1" t="s">
        <v>3</v>
      </c>
      <c r="N1871" s="1">
        <v>58</v>
      </c>
      <c r="O1871" s="1" t="s">
        <v>2078</v>
      </c>
      <c r="Q1871" s="1"/>
    </row>
    <row r="1872" spans="1:20" ht="15.75" hidden="1" customHeight="1">
      <c r="A1872" s="1" t="s">
        <v>4221</v>
      </c>
      <c r="B1872" s="1">
        <v>400574</v>
      </c>
      <c r="C1872" s="1" t="s">
        <v>2074</v>
      </c>
      <c r="D1872" s="1" t="s">
        <v>2075</v>
      </c>
      <c r="E1872" s="1" t="s">
        <v>2374</v>
      </c>
      <c r="F1872" s="1">
        <v>1910</v>
      </c>
      <c r="G1872" s="1" t="s">
        <v>2088</v>
      </c>
      <c r="H1872" s="1" t="s">
        <v>2153</v>
      </c>
      <c r="I1872" s="1">
        <v>22790382</v>
      </c>
      <c r="J1872" s="1">
        <v>21</v>
      </c>
      <c r="K1872" s="1">
        <v>38075302</v>
      </c>
      <c r="L1872" s="1" t="s">
        <v>53</v>
      </c>
      <c r="M1872" s="1" t="s">
        <v>5</v>
      </c>
      <c r="N1872" s="1">
        <v>63</v>
      </c>
      <c r="O1872" s="1" t="s">
        <v>2078</v>
      </c>
      <c r="Q1872" s="1"/>
      <c r="T1872" s="1" t="s">
        <v>5620</v>
      </c>
    </row>
    <row r="1873" spans="1:20" ht="15.75" hidden="1" customHeight="1">
      <c r="A1873" s="1" t="s">
        <v>4222</v>
      </c>
      <c r="B1873" s="1">
        <v>766640</v>
      </c>
      <c r="C1873" s="1" t="s">
        <v>2074</v>
      </c>
      <c r="D1873" s="1" t="s">
        <v>2075</v>
      </c>
      <c r="E1873" s="1" t="s">
        <v>3179</v>
      </c>
      <c r="F1873" s="1">
        <v>10</v>
      </c>
      <c r="G1873" s="1" t="s">
        <v>4223</v>
      </c>
      <c r="H1873" s="1" t="s">
        <v>2094</v>
      </c>
      <c r="I1873" s="1">
        <v>20011000</v>
      </c>
      <c r="J1873" s="1">
        <v>21</v>
      </c>
      <c r="K1873" s="1">
        <v>30400800</v>
      </c>
      <c r="L1873" s="1" t="s">
        <v>75</v>
      </c>
      <c r="M1873" s="1" t="s">
        <v>2</v>
      </c>
      <c r="N1873" s="1">
        <v>12</v>
      </c>
      <c r="O1873" s="1" t="s">
        <v>2078</v>
      </c>
      <c r="Q1873" s="1"/>
    </row>
    <row r="1874" spans="1:20" ht="15.75" hidden="1" customHeight="1">
      <c r="A1874" s="1" t="s">
        <v>1797</v>
      </c>
      <c r="B1874" s="1">
        <v>854972</v>
      </c>
      <c r="C1874" s="1" t="s">
        <v>2074</v>
      </c>
      <c r="D1874" s="1" t="s">
        <v>2075</v>
      </c>
      <c r="E1874" s="1" t="s">
        <v>2133</v>
      </c>
      <c r="F1874" s="1">
        <v>1018</v>
      </c>
      <c r="G1874" s="1" t="s">
        <v>3028</v>
      </c>
      <c r="H1874" s="1" t="s">
        <v>160</v>
      </c>
      <c r="I1874" s="1">
        <v>22060002</v>
      </c>
      <c r="J1874" s="1">
        <v>21</v>
      </c>
      <c r="K1874" s="1">
        <v>34424230</v>
      </c>
      <c r="L1874" s="1" t="s">
        <v>53</v>
      </c>
      <c r="M1874" s="1" t="s">
        <v>3</v>
      </c>
      <c r="N1874" s="1">
        <v>4</v>
      </c>
      <c r="O1874" s="1" t="s">
        <v>2078</v>
      </c>
      <c r="Q1874" s="1"/>
    </row>
    <row r="1875" spans="1:20" ht="15.75" hidden="1" customHeight="1">
      <c r="A1875" s="1" t="s">
        <v>1571</v>
      </c>
      <c r="B1875" s="1">
        <v>233570</v>
      </c>
      <c r="C1875" s="1" t="s">
        <v>2074</v>
      </c>
      <c r="D1875" s="1" t="s">
        <v>2075</v>
      </c>
      <c r="E1875" s="1" t="s">
        <v>2476</v>
      </c>
      <c r="F1875" s="1">
        <v>674</v>
      </c>
      <c r="G1875" s="1" t="s">
        <v>2113</v>
      </c>
      <c r="H1875" s="1" t="s">
        <v>677</v>
      </c>
      <c r="I1875" s="1">
        <v>22461000</v>
      </c>
      <c r="J1875" s="1">
        <v>21</v>
      </c>
      <c r="K1875" s="1">
        <v>22595599</v>
      </c>
      <c r="L1875" s="1" t="s">
        <v>22</v>
      </c>
      <c r="M1875" s="1" t="s">
        <v>3</v>
      </c>
      <c r="N1875" s="1">
        <v>10</v>
      </c>
      <c r="O1875" s="1" t="s">
        <v>2078</v>
      </c>
      <c r="Q1875" s="1"/>
    </row>
    <row r="1876" spans="1:20" ht="15.75" hidden="1" customHeight="1">
      <c r="A1876" s="1" t="s">
        <v>4224</v>
      </c>
      <c r="B1876" s="1">
        <v>743305</v>
      </c>
      <c r="C1876" s="1" t="s">
        <v>2074</v>
      </c>
      <c r="D1876" s="1" t="s">
        <v>2075</v>
      </c>
      <c r="E1876" s="1" t="s">
        <v>2079</v>
      </c>
      <c r="F1876" s="1">
        <v>500</v>
      </c>
      <c r="G1876" s="1" t="s">
        <v>2229</v>
      </c>
      <c r="H1876" s="1" t="s">
        <v>135</v>
      </c>
      <c r="I1876" s="1">
        <v>22640100</v>
      </c>
      <c r="J1876" s="1">
        <v>21</v>
      </c>
      <c r="K1876" s="1">
        <v>31713171</v>
      </c>
      <c r="L1876" s="1" t="s">
        <v>21</v>
      </c>
      <c r="M1876" s="1" t="s">
        <v>5</v>
      </c>
      <c r="N1876" s="1">
        <v>2</v>
      </c>
      <c r="O1876" s="1" t="s">
        <v>2078</v>
      </c>
      <c r="Q1876" s="1"/>
    </row>
    <row r="1877" spans="1:20" ht="15.75" hidden="1" customHeight="1">
      <c r="A1877" s="1" t="s">
        <v>4225</v>
      </c>
      <c r="B1877" s="1">
        <v>121494</v>
      </c>
      <c r="C1877" s="1" t="s">
        <v>2074</v>
      </c>
      <c r="D1877" s="1" t="s">
        <v>2075</v>
      </c>
      <c r="E1877" s="1" t="s">
        <v>2679</v>
      </c>
      <c r="F1877" s="1">
        <v>91</v>
      </c>
      <c r="G1877" s="1" t="s">
        <v>2148</v>
      </c>
      <c r="H1877" s="1" t="s">
        <v>152</v>
      </c>
      <c r="I1877" s="1">
        <v>21351060</v>
      </c>
      <c r="J1877" s="1">
        <v>21</v>
      </c>
      <c r="K1877" s="1">
        <v>33903226</v>
      </c>
      <c r="L1877" s="1" t="s">
        <v>53</v>
      </c>
      <c r="M1877" s="1" t="s">
        <v>4</v>
      </c>
      <c r="N1877" s="1">
        <v>17</v>
      </c>
      <c r="O1877" s="1" t="s">
        <v>2078</v>
      </c>
      <c r="Q1877" s="1"/>
    </row>
    <row r="1878" spans="1:20" ht="15.75" hidden="1" customHeight="1">
      <c r="A1878" s="1" t="s">
        <v>4226</v>
      </c>
      <c r="B1878" s="1">
        <v>153287</v>
      </c>
      <c r="C1878" s="1" t="s">
        <v>2074</v>
      </c>
      <c r="D1878" s="1" t="s">
        <v>2075</v>
      </c>
      <c r="E1878" s="1" t="s">
        <v>2627</v>
      </c>
      <c r="F1878" s="1">
        <v>414</v>
      </c>
      <c r="G1878" s="1" t="s">
        <v>2599</v>
      </c>
      <c r="H1878" s="1" t="s">
        <v>135</v>
      </c>
      <c r="I1878" s="1">
        <v>22621200</v>
      </c>
      <c r="J1878" s="1">
        <v>21</v>
      </c>
      <c r="K1878" s="1">
        <v>24921330</v>
      </c>
      <c r="L1878" s="1" t="s">
        <v>38</v>
      </c>
      <c r="M1878" s="1" t="s">
        <v>5</v>
      </c>
      <c r="N1878" s="1">
        <v>6</v>
      </c>
      <c r="O1878" s="1" t="s">
        <v>2078</v>
      </c>
      <c r="Q1878" s="1"/>
      <c r="T1878" s="1" t="s">
        <v>5620</v>
      </c>
    </row>
    <row r="1879" spans="1:20" ht="15.75" hidden="1" customHeight="1">
      <c r="A1879" s="1" t="s">
        <v>1539</v>
      </c>
      <c r="B1879" s="1">
        <v>328661</v>
      </c>
      <c r="C1879" s="1" t="s">
        <v>2074</v>
      </c>
      <c r="D1879" s="1" t="s">
        <v>2075</v>
      </c>
      <c r="E1879" s="1" t="s">
        <v>3307</v>
      </c>
      <c r="F1879" s="1">
        <v>135</v>
      </c>
      <c r="G1879" s="1" t="s">
        <v>2105</v>
      </c>
      <c r="H1879" s="1" t="s">
        <v>664</v>
      </c>
      <c r="I1879" s="1">
        <v>20520100</v>
      </c>
      <c r="J1879" s="1">
        <v>21</v>
      </c>
      <c r="K1879" s="1">
        <v>22040465</v>
      </c>
      <c r="L1879" s="1" t="s">
        <v>38</v>
      </c>
      <c r="M1879" s="1" t="s">
        <v>3</v>
      </c>
      <c r="N1879" s="1">
        <v>11</v>
      </c>
      <c r="O1879" s="1" t="s">
        <v>2078</v>
      </c>
      <c r="Q1879" s="1"/>
    </row>
    <row r="1880" spans="1:20" ht="15.75" customHeight="1">
      <c r="A1880" s="1" t="s">
        <v>4227</v>
      </c>
      <c r="B1880" s="1">
        <v>205720</v>
      </c>
      <c r="C1880" s="1" t="s">
        <v>2074</v>
      </c>
      <c r="D1880" s="1" t="s">
        <v>2075</v>
      </c>
      <c r="E1880" s="1" t="s">
        <v>2325</v>
      </c>
      <c r="F1880" s="1">
        <v>125</v>
      </c>
      <c r="G1880" s="1" t="s">
        <v>2113</v>
      </c>
      <c r="H1880" s="1" t="s">
        <v>172</v>
      </c>
      <c r="I1880" s="1">
        <v>21810031</v>
      </c>
      <c r="J1880" s="1">
        <v>21</v>
      </c>
      <c r="K1880" s="1">
        <v>33321168</v>
      </c>
      <c r="L1880" s="1" t="s">
        <v>57</v>
      </c>
      <c r="M1880" s="1" t="s">
        <v>6</v>
      </c>
      <c r="N1880" s="1">
        <v>5</v>
      </c>
      <c r="O1880" s="1" t="s">
        <v>2078</v>
      </c>
      <c r="Q1880" s="1"/>
    </row>
    <row r="1881" spans="1:20" ht="15.75" hidden="1" customHeight="1">
      <c r="A1881" s="1" t="s">
        <v>4228</v>
      </c>
      <c r="B1881" s="1">
        <v>363982</v>
      </c>
      <c r="C1881" s="1" t="s">
        <v>2074</v>
      </c>
      <c r="D1881" s="1" t="s">
        <v>2075</v>
      </c>
      <c r="E1881" s="1" t="s">
        <v>2104</v>
      </c>
      <c r="F1881" s="1">
        <v>1213</v>
      </c>
      <c r="G1881" s="1" t="s">
        <v>2099</v>
      </c>
      <c r="H1881" s="1" t="s">
        <v>2212</v>
      </c>
      <c r="I1881" s="1">
        <v>21931383</v>
      </c>
      <c r="J1881" s="1">
        <v>21</v>
      </c>
      <c r="K1881" s="1">
        <v>33931119</v>
      </c>
      <c r="L1881" s="1" t="s">
        <v>57</v>
      </c>
      <c r="M1881" s="1" t="s">
        <v>4</v>
      </c>
      <c r="N1881" s="1">
        <v>24</v>
      </c>
      <c r="O1881" s="1" t="s">
        <v>2078</v>
      </c>
      <c r="Q1881" s="1"/>
    </row>
    <row r="1882" spans="1:20" ht="15.75" hidden="1" customHeight="1">
      <c r="A1882" s="1" t="s">
        <v>1759</v>
      </c>
      <c r="B1882" s="1">
        <v>426823</v>
      </c>
      <c r="C1882" s="1" t="s">
        <v>2074</v>
      </c>
      <c r="D1882" s="1" t="s">
        <v>2075</v>
      </c>
      <c r="E1882" s="1" t="s">
        <v>2144</v>
      </c>
      <c r="F1882" s="1">
        <v>255</v>
      </c>
      <c r="G1882" s="1" t="s">
        <v>2437</v>
      </c>
      <c r="H1882" s="1" t="s">
        <v>664</v>
      </c>
      <c r="I1882" s="1">
        <v>20520051</v>
      </c>
      <c r="J1882" s="1">
        <v>21</v>
      </c>
      <c r="K1882" s="1">
        <v>22842829</v>
      </c>
      <c r="L1882" s="1" t="s">
        <v>46</v>
      </c>
      <c r="M1882" s="1" t="s">
        <v>3</v>
      </c>
      <c r="N1882" s="1">
        <v>5</v>
      </c>
      <c r="O1882" s="1" t="s">
        <v>2078</v>
      </c>
      <c r="Q1882" s="1"/>
    </row>
    <row r="1883" spans="1:20" ht="15.75" hidden="1" customHeight="1">
      <c r="A1883" s="1" t="s">
        <v>4229</v>
      </c>
      <c r="B1883" s="1">
        <v>395700</v>
      </c>
      <c r="C1883" s="1" t="s">
        <v>2074</v>
      </c>
      <c r="D1883" s="1" t="s">
        <v>2075</v>
      </c>
      <c r="E1883" s="1" t="s">
        <v>4230</v>
      </c>
      <c r="F1883" s="1">
        <v>483</v>
      </c>
      <c r="G1883" s="1" t="s">
        <v>2099</v>
      </c>
      <c r="H1883" s="1" t="s">
        <v>4231</v>
      </c>
      <c r="I1883" s="1">
        <v>22753005</v>
      </c>
      <c r="J1883" s="1">
        <v>21</v>
      </c>
      <c r="K1883" s="1">
        <v>35961328</v>
      </c>
      <c r="L1883" s="1" t="s">
        <v>50</v>
      </c>
      <c r="M1883" s="1" t="s">
        <v>5</v>
      </c>
      <c r="N1883" s="1">
        <v>4</v>
      </c>
      <c r="O1883" s="1" t="s">
        <v>2078</v>
      </c>
      <c r="Q1883" s="1"/>
      <c r="T1883" s="1" t="s">
        <v>5620</v>
      </c>
    </row>
    <row r="1884" spans="1:20" ht="15.75" hidden="1" customHeight="1">
      <c r="A1884" s="1" t="s">
        <v>4232</v>
      </c>
      <c r="B1884" s="1">
        <v>325214</v>
      </c>
      <c r="C1884" s="1" t="s">
        <v>2074</v>
      </c>
      <c r="D1884" s="1" t="s">
        <v>2075</v>
      </c>
      <c r="E1884" s="1" t="s">
        <v>3793</v>
      </c>
      <c r="F1884" s="1">
        <v>366</v>
      </c>
      <c r="G1884" s="1" t="s">
        <v>2088</v>
      </c>
      <c r="H1884" s="1" t="s">
        <v>135</v>
      </c>
      <c r="I1884" s="1">
        <v>22640101</v>
      </c>
      <c r="J1884" s="1">
        <v>21</v>
      </c>
      <c r="K1884" s="1">
        <v>33257378</v>
      </c>
      <c r="L1884" s="1" t="s">
        <v>13</v>
      </c>
      <c r="M1884" s="1" t="s">
        <v>5</v>
      </c>
      <c r="N1884" s="1">
        <v>37</v>
      </c>
      <c r="O1884" s="1" t="s">
        <v>2078</v>
      </c>
      <c r="Q1884" s="1"/>
      <c r="T1884" s="1" t="s">
        <v>5621</v>
      </c>
    </row>
    <row r="1885" spans="1:20" ht="15.75" hidden="1" customHeight="1">
      <c r="A1885" s="1" t="s">
        <v>1478</v>
      </c>
      <c r="B1885" s="1">
        <v>406170</v>
      </c>
      <c r="C1885" s="1" t="s">
        <v>2074</v>
      </c>
      <c r="D1885" s="1" t="s">
        <v>2075</v>
      </c>
      <c r="E1885" s="1" t="s">
        <v>2101</v>
      </c>
      <c r="F1885" s="1">
        <v>259</v>
      </c>
      <c r="G1885" s="1" t="s">
        <v>2449</v>
      </c>
      <c r="H1885" s="1" t="s">
        <v>175</v>
      </c>
      <c r="I1885" s="1">
        <v>22410001</v>
      </c>
      <c r="J1885" s="1">
        <v>21</v>
      </c>
      <c r="K1885" s="1">
        <v>25210699</v>
      </c>
      <c r="L1885" s="1" t="s">
        <v>58</v>
      </c>
      <c r="M1885" s="1" t="s">
        <v>3</v>
      </c>
      <c r="N1885" s="1">
        <v>13</v>
      </c>
      <c r="O1885" s="1" t="s">
        <v>2078</v>
      </c>
      <c r="Q1885" s="1"/>
    </row>
    <row r="1886" spans="1:20" ht="15.75" hidden="1" customHeight="1">
      <c r="A1886" s="1" t="s">
        <v>4233</v>
      </c>
      <c r="B1886" s="1">
        <v>203909</v>
      </c>
      <c r="C1886" s="1" t="s">
        <v>2074</v>
      </c>
      <c r="D1886" s="1" t="s">
        <v>2075</v>
      </c>
      <c r="E1886" s="1" t="s">
        <v>2104</v>
      </c>
      <c r="F1886" s="1">
        <v>645</v>
      </c>
      <c r="G1886" s="1" t="s">
        <v>2889</v>
      </c>
      <c r="H1886" s="1" t="s">
        <v>2212</v>
      </c>
      <c r="I1886" s="1">
        <v>21931383</v>
      </c>
      <c r="J1886" s="1">
        <v>21</v>
      </c>
      <c r="K1886" s="1">
        <v>973359259</v>
      </c>
      <c r="L1886" s="1" t="s">
        <v>13</v>
      </c>
      <c r="M1886" s="1" t="s">
        <v>4</v>
      </c>
      <c r="N1886" s="1">
        <v>21</v>
      </c>
      <c r="O1886" s="1" t="s">
        <v>2078</v>
      </c>
      <c r="Q1886" s="1"/>
    </row>
    <row r="1887" spans="1:20" ht="15.75" hidden="1" customHeight="1">
      <c r="A1887" s="1" t="s">
        <v>1072</v>
      </c>
      <c r="B1887" s="1">
        <v>608619</v>
      </c>
      <c r="C1887" s="1" t="s">
        <v>2074</v>
      </c>
      <c r="D1887" s="1" t="s">
        <v>2075</v>
      </c>
      <c r="E1887" s="1" t="s">
        <v>2764</v>
      </c>
      <c r="F1887" s="1">
        <v>464</v>
      </c>
      <c r="G1887" s="1" t="s">
        <v>2599</v>
      </c>
      <c r="H1887" s="1" t="s">
        <v>672</v>
      </c>
      <c r="I1887" s="1">
        <v>22271110</v>
      </c>
      <c r="J1887" s="1">
        <v>21</v>
      </c>
      <c r="K1887" s="1">
        <v>22354248</v>
      </c>
      <c r="L1887" s="1" t="s">
        <v>8</v>
      </c>
      <c r="M1887" s="1" t="s">
        <v>3</v>
      </c>
      <c r="N1887" s="1">
        <v>30</v>
      </c>
      <c r="O1887" s="1" t="s">
        <v>2078</v>
      </c>
      <c r="Q1887" s="1"/>
    </row>
    <row r="1888" spans="1:20" ht="15.75" hidden="1" customHeight="1">
      <c r="A1888" s="1" t="s">
        <v>4234</v>
      </c>
      <c r="B1888" s="1">
        <v>591710</v>
      </c>
      <c r="C1888" s="1" t="s">
        <v>2074</v>
      </c>
      <c r="D1888" s="1" t="s">
        <v>2075</v>
      </c>
      <c r="E1888" s="1" t="s">
        <v>2109</v>
      </c>
      <c r="F1888" s="1">
        <v>3000</v>
      </c>
      <c r="G1888" s="1" t="s">
        <v>4235</v>
      </c>
      <c r="H1888" s="1" t="s">
        <v>135</v>
      </c>
      <c r="I1888" s="1">
        <v>22775003</v>
      </c>
      <c r="J1888" s="1">
        <v>21</v>
      </c>
      <c r="K1888" s="1">
        <v>33257065</v>
      </c>
      <c r="L1888" s="1" t="s">
        <v>16</v>
      </c>
      <c r="M1888" s="1" t="s">
        <v>5</v>
      </c>
      <c r="N1888" s="1">
        <v>9</v>
      </c>
      <c r="O1888" s="1" t="s">
        <v>2078</v>
      </c>
      <c r="Q1888" s="1"/>
    </row>
    <row r="1889" spans="1:20" ht="15.75" hidden="1" customHeight="1">
      <c r="A1889" s="1" t="s">
        <v>4236</v>
      </c>
      <c r="B1889" s="1">
        <v>297498</v>
      </c>
      <c r="C1889" s="1" t="s">
        <v>2074</v>
      </c>
      <c r="D1889" s="1" t="s">
        <v>2075</v>
      </c>
      <c r="E1889" s="1" t="s">
        <v>2202</v>
      </c>
      <c r="F1889" s="1">
        <v>134</v>
      </c>
      <c r="G1889" s="1" t="s">
        <v>3041</v>
      </c>
      <c r="H1889" s="1" t="s">
        <v>2203</v>
      </c>
      <c r="I1889" s="1">
        <v>21041000</v>
      </c>
      <c r="J1889" s="1">
        <v>21</v>
      </c>
      <c r="K1889" s="1">
        <v>25901846</v>
      </c>
      <c r="L1889" s="1" t="s">
        <v>28</v>
      </c>
      <c r="M1889" s="1" t="s">
        <v>4</v>
      </c>
      <c r="N1889" s="1">
        <v>13</v>
      </c>
      <c r="O1889" s="1" t="s">
        <v>2078</v>
      </c>
      <c r="Q1889" s="1"/>
    </row>
    <row r="1890" spans="1:20" ht="15.75" hidden="1" customHeight="1">
      <c r="A1890" s="1" t="s">
        <v>1019</v>
      </c>
      <c r="B1890" s="1">
        <v>328023</v>
      </c>
      <c r="C1890" s="1" t="s">
        <v>2074</v>
      </c>
      <c r="D1890" s="1" t="s">
        <v>2075</v>
      </c>
      <c r="E1890" s="1" t="s">
        <v>2144</v>
      </c>
      <c r="F1890" s="1">
        <v>255</v>
      </c>
      <c r="G1890" s="1" t="s">
        <v>3773</v>
      </c>
      <c r="H1890" s="1" t="s">
        <v>664</v>
      </c>
      <c r="I1890" s="1">
        <v>20520051</v>
      </c>
      <c r="J1890" s="1">
        <v>21</v>
      </c>
      <c r="K1890" s="1">
        <v>22845219</v>
      </c>
      <c r="L1890" s="1" t="s">
        <v>16</v>
      </c>
      <c r="M1890" s="1" t="s">
        <v>3</v>
      </c>
      <c r="N1890" s="1">
        <v>33</v>
      </c>
      <c r="O1890" s="1" t="s">
        <v>2078</v>
      </c>
      <c r="Q1890" s="1"/>
    </row>
    <row r="1891" spans="1:20" ht="15.75" hidden="1" customHeight="1">
      <c r="A1891" s="1" t="s">
        <v>1903</v>
      </c>
      <c r="B1891" s="1">
        <v>425137</v>
      </c>
      <c r="C1891" s="1" t="s">
        <v>2074</v>
      </c>
      <c r="D1891" s="1" t="s">
        <v>2075</v>
      </c>
      <c r="E1891" s="1" t="s">
        <v>2144</v>
      </c>
      <c r="F1891" s="1">
        <v>297</v>
      </c>
      <c r="G1891" s="1" t="s">
        <v>3070</v>
      </c>
      <c r="H1891" s="1" t="s">
        <v>664</v>
      </c>
      <c r="I1891" s="1">
        <v>20520051</v>
      </c>
      <c r="J1891" s="1">
        <v>21</v>
      </c>
      <c r="K1891" s="1">
        <v>22845864</v>
      </c>
      <c r="L1891" s="1" t="s">
        <v>38</v>
      </c>
      <c r="M1891" s="1" t="s">
        <v>3</v>
      </c>
      <c r="N1891" s="1">
        <v>2</v>
      </c>
      <c r="O1891" s="1" t="s">
        <v>2078</v>
      </c>
      <c r="Q1891" s="1"/>
    </row>
    <row r="1892" spans="1:20" ht="15.75" hidden="1" customHeight="1">
      <c r="A1892" s="1" t="s">
        <v>1696</v>
      </c>
      <c r="B1892" s="1">
        <v>597781</v>
      </c>
      <c r="C1892" s="1" t="s">
        <v>2074</v>
      </c>
      <c r="D1892" s="1" t="s">
        <v>2075</v>
      </c>
      <c r="E1892" s="1" t="s">
        <v>2441</v>
      </c>
      <c r="F1892" s="1">
        <v>543</v>
      </c>
      <c r="G1892" s="1" t="s">
        <v>2224</v>
      </c>
      <c r="H1892" s="1" t="s">
        <v>160</v>
      </c>
      <c r="I1892" s="1">
        <v>22040001</v>
      </c>
      <c r="J1892" s="1">
        <v>21</v>
      </c>
      <c r="K1892" s="1">
        <v>21460486</v>
      </c>
      <c r="L1892" s="1" t="s">
        <v>75</v>
      </c>
      <c r="M1892" s="1" t="s">
        <v>3</v>
      </c>
      <c r="N1892" s="1">
        <v>7</v>
      </c>
      <c r="O1892" s="1" t="s">
        <v>2078</v>
      </c>
      <c r="Q1892" s="1"/>
    </row>
    <row r="1893" spans="1:20" ht="15.75" hidden="1" customHeight="1">
      <c r="A1893" s="1" t="s">
        <v>1060</v>
      </c>
      <c r="B1893" s="1">
        <v>339660</v>
      </c>
      <c r="C1893" s="1" t="s">
        <v>2074</v>
      </c>
      <c r="D1893" s="1" t="s">
        <v>2075</v>
      </c>
      <c r="E1893" s="1" t="s">
        <v>2270</v>
      </c>
      <c r="F1893" s="1">
        <v>211</v>
      </c>
      <c r="G1893" s="1" t="s">
        <v>4237</v>
      </c>
      <c r="H1893" s="1" t="s">
        <v>664</v>
      </c>
      <c r="I1893" s="1">
        <v>20260141</v>
      </c>
      <c r="J1893" s="1">
        <v>21</v>
      </c>
      <c r="K1893" s="1">
        <v>25027086</v>
      </c>
      <c r="L1893" s="1" t="s">
        <v>16</v>
      </c>
      <c r="M1893" s="1" t="s">
        <v>3</v>
      </c>
      <c r="N1893" s="1">
        <v>31</v>
      </c>
      <c r="O1893" s="1" t="s">
        <v>2078</v>
      </c>
      <c r="Q1893" s="1"/>
    </row>
    <row r="1894" spans="1:20" ht="15.75" hidden="1" customHeight="1">
      <c r="A1894" s="1" t="s">
        <v>4238</v>
      </c>
      <c r="B1894" s="1">
        <v>547702</v>
      </c>
      <c r="C1894" s="1" t="s">
        <v>2074</v>
      </c>
      <c r="D1894" s="1" t="s">
        <v>2075</v>
      </c>
      <c r="E1894" s="1" t="s">
        <v>2460</v>
      </c>
      <c r="F1894" s="1">
        <v>150</v>
      </c>
      <c r="G1894" s="1" t="s">
        <v>2599</v>
      </c>
      <c r="H1894" s="1" t="s">
        <v>188</v>
      </c>
      <c r="I1894" s="1">
        <v>20735130</v>
      </c>
      <c r="J1894" s="1">
        <v>21</v>
      </c>
      <c r="K1894" s="1">
        <v>32738460</v>
      </c>
      <c r="L1894" s="1" t="s">
        <v>44</v>
      </c>
      <c r="M1894" s="1" t="s">
        <v>4</v>
      </c>
      <c r="N1894" s="1">
        <v>157</v>
      </c>
      <c r="O1894" s="1" t="s">
        <v>2078</v>
      </c>
      <c r="Q1894" s="1"/>
    </row>
    <row r="1895" spans="1:20" ht="15.75" hidden="1" customHeight="1">
      <c r="A1895" s="1" t="s">
        <v>257</v>
      </c>
      <c r="B1895" s="1">
        <v>455049</v>
      </c>
      <c r="C1895" s="1" t="s">
        <v>2074</v>
      </c>
      <c r="D1895" s="1" t="s">
        <v>2075</v>
      </c>
      <c r="E1895" s="1" t="s">
        <v>2079</v>
      </c>
      <c r="F1895" s="1">
        <v>4801</v>
      </c>
      <c r="G1895" s="1" t="s">
        <v>3376</v>
      </c>
      <c r="H1895" s="1" t="s">
        <v>135</v>
      </c>
      <c r="I1895" s="1">
        <v>22631004</v>
      </c>
      <c r="J1895" s="1">
        <v>21</v>
      </c>
      <c r="K1895" s="1">
        <v>24311508</v>
      </c>
      <c r="L1895" s="1" t="s">
        <v>68</v>
      </c>
      <c r="M1895" s="1" t="s">
        <v>5</v>
      </c>
      <c r="N1895" s="1">
        <v>24</v>
      </c>
      <c r="O1895" s="1" t="s">
        <v>2078</v>
      </c>
      <c r="Q1895" s="1"/>
    </row>
    <row r="1896" spans="1:20" ht="15.75" hidden="1" customHeight="1">
      <c r="A1896" s="1" t="s">
        <v>992</v>
      </c>
      <c r="B1896" s="1">
        <v>383223</v>
      </c>
      <c r="C1896" s="1" t="s">
        <v>2074</v>
      </c>
      <c r="D1896" s="1" t="s">
        <v>2075</v>
      </c>
      <c r="E1896" s="1" t="s">
        <v>4239</v>
      </c>
      <c r="F1896" s="1">
        <v>15</v>
      </c>
      <c r="G1896" s="1" t="s">
        <v>2126</v>
      </c>
      <c r="H1896" s="1" t="s">
        <v>664</v>
      </c>
      <c r="I1896" s="1">
        <v>20520190</v>
      </c>
      <c r="J1896" s="1">
        <v>21</v>
      </c>
      <c r="K1896" s="1">
        <v>25758674</v>
      </c>
      <c r="L1896" s="1" t="s">
        <v>13</v>
      </c>
      <c r="M1896" s="1" t="s">
        <v>3</v>
      </c>
      <c r="N1896" s="1">
        <v>35</v>
      </c>
      <c r="O1896" s="1" t="s">
        <v>2078</v>
      </c>
      <c r="Q1896" s="1"/>
    </row>
    <row r="1897" spans="1:20" ht="15.75" hidden="1" customHeight="1">
      <c r="A1897" s="1" t="s">
        <v>1758</v>
      </c>
      <c r="B1897" s="1">
        <v>533290</v>
      </c>
      <c r="C1897" s="1" t="s">
        <v>2074</v>
      </c>
      <c r="D1897" s="1" t="s">
        <v>2075</v>
      </c>
      <c r="E1897" s="1" t="s">
        <v>2084</v>
      </c>
      <c r="F1897" s="1">
        <v>445</v>
      </c>
      <c r="G1897" s="1" t="s">
        <v>2246</v>
      </c>
      <c r="H1897" s="1" t="s">
        <v>672</v>
      </c>
      <c r="I1897" s="1">
        <v>22270903</v>
      </c>
      <c r="J1897" s="1">
        <v>21</v>
      </c>
      <c r="K1897" s="1">
        <v>25394568</v>
      </c>
      <c r="L1897" s="1" t="s">
        <v>28</v>
      </c>
      <c r="M1897" s="1" t="s">
        <v>3</v>
      </c>
      <c r="N1897" s="1">
        <v>5</v>
      </c>
      <c r="O1897" s="1" t="s">
        <v>2078</v>
      </c>
      <c r="Q1897" s="1"/>
    </row>
    <row r="1898" spans="1:20" ht="15.75" hidden="1" customHeight="1">
      <c r="A1898" s="1" t="s">
        <v>2003</v>
      </c>
      <c r="B1898" s="1">
        <v>605176</v>
      </c>
      <c r="C1898" s="1" t="s">
        <v>2074</v>
      </c>
      <c r="D1898" s="1" t="s">
        <v>2075</v>
      </c>
      <c r="E1898" s="1" t="s">
        <v>2079</v>
      </c>
      <c r="F1898" s="1">
        <v>4801</v>
      </c>
      <c r="G1898" s="1" t="s">
        <v>2145</v>
      </c>
      <c r="H1898" s="1" t="s">
        <v>135</v>
      </c>
      <c r="I1898" s="1">
        <v>22631004</v>
      </c>
      <c r="J1898" s="1">
        <v>21</v>
      </c>
      <c r="K1898" s="1">
        <v>33255879</v>
      </c>
      <c r="L1898" s="1" t="s">
        <v>53</v>
      </c>
      <c r="M1898" s="1" t="s">
        <v>5</v>
      </c>
      <c r="N1898" s="1">
        <v>21</v>
      </c>
      <c r="O1898" s="1" t="s">
        <v>2078</v>
      </c>
      <c r="Q1898" s="1"/>
      <c r="T1898" s="1" t="s">
        <v>5620</v>
      </c>
    </row>
    <row r="1899" spans="1:20" ht="15.75" hidden="1" customHeight="1">
      <c r="A1899" s="1" t="s">
        <v>1300</v>
      </c>
      <c r="B1899" s="1">
        <v>383915</v>
      </c>
      <c r="C1899" s="1" t="s">
        <v>2074</v>
      </c>
      <c r="D1899" s="1" t="s">
        <v>2075</v>
      </c>
      <c r="E1899" s="1" t="s">
        <v>2133</v>
      </c>
      <c r="F1899" s="1">
        <v>1052</v>
      </c>
      <c r="G1899" s="1" t="s">
        <v>2085</v>
      </c>
      <c r="H1899" s="1" t="s">
        <v>160</v>
      </c>
      <c r="I1899" s="1">
        <v>22060002</v>
      </c>
      <c r="J1899" s="1">
        <v>21</v>
      </c>
      <c r="K1899" s="1">
        <v>22475716</v>
      </c>
      <c r="L1899" s="1" t="s">
        <v>23</v>
      </c>
      <c r="M1899" s="1" t="s">
        <v>3</v>
      </c>
      <c r="N1899" s="1">
        <v>19</v>
      </c>
      <c r="O1899" s="1" t="s">
        <v>2078</v>
      </c>
      <c r="Q1899" s="1"/>
    </row>
    <row r="1900" spans="1:20" ht="15.75" hidden="1" customHeight="1">
      <c r="A1900" s="1" t="s">
        <v>4240</v>
      </c>
      <c r="B1900" s="1">
        <v>502148</v>
      </c>
      <c r="C1900" s="1" t="s">
        <v>2074</v>
      </c>
      <c r="D1900" s="1" t="s">
        <v>2075</v>
      </c>
      <c r="E1900" s="1" t="s">
        <v>2384</v>
      </c>
      <c r="F1900" s="1">
        <v>5555</v>
      </c>
      <c r="G1900" s="1" t="s">
        <v>2427</v>
      </c>
      <c r="H1900" s="1" t="s">
        <v>2521</v>
      </c>
      <c r="I1900" s="1">
        <v>20770145</v>
      </c>
      <c r="J1900" s="1">
        <v>21</v>
      </c>
      <c r="K1900" s="1">
        <v>38890754</v>
      </c>
      <c r="L1900" s="1" t="s">
        <v>57</v>
      </c>
      <c r="M1900" s="1" t="s">
        <v>4</v>
      </c>
      <c r="N1900" s="1">
        <v>8</v>
      </c>
      <c r="O1900" s="1" t="s">
        <v>2078</v>
      </c>
      <c r="Q1900" s="1"/>
    </row>
    <row r="1901" spans="1:20" ht="15.75" customHeight="1">
      <c r="A1901" s="1" t="s">
        <v>4241</v>
      </c>
      <c r="B1901" s="1">
        <v>343488</v>
      </c>
      <c r="C1901" s="1" t="s">
        <v>2074</v>
      </c>
      <c r="D1901" s="1" t="s">
        <v>2075</v>
      </c>
      <c r="E1901" s="1" t="s">
        <v>2809</v>
      </c>
      <c r="F1901" s="1">
        <v>25</v>
      </c>
      <c r="G1901" s="1" t="s">
        <v>2308</v>
      </c>
      <c r="H1901" s="1" t="s">
        <v>133</v>
      </c>
      <c r="I1901" s="1">
        <v>23052010</v>
      </c>
      <c r="J1901" s="1">
        <v>21</v>
      </c>
      <c r="K1901" s="1">
        <v>24135859</v>
      </c>
      <c r="L1901" s="1" t="s">
        <v>75</v>
      </c>
      <c r="M1901" s="1" t="s">
        <v>6</v>
      </c>
      <c r="N1901" s="1">
        <v>2</v>
      </c>
      <c r="O1901" s="1" t="s">
        <v>2078</v>
      </c>
      <c r="Q1901" s="1"/>
    </row>
    <row r="1902" spans="1:20" ht="15.75" hidden="1" customHeight="1">
      <c r="A1902" s="1" t="s">
        <v>2024</v>
      </c>
      <c r="B1902" s="1">
        <v>818330</v>
      </c>
      <c r="C1902" s="1" t="s">
        <v>2074</v>
      </c>
      <c r="D1902" s="1" t="s">
        <v>2075</v>
      </c>
      <c r="E1902" s="1" t="s">
        <v>4242</v>
      </c>
      <c r="F1902" s="1">
        <v>27</v>
      </c>
      <c r="G1902" s="1" t="s">
        <v>2077</v>
      </c>
      <c r="H1902" s="1" t="s">
        <v>188</v>
      </c>
      <c r="I1902" s="1">
        <v>20775090</v>
      </c>
      <c r="J1902" s="1">
        <v>21</v>
      </c>
      <c r="K1902" s="1">
        <v>30316777</v>
      </c>
      <c r="L1902" s="1" t="s">
        <v>53</v>
      </c>
      <c r="M1902" s="1" t="s">
        <v>4</v>
      </c>
      <c r="N1902" s="1">
        <v>3</v>
      </c>
      <c r="O1902" s="1" t="s">
        <v>2078</v>
      </c>
      <c r="Q1902" s="1"/>
    </row>
    <row r="1903" spans="1:20" ht="15.75" hidden="1" customHeight="1">
      <c r="A1903" s="1" t="s">
        <v>761</v>
      </c>
      <c r="B1903" s="1">
        <v>715174</v>
      </c>
      <c r="C1903" s="1" t="s">
        <v>2074</v>
      </c>
      <c r="D1903" s="1" t="s">
        <v>2075</v>
      </c>
      <c r="E1903" s="1" t="s">
        <v>2144</v>
      </c>
      <c r="F1903" s="1">
        <v>44</v>
      </c>
      <c r="G1903" s="1" t="s">
        <v>3981</v>
      </c>
      <c r="H1903" s="1" t="s">
        <v>664</v>
      </c>
      <c r="I1903" s="1">
        <v>20520053</v>
      </c>
      <c r="J1903" s="1">
        <v>21</v>
      </c>
      <c r="K1903" s="1">
        <v>22341164</v>
      </c>
      <c r="L1903" s="1" t="s">
        <v>30</v>
      </c>
      <c r="M1903" s="1" t="s">
        <v>3</v>
      </c>
      <c r="N1903" s="1">
        <v>72</v>
      </c>
      <c r="O1903" s="1" t="s">
        <v>2078</v>
      </c>
      <c r="Q1903" s="1"/>
    </row>
    <row r="1904" spans="1:20" ht="15.75" hidden="1" customHeight="1">
      <c r="A1904" s="1" t="s">
        <v>1213</v>
      </c>
      <c r="B1904" s="1">
        <v>692492</v>
      </c>
      <c r="C1904" s="1" t="s">
        <v>2074</v>
      </c>
      <c r="D1904" s="1" t="s">
        <v>2075</v>
      </c>
      <c r="E1904" s="1" t="s">
        <v>3701</v>
      </c>
      <c r="F1904" s="1">
        <v>44</v>
      </c>
      <c r="G1904" s="1" t="s">
        <v>3306</v>
      </c>
      <c r="H1904" s="1" t="s">
        <v>664</v>
      </c>
      <c r="I1904" s="1">
        <v>20511170</v>
      </c>
      <c r="J1904" s="1">
        <v>21</v>
      </c>
      <c r="K1904" s="1">
        <v>25682240</v>
      </c>
      <c r="L1904" s="1" t="s">
        <v>58</v>
      </c>
      <c r="M1904" s="1" t="s">
        <v>3</v>
      </c>
      <c r="N1904" s="1">
        <v>22</v>
      </c>
      <c r="O1904" s="1" t="s">
        <v>2078</v>
      </c>
      <c r="Q1904" s="1"/>
    </row>
    <row r="1905" spans="1:17" ht="15.75" hidden="1" customHeight="1">
      <c r="A1905" s="1" t="s">
        <v>4243</v>
      </c>
      <c r="B1905" s="1">
        <v>416322</v>
      </c>
      <c r="C1905" s="1" t="s">
        <v>2074</v>
      </c>
      <c r="D1905" s="1" t="s">
        <v>2075</v>
      </c>
      <c r="E1905" s="1" t="s">
        <v>2366</v>
      </c>
      <c r="F1905" s="1">
        <v>560</v>
      </c>
      <c r="G1905" s="1" t="s">
        <v>4244</v>
      </c>
      <c r="H1905" s="1" t="s">
        <v>152</v>
      </c>
      <c r="I1905" s="1">
        <v>21351021</v>
      </c>
      <c r="J1905" s="1">
        <v>21</v>
      </c>
      <c r="K1905" s="1">
        <v>32595456</v>
      </c>
      <c r="L1905" s="1" t="s">
        <v>16</v>
      </c>
      <c r="M1905" s="1" t="s">
        <v>4</v>
      </c>
      <c r="N1905" s="1">
        <v>8</v>
      </c>
      <c r="O1905" s="1" t="s">
        <v>2078</v>
      </c>
      <c r="Q1905" s="1"/>
    </row>
    <row r="1906" spans="1:17" ht="15.75" customHeight="1">
      <c r="A1906" s="1" t="s">
        <v>1992</v>
      </c>
      <c r="B1906" s="1">
        <v>655953</v>
      </c>
      <c r="C1906" s="1" t="s">
        <v>2074</v>
      </c>
      <c r="D1906" s="1" t="s">
        <v>2075</v>
      </c>
      <c r="E1906" s="1" t="s">
        <v>2777</v>
      </c>
      <c r="F1906" s="1">
        <v>76</v>
      </c>
      <c r="G1906" s="1" t="s">
        <v>3298</v>
      </c>
      <c r="H1906" s="1" t="s">
        <v>133</v>
      </c>
      <c r="I1906" s="1">
        <v>23045160</v>
      </c>
      <c r="J1906" s="1">
        <v>21</v>
      </c>
      <c r="K1906" s="1">
        <v>24167753</v>
      </c>
      <c r="L1906" s="1" t="s">
        <v>53</v>
      </c>
      <c r="M1906" s="1" t="s">
        <v>6</v>
      </c>
      <c r="N1906" s="1">
        <v>82</v>
      </c>
      <c r="O1906" s="1" t="s">
        <v>2078</v>
      </c>
      <c r="Q1906" s="1"/>
    </row>
    <row r="1907" spans="1:17" ht="15.75" customHeight="1">
      <c r="A1907" s="1" t="s">
        <v>4245</v>
      </c>
      <c r="B1907" s="1">
        <v>560393</v>
      </c>
      <c r="C1907" s="1" t="s">
        <v>2074</v>
      </c>
      <c r="D1907" s="1" t="s">
        <v>2075</v>
      </c>
      <c r="E1907" s="1" t="s">
        <v>4246</v>
      </c>
      <c r="F1907" s="1">
        <v>60</v>
      </c>
      <c r="G1907" s="1" t="s">
        <v>2717</v>
      </c>
      <c r="H1907" s="1" t="s">
        <v>133</v>
      </c>
      <c r="I1907" s="1">
        <v>23080160</v>
      </c>
      <c r="J1907" s="1">
        <v>21</v>
      </c>
      <c r="K1907" s="1">
        <v>24155374</v>
      </c>
      <c r="L1907" s="1" t="s">
        <v>50</v>
      </c>
      <c r="M1907" s="1" t="s">
        <v>6</v>
      </c>
      <c r="N1907" s="1">
        <v>20</v>
      </c>
      <c r="O1907" s="1" t="s">
        <v>2078</v>
      </c>
      <c r="Q1907" s="1"/>
    </row>
    <row r="1908" spans="1:17" ht="15.75" customHeight="1">
      <c r="A1908" s="1" t="s">
        <v>4247</v>
      </c>
      <c r="B1908" s="1">
        <v>721956</v>
      </c>
      <c r="C1908" s="1" t="s">
        <v>2074</v>
      </c>
      <c r="D1908" s="1" t="s">
        <v>2075</v>
      </c>
      <c r="E1908" s="1" t="s">
        <v>2140</v>
      </c>
      <c r="F1908" s="1">
        <v>214</v>
      </c>
      <c r="G1908" s="1" t="s">
        <v>3072</v>
      </c>
      <c r="H1908" s="1" t="s">
        <v>133</v>
      </c>
      <c r="I1908" s="1">
        <v>23052090</v>
      </c>
      <c r="J1908" s="1">
        <v>21</v>
      </c>
      <c r="K1908" s="1">
        <v>979970892</v>
      </c>
      <c r="L1908" s="1" t="s">
        <v>59</v>
      </c>
      <c r="M1908" s="1" t="s">
        <v>6</v>
      </c>
      <c r="N1908" s="1">
        <v>38</v>
      </c>
      <c r="O1908" s="1" t="s">
        <v>2078</v>
      </c>
      <c r="Q1908" s="1"/>
    </row>
    <row r="1909" spans="1:17" ht="15.75" hidden="1" customHeight="1">
      <c r="A1909" s="1" t="s">
        <v>1409</v>
      </c>
      <c r="B1909" s="1">
        <v>374744</v>
      </c>
      <c r="C1909" s="1" t="s">
        <v>2074</v>
      </c>
      <c r="D1909" s="1" t="s">
        <v>2075</v>
      </c>
      <c r="E1909" s="1" t="s">
        <v>3900</v>
      </c>
      <c r="F1909" s="1">
        <v>110</v>
      </c>
      <c r="G1909" s="1" t="s">
        <v>2473</v>
      </c>
      <c r="H1909" s="1" t="s">
        <v>683</v>
      </c>
      <c r="I1909" s="1">
        <v>22451000</v>
      </c>
      <c r="J1909" s="1">
        <v>21</v>
      </c>
      <c r="K1909" s="1">
        <v>22740098</v>
      </c>
      <c r="L1909" s="1" t="s">
        <v>53</v>
      </c>
      <c r="M1909" s="1" t="s">
        <v>3</v>
      </c>
      <c r="N1909" s="1">
        <v>15</v>
      </c>
      <c r="O1909" s="1" t="s">
        <v>2078</v>
      </c>
      <c r="Q1909" s="1"/>
    </row>
    <row r="1910" spans="1:17" ht="15.75" hidden="1" customHeight="1">
      <c r="A1910" s="1" t="s">
        <v>1947</v>
      </c>
      <c r="B1910" s="1">
        <v>226699</v>
      </c>
      <c r="C1910" s="1" t="s">
        <v>2074</v>
      </c>
      <c r="D1910" s="1" t="s">
        <v>2075</v>
      </c>
      <c r="E1910" s="1" t="s">
        <v>2133</v>
      </c>
      <c r="F1910" s="1">
        <v>583</v>
      </c>
      <c r="G1910" s="1" t="s">
        <v>4248</v>
      </c>
      <c r="H1910" s="1" t="s">
        <v>160</v>
      </c>
      <c r="I1910" s="1">
        <v>22050002</v>
      </c>
      <c r="J1910" s="1">
        <v>21</v>
      </c>
      <c r="K1910" s="1">
        <v>22551169</v>
      </c>
      <c r="L1910" s="1" t="s">
        <v>57</v>
      </c>
      <c r="M1910" s="1" t="s">
        <v>3</v>
      </c>
      <c r="N1910" s="1">
        <v>1</v>
      </c>
      <c r="O1910" s="1" t="s">
        <v>2078</v>
      </c>
      <c r="Q1910" s="1"/>
    </row>
    <row r="1911" spans="1:17" ht="15.75" hidden="1" customHeight="1">
      <c r="A1911" s="1" t="s">
        <v>4249</v>
      </c>
      <c r="B1911" s="1">
        <v>203140</v>
      </c>
      <c r="C1911" s="1" t="s">
        <v>2074</v>
      </c>
      <c r="D1911" s="1" t="s">
        <v>2075</v>
      </c>
      <c r="E1911" s="1" t="s">
        <v>2460</v>
      </c>
      <c r="F1911" s="1">
        <v>192</v>
      </c>
      <c r="G1911" s="1" t="s">
        <v>4250</v>
      </c>
      <c r="H1911" s="1" t="s">
        <v>188</v>
      </c>
      <c r="I1911" s="1">
        <v>20735130</v>
      </c>
      <c r="J1911" s="1">
        <v>21</v>
      </c>
      <c r="K1911" s="1">
        <v>25931196</v>
      </c>
      <c r="L1911" s="1" t="s">
        <v>26</v>
      </c>
      <c r="M1911" s="1" t="s">
        <v>4</v>
      </c>
      <c r="N1911" s="1">
        <v>4</v>
      </c>
      <c r="O1911" s="1" t="s">
        <v>2078</v>
      </c>
      <c r="Q1911" s="1"/>
    </row>
    <row r="1912" spans="1:17" ht="15.75" hidden="1" customHeight="1">
      <c r="A1912" s="1" t="s">
        <v>4251</v>
      </c>
      <c r="B1912" s="1">
        <v>171434</v>
      </c>
      <c r="C1912" s="1" t="s">
        <v>2074</v>
      </c>
      <c r="D1912" s="1" t="s">
        <v>2075</v>
      </c>
      <c r="E1912" s="1" t="s">
        <v>2104</v>
      </c>
      <c r="F1912" s="1">
        <v>2775</v>
      </c>
      <c r="G1912" s="1" t="s">
        <v>2191</v>
      </c>
      <c r="H1912" s="1" t="s">
        <v>2392</v>
      </c>
      <c r="I1912" s="1">
        <v>21931387</v>
      </c>
      <c r="J1912" s="1">
        <v>21</v>
      </c>
      <c r="K1912" s="1">
        <v>33936296</v>
      </c>
      <c r="L1912" s="1" t="s">
        <v>50</v>
      </c>
      <c r="M1912" s="1" t="s">
        <v>4</v>
      </c>
      <c r="N1912" s="1">
        <v>1</v>
      </c>
      <c r="O1912" s="1" t="s">
        <v>2078</v>
      </c>
      <c r="Q1912" s="1"/>
    </row>
    <row r="1913" spans="1:17" ht="15.75" hidden="1" customHeight="1">
      <c r="A1913" s="1" t="s">
        <v>1071</v>
      </c>
      <c r="B1913" s="1">
        <v>378080</v>
      </c>
      <c r="C1913" s="1" t="s">
        <v>2074</v>
      </c>
      <c r="D1913" s="1" t="s">
        <v>2075</v>
      </c>
      <c r="E1913" s="1" t="s">
        <v>2101</v>
      </c>
      <c r="F1913" s="1">
        <v>303</v>
      </c>
      <c r="G1913" s="1" t="s">
        <v>2234</v>
      </c>
      <c r="H1913" s="1" t="s">
        <v>175</v>
      </c>
      <c r="I1913" s="1">
        <v>22410001</v>
      </c>
      <c r="J1913" s="1">
        <v>21</v>
      </c>
      <c r="K1913" s="1">
        <v>22877032</v>
      </c>
      <c r="L1913" s="1" t="s">
        <v>59</v>
      </c>
      <c r="M1913" s="1" t="s">
        <v>3</v>
      </c>
      <c r="N1913" s="1">
        <v>30</v>
      </c>
      <c r="O1913" s="1" t="s">
        <v>2078</v>
      </c>
      <c r="Q1913" s="1"/>
    </row>
    <row r="1914" spans="1:17" ht="15.75" hidden="1" customHeight="1">
      <c r="A1914" s="1" t="s">
        <v>863</v>
      </c>
      <c r="B1914" s="1">
        <v>580674</v>
      </c>
      <c r="C1914" s="1" t="s">
        <v>2074</v>
      </c>
      <c r="D1914" s="1" t="s">
        <v>2075</v>
      </c>
      <c r="E1914" s="1" t="s">
        <v>2144</v>
      </c>
      <c r="F1914" s="1">
        <v>255</v>
      </c>
      <c r="G1914" s="1" t="s">
        <v>2488</v>
      </c>
      <c r="H1914" s="1" t="s">
        <v>664</v>
      </c>
      <c r="I1914" s="1">
        <v>20520051</v>
      </c>
      <c r="J1914" s="1">
        <v>21</v>
      </c>
      <c r="K1914" s="1">
        <v>22845522</v>
      </c>
      <c r="L1914" s="1" t="s">
        <v>50</v>
      </c>
      <c r="M1914" s="1" t="s">
        <v>3</v>
      </c>
      <c r="N1914" s="1">
        <v>50</v>
      </c>
      <c r="O1914" s="1" t="s">
        <v>2078</v>
      </c>
      <c r="Q1914" s="1"/>
    </row>
    <row r="1915" spans="1:17" ht="15.75" hidden="1" customHeight="1">
      <c r="A1915" s="1" t="s">
        <v>4252</v>
      </c>
      <c r="B1915" s="1">
        <v>195950</v>
      </c>
      <c r="C1915" s="1" t="s">
        <v>2074</v>
      </c>
      <c r="D1915" s="1" t="s">
        <v>2075</v>
      </c>
      <c r="E1915" s="1" t="s">
        <v>2679</v>
      </c>
      <c r="F1915" s="1">
        <v>248</v>
      </c>
      <c r="G1915" s="1" t="s">
        <v>2120</v>
      </c>
      <c r="H1915" s="1" t="s">
        <v>152</v>
      </c>
      <c r="I1915" s="1">
        <v>21351060</v>
      </c>
      <c r="J1915" s="1">
        <v>21</v>
      </c>
      <c r="K1915" s="1">
        <v>33698600</v>
      </c>
      <c r="L1915" s="1" t="s">
        <v>53</v>
      </c>
      <c r="M1915" s="1" t="s">
        <v>4</v>
      </c>
      <c r="N1915" s="1">
        <v>4</v>
      </c>
      <c r="O1915" s="1" t="s">
        <v>2078</v>
      </c>
      <c r="Q1915" s="1"/>
    </row>
    <row r="1916" spans="1:17" ht="15.75" hidden="1" customHeight="1">
      <c r="A1916" s="1" t="s">
        <v>787</v>
      </c>
      <c r="B1916" s="1">
        <v>258860</v>
      </c>
      <c r="C1916" s="1" t="s">
        <v>2074</v>
      </c>
      <c r="D1916" s="1" t="s">
        <v>2075</v>
      </c>
      <c r="E1916" s="1" t="s">
        <v>2176</v>
      </c>
      <c r="F1916" s="1">
        <v>50</v>
      </c>
      <c r="G1916" s="1" t="s">
        <v>2393</v>
      </c>
      <c r="H1916" s="1" t="s">
        <v>160</v>
      </c>
      <c r="I1916" s="1">
        <v>22041012</v>
      </c>
      <c r="J1916" s="1">
        <v>21</v>
      </c>
      <c r="K1916" s="1">
        <v>25471727</v>
      </c>
      <c r="L1916" s="1" t="s">
        <v>13</v>
      </c>
      <c r="M1916" s="1" t="s">
        <v>3</v>
      </c>
      <c r="N1916" s="1">
        <v>63</v>
      </c>
      <c r="O1916" s="1" t="s">
        <v>2078</v>
      </c>
      <c r="Q1916" s="1"/>
    </row>
    <row r="1917" spans="1:17" ht="15.75" hidden="1" customHeight="1">
      <c r="A1917" s="1" t="s">
        <v>4253</v>
      </c>
      <c r="B1917" s="1">
        <v>257990</v>
      </c>
      <c r="C1917" s="1" t="s">
        <v>2074</v>
      </c>
      <c r="D1917" s="1" t="s">
        <v>2075</v>
      </c>
      <c r="E1917" s="1" t="s">
        <v>2429</v>
      </c>
      <c r="F1917" s="1">
        <v>99</v>
      </c>
      <c r="G1917" s="1" t="s">
        <v>3835</v>
      </c>
      <c r="H1917" s="1" t="s">
        <v>152</v>
      </c>
      <c r="I1917" s="1">
        <v>21351901</v>
      </c>
      <c r="J1917" s="1">
        <v>21</v>
      </c>
      <c r="K1917" s="1">
        <v>33905676</v>
      </c>
      <c r="L1917" s="1" t="s">
        <v>13</v>
      </c>
      <c r="M1917" s="1" t="s">
        <v>4</v>
      </c>
      <c r="N1917" s="1">
        <v>33</v>
      </c>
      <c r="O1917" s="1" t="s">
        <v>2078</v>
      </c>
      <c r="Q1917" s="1"/>
    </row>
    <row r="1918" spans="1:17" ht="15.75" customHeight="1">
      <c r="A1918" s="1" t="s">
        <v>4254</v>
      </c>
      <c r="B1918" s="1">
        <v>363479</v>
      </c>
      <c r="C1918" s="1" t="s">
        <v>2074</v>
      </c>
      <c r="D1918" s="1" t="s">
        <v>2075</v>
      </c>
      <c r="E1918" s="1" t="s">
        <v>2439</v>
      </c>
      <c r="F1918" s="1">
        <v>76</v>
      </c>
      <c r="G1918" s="1" t="s">
        <v>4255</v>
      </c>
      <c r="H1918" s="1" t="s">
        <v>133</v>
      </c>
      <c r="I1918" s="1">
        <v>23050360</v>
      </c>
      <c r="J1918" s="1">
        <v>21</v>
      </c>
      <c r="K1918" s="1">
        <v>24121220</v>
      </c>
      <c r="L1918" s="1" t="s">
        <v>57</v>
      </c>
      <c r="M1918" s="1" t="s">
        <v>6</v>
      </c>
      <c r="N1918" s="1">
        <v>32</v>
      </c>
      <c r="O1918" s="1" t="s">
        <v>2078</v>
      </c>
      <c r="Q1918" s="1"/>
    </row>
    <row r="1919" spans="1:17" ht="15.75" customHeight="1">
      <c r="A1919" s="1" t="s">
        <v>4256</v>
      </c>
      <c r="B1919" s="1">
        <v>455888</v>
      </c>
      <c r="C1919" s="1" t="s">
        <v>2074</v>
      </c>
      <c r="D1919" s="1" t="s">
        <v>2075</v>
      </c>
      <c r="E1919" s="1" t="s">
        <v>2325</v>
      </c>
      <c r="F1919" s="1">
        <v>125</v>
      </c>
      <c r="G1919" s="1" t="s">
        <v>2400</v>
      </c>
      <c r="H1919" s="1" t="s">
        <v>172</v>
      </c>
      <c r="I1919" s="1">
        <v>21810031</v>
      </c>
      <c r="J1919" s="1">
        <v>21</v>
      </c>
      <c r="K1919" s="1">
        <v>33327219</v>
      </c>
      <c r="L1919" s="1" t="s">
        <v>57</v>
      </c>
      <c r="M1919" s="1" t="s">
        <v>6</v>
      </c>
      <c r="N1919" s="1">
        <v>42</v>
      </c>
      <c r="O1919" s="1" t="s">
        <v>2078</v>
      </c>
      <c r="Q1919" s="1"/>
    </row>
    <row r="1920" spans="1:17" ht="15.75" hidden="1" customHeight="1">
      <c r="A1920" s="1" t="s">
        <v>4257</v>
      </c>
      <c r="B1920" s="1">
        <v>294590</v>
      </c>
      <c r="C1920" s="1" t="s">
        <v>2074</v>
      </c>
      <c r="D1920" s="1" t="s">
        <v>2075</v>
      </c>
      <c r="E1920" s="1" t="s">
        <v>2104</v>
      </c>
      <c r="F1920" s="1">
        <v>2791</v>
      </c>
      <c r="G1920" s="1" t="s">
        <v>2197</v>
      </c>
      <c r="H1920" s="1" t="s">
        <v>4258</v>
      </c>
      <c r="I1920" s="1">
        <v>21941353</v>
      </c>
      <c r="J1920" s="1">
        <v>21</v>
      </c>
      <c r="K1920" s="1">
        <v>33531641</v>
      </c>
      <c r="L1920" s="1" t="s">
        <v>8</v>
      </c>
      <c r="M1920" s="1" t="s">
        <v>4</v>
      </c>
      <c r="N1920" s="1">
        <v>24</v>
      </c>
      <c r="O1920" s="1" t="s">
        <v>2078</v>
      </c>
      <c r="Q1920" s="1"/>
    </row>
    <row r="1921" spans="1:20" ht="15.75" hidden="1" customHeight="1">
      <c r="A1921" s="1" t="s">
        <v>4259</v>
      </c>
      <c r="B1921" s="1">
        <v>313978</v>
      </c>
      <c r="C1921" s="1" t="s">
        <v>2074</v>
      </c>
      <c r="D1921" s="1" t="s">
        <v>2075</v>
      </c>
      <c r="E1921" s="1" t="s">
        <v>2109</v>
      </c>
      <c r="F1921" s="1">
        <v>2600</v>
      </c>
      <c r="G1921" s="1" t="s">
        <v>4260</v>
      </c>
      <c r="H1921" s="1" t="s">
        <v>135</v>
      </c>
      <c r="I1921" s="1">
        <v>22775003</v>
      </c>
      <c r="J1921" s="1">
        <v>21</v>
      </c>
      <c r="K1921" s="1">
        <v>34292394</v>
      </c>
      <c r="L1921" s="1" t="s">
        <v>23</v>
      </c>
      <c r="M1921" s="1" t="s">
        <v>5</v>
      </c>
      <c r="N1921" s="1">
        <v>57</v>
      </c>
      <c r="O1921" s="1" t="s">
        <v>2078</v>
      </c>
      <c r="Q1921" s="1"/>
      <c r="T1921" s="1" t="s">
        <v>5621</v>
      </c>
    </row>
    <row r="1922" spans="1:20" ht="15.75" hidden="1" customHeight="1">
      <c r="A1922" s="1" t="s">
        <v>1902</v>
      </c>
      <c r="B1922" s="1">
        <v>135674</v>
      </c>
      <c r="C1922" s="1" t="s">
        <v>2074</v>
      </c>
      <c r="D1922" s="1" t="s">
        <v>2075</v>
      </c>
      <c r="E1922" s="1" t="s">
        <v>2101</v>
      </c>
      <c r="F1922" s="1">
        <v>550</v>
      </c>
      <c r="G1922" s="1" t="s">
        <v>2722</v>
      </c>
      <c r="H1922" s="1" t="s">
        <v>175</v>
      </c>
      <c r="I1922" s="1">
        <v>22410901</v>
      </c>
      <c r="J1922" s="1">
        <v>21</v>
      </c>
      <c r="K1922" s="1">
        <v>22395146</v>
      </c>
      <c r="L1922" s="1" t="s">
        <v>45</v>
      </c>
      <c r="M1922" s="1" t="s">
        <v>3</v>
      </c>
      <c r="N1922" s="1">
        <v>2</v>
      </c>
      <c r="O1922" s="1" t="s">
        <v>2078</v>
      </c>
      <c r="Q1922" s="1"/>
    </row>
    <row r="1923" spans="1:20" ht="15.75" hidden="1" customHeight="1">
      <c r="A1923" s="1" t="s">
        <v>1070</v>
      </c>
      <c r="B1923" s="1">
        <v>432568</v>
      </c>
      <c r="C1923" s="1" t="s">
        <v>2074</v>
      </c>
      <c r="D1923" s="1" t="s">
        <v>2075</v>
      </c>
      <c r="E1923" s="1" t="s">
        <v>3607</v>
      </c>
      <c r="F1923" s="1">
        <v>141</v>
      </c>
      <c r="G1923" s="1" t="s">
        <v>2418</v>
      </c>
      <c r="H1923" s="1" t="s">
        <v>674</v>
      </c>
      <c r="I1923" s="1">
        <v>22430060</v>
      </c>
      <c r="J1923" s="1">
        <v>21</v>
      </c>
      <c r="K1923" s="1">
        <v>25122433</v>
      </c>
      <c r="L1923" s="1" t="s">
        <v>68</v>
      </c>
      <c r="M1923" s="1" t="s">
        <v>3</v>
      </c>
      <c r="N1923" s="1">
        <v>30</v>
      </c>
      <c r="O1923" s="1" t="s">
        <v>2078</v>
      </c>
      <c r="Q1923" s="1"/>
    </row>
    <row r="1924" spans="1:20" ht="15.75" hidden="1" customHeight="1">
      <c r="A1924" s="1" t="s">
        <v>4261</v>
      </c>
      <c r="B1924" s="1">
        <v>380118</v>
      </c>
      <c r="C1924" s="1" t="s">
        <v>2074</v>
      </c>
      <c r="D1924" s="1" t="s">
        <v>2075</v>
      </c>
      <c r="E1924" s="1" t="s">
        <v>2429</v>
      </c>
      <c r="F1924" s="1">
        <v>99</v>
      </c>
      <c r="G1924" s="1" t="s">
        <v>2928</v>
      </c>
      <c r="H1924" s="1" t="s">
        <v>152</v>
      </c>
      <c r="I1924" s="1">
        <v>21351901</v>
      </c>
      <c r="J1924" s="1">
        <v>21</v>
      </c>
      <c r="K1924" s="1">
        <v>33591959</v>
      </c>
      <c r="L1924" s="1" t="s">
        <v>23</v>
      </c>
      <c r="M1924" s="1" t="s">
        <v>4</v>
      </c>
      <c r="N1924" s="1">
        <v>28</v>
      </c>
      <c r="O1924" s="1" t="s">
        <v>2078</v>
      </c>
      <c r="Q1924" s="1"/>
    </row>
    <row r="1925" spans="1:20" ht="15.75" hidden="1" customHeight="1">
      <c r="A1925" s="1" t="s">
        <v>1946</v>
      </c>
      <c r="B1925" s="1">
        <v>338694</v>
      </c>
      <c r="C1925" s="1" t="s">
        <v>2074</v>
      </c>
      <c r="D1925" s="1" t="s">
        <v>2075</v>
      </c>
      <c r="E1925" s="1" t="s">
        <v>3543</v>
      </c>
      <c r="F1925" s="1">
        <v>148</v>
      </c>
      <c r="G1925" s="1" t="s">
        <v>4056</v>
      </c>
      <c r="H1925" s="1" t="s">
        <v>664</v>
      </c>
      <c r="I1925" s="1">
        <v>20270215</v>
      </c>
      <c r="J1925" s="1">
        <v>21</v>
      </c>
      <c r="K1925" s="1">
        <v>25686999</v>
      </c>
      <c r="L1925" s="1" t="s">
        <v>53</v>
      </c>
      <c r="M1925" s="1" t="s">
        <v>3</v>
      </c>
      <c r="N1925" s="1">
        <v>1</v>
      </c>
      <c r="O1925" s="1" t="s">
        <v>2078</v>
      </c>
      <c r="Q1925" s="1"/>
    </row>
    <row r="1926" spans="1:20" ht="15.75" hidden="1" customHeight="1">
      <c r="A1926" s="1" t="s">
        <v>1212</v>
      </c>
      <c r="B1926" s="1">
        <v>269993</v>
      </c>
      <c r="C1926" s="1" t="s">
        <v>2074</v>
      </c>
      <c r="D1926" s="1" t="s">
        <v>2075</v>
      </c>
      <c r="E1926" s="1" t="s">
        <v>2220</v>
      </c>
      <c r="F1926" s="1">
        <v>21</v>
      </c>
      <c r="G1926" s="1" t="s">
        <v>3504</v>
      </c>
      <c r="H1926" s="1" t="s">
        <v>669</v>
      </c>
      <c r="I1926" s="1">
        <v>22221020</v>
      </c>
      <c r="J1926" s="1">
        <v>21</v>
      </c>
      <c r="K1926" s="1">
        <v>22056083</v>
      </c>
      <c r="L1926" s="1" t="s">
        <v>13</v>
      </c>
      <c r="M1926" s="1" t="s">
        <v>3</v>
      </c>
      <c r="N1926" s="1">
        <v>22</v>
      </c>
      <c r="O1926" s="1" t="s">
        <v>2078</v>
      </c>
      <c r="Q1926" s="1"/>
    </row>
    <row r="1927" spans="1:20" ht="15.75" hidden="1" customHeight="1">
      <c r="A1927" s="1" t="s">
        <v>742</v>
      </c>
      <c r="B1927" s="1">
        <v>143403</v>
      </c>
      <c r="C1927" s="1" t="s">
        <v>2074</v>
      </c>
      <c r="D1927" s="1" t="s">
        <v>2075</v>
      </c>
      <c r="E1927" s="1" t="s">
        <v>4239</v>
      </c>
      <c r="F1927" s="1">
        <v>15</v>
      </c>
      <c r="G1927" s="1" t="s">
        <v>2618</v>
      </c>
      <c r="H1927" s="1" t="s">
        <v>664</v>
      </c>
      <c r="I1927" s="1">
        <v>20520190</v>
      </c>
      <c r="J1927" s="1">
        <v>21</v>
      </c>
      <c r="K1927" s="1">
        <v>22684833</v>
      </c>
      <c r="L1927" s="1" t="s">
        <v>59</v>
      </c>
      <c r="M1927" s="1" t="s">
        <v>3</v>
      </c>
      <c r="N1927" s="1">
        <v>81</v>
      </c>
      <c r="O1927" s="1" t="s">
        <v>2078</v>
      </c>
      <c r="Q1927" s="1"/>
    </row>
    <row r="1928" spans="1:20" ht="15.75" hidden="1" customHeight="1">
      <c r="A1928" s="1" t="s">
        <v>1695</v>
      </c>
      <c r="B1928" s="1">
        <v>763780</v>
      </c>
      <c r="C1928" s="1" t="s">
        <v>2074</v>
      </c>
      <c r="D1928" s="1" t="s">
        <v>2075</v>
      </c>
      <c r="E1928" s="1" t="s">
        <v>2144</v>
      </c>
      <c r="F1928" s="1">
        <v>112</v>
      </c>
      <c r="G1928" s="1" t="s">
        <v>2519</v>
      </c>
      <c r="H1928" s="1" t="s">
        <v>664</v>
      </c>
      <c r="I1928" s="1">
        <v>20520053</v>
      </c>
      <c r="J1928" s="1">
        <v>21</v>
      </c>
      <c r="K1928" s="1">
        <v>22045859</v>
      </c>
      <c r="L1928" s="1" t="s">
        <v>16</v>
      </c>
      <c r="M1928" s="1" t="s">
        <v>3</v>
      </c>
      <c r="N1928" s="1">
        <v>7</v>
      </c>
      <c r="O1928" s="1" t="s">
        <v>2078</v>
      </c>
      <c r="Q1928" s="1"/>
    </row>
    <row r="1929" spans="1:20" ht="15.75" hidden="1" customHeight="1">
      <c r="A1929" s="1" t="s">
        <v>779</v>
      </c>
      <c r="B1929" s="1">
        <v>291780</v>
      </c>
      <c r="C1929" s="1" t="s">
        <v>2074</v>
      </c>
      <c r="D1929" s="1" t="s">
        <v>2075</v>
      </c>
      <c r="E1929" s="1" t="s">
        <v>2313</v>
      </c>
      <c r="F1929" s="1">
        <v>685</v>
      </c>
      <c r="G1929" s="1" t="s">
        <v>2618</v>
      </c>
      <c r="H1929" s="1" t="s">
        <v>664</v>
      </c>
      <c r="I1929" s="1">
        <v>20521071</v>
      </c>
      <c r="J1929" s="1">
        <v>21</v>
      </c>
      <c r="K1929" s="1">
        <v>25702261</v>
      </c>
      <c r="L1929" s="1" t="s">
        <v>46</v>
      </c>
      <c r="M1929" s="1" t="s">
        <v>3</v>
      </c>
      <c r="N1929" s="1">
        <v>66</v>
      </c>
      <c r="O1929" s="1" t="s">
        <v>2078</v>
      </c>
      <c r="Q1929" s="1"/>
    </row>
    <row r="1930" spans="1:20" ht="15.75" hidden="1" customHeight="1">
      <c r="A1930" s="1" t="s">
        <v>919</v>
      </c>
      <c r="B1930" s="1">
        <v>349172</v>
      </c>
      <c r="C1930" s="1" t="s">
        <v>2074</v>
      </c>
      <c r="D1930" s="1" t="s">
        <v>2075</v>
      </c>
      <c r="E1930" s="1" t="s">
        <v>2250</v>
      </c>
      <c r="F1930" s="1">
        <v>216</v>
      </c>
      <c r="G1930" s="1" t="s">
        <v>2077</v>
      </c>
      <c r="H1930" s="1" t="s">
        <v>664</v>
      </c>
      <c r="I1930" s="1">
        <v>20550040</v>
      </c>
      <c r="J1930" s="1">
        <v>21</v>
      </c>
      <c r="K1930" s="1">
        <v>39787100</v>
      </c>
      <c r="L1930" s="1" t="s">
        <v>16</v>
      </c>
      <c r="M1930" s="1" t="s">
        <v>3</v>
      </c>
      <c r="N1930" s="1">
        <v>42</v>
      </c>
      <c r="O1930" s="1" t="s">
        <v>2078</v>
      </c>
      <c r="Q1930" s="1"/>
    </row>
    <row r="1931" spans="1:20" ht="15.75" hidden="1" customHeight="1">
      <c r="A1931" s="1" t="s">
        <v>1538</v>
      </c>
      <c r="B1931" s="1">
        <v>488327</v>
      </c>
      <c r="C1931" s="1" t="s">
        <v>2074</v>
      </c>
      <c r="D1931" s="1" t="s">
        <v>2075</v>
      </c>
      <c r="E1931" s="1" t="s">
        <v>2320</v>
      </c>
      <c r="F1931" s="1">
        <v>59</v>
      </c>
      <c r="G1931" s="1" t="s">
        <v>2618</v>
      </c>
      <c r="H1931" s="1" t="s">
        <v>160</v>
      </c>
      <c r="I1931" s="1">
        <v>22031071</v>
      </c>
      <c r="J1931" s="1">
        <v>21</v>
      </c>
      <c r="K1931" s="1">
        <v>25480844</v>
      </c>
      <c r="L1931" s="1" t="s">
        <v>59</v>
      </c>
      <c r="M1931" s="1" t="s">
        <v>3</v>
      </c>
      <c r="N1931" s="1">
        <v>11</v>
      </c>
      <c r="O1931" s="1" t="s">
        <v>2078</v>
      </c>
      <c r="Q1931" s="1"/>
    </row>
    <row r="1932" spans="1:20" ht="15.75" hidden="1" customHeight="1">
      <c r="A1932" s="1" t="s">
        <v>4262</v>
      </c>
      <c r="B1932" s="1">
        <v>431110</v>
      </c>
      <c r="C1932" s="1" t="s">
        <v>2074</v>
      </c>
      <c r="D1932" s="1" t="s">
        <v>2075</v>
      </c>
      <c r="E1932" s="1" t="s">
        <v>2104</v>
      </c>
      <c r="F1932" s="1">
        <v>1035</v>
      </c>
      <c r="G1932" s="1" t="s">
        <v>2361</v>
      </c>
      <c r="H1932" s="1" t="s">
        <v>2212</v>
      </c>
      <c r="I1932" s="1">
        <v>21931383</v>
      </c>
      <c r="J1932" s="1">
        <v>21</v>
      </c>
      <c r="K1932" s="1">
        <v>24625129</v>
      </c>
      <c r="L1932" s="1" t="s">
        <v>23</v>
      </c>
      <c r="M1932" s="1" t="s">
        <v>4</v>
      </c>
      <c r="N1932" s="1">
        <v>25</v>
      </c>
      <c r="O1932" s="1" t="s">
        <v>2078</v>
      </c>
      <c r="Q1932" s="1"/>
    </row>
    <row r="1933" spans="1:20" ht="15.75" hidden="1" customHeight="1">
      <c r="A1933" s="1" t="s">
        <v>862</v>
      </c>
      <c r="B1933" s="1">
        <v>323020</v>
      </c>
      <c r="C1933" s="1" t="s">
        <v>2074</v>
      </c>
      <c r="D1933" s="1" t="s">
        <v>2075</v>
      </c>
      <c r="E1933" s="1" t="s">
        <v>2215</v>
      </c>
      <c r="F1933" s="1">
        <v>78</v>
      </c>
      <c r="G1933" s="1" t="s">
        <v>2763</v>
      </c>
      <c r="H1933" s="1" t="s">
        <v>168</v>
      </c>
      <c r="I1933" s="1">
        <v>22220040</v>
      </c>
      <c r="J1933" s="1">
        <v>21</v>
      </c>
      <c r="K1933" s="1">
        <v>22059066</v>
      </c>
      <c r="L1933" s="1" t="s">
        <v>57</v>
      </c>
      <c r="M1933" s="1" t="s">
        <v>3</v>
      </c>
      <c r="N1933" s="1">
        <v>50</v>
      </c>
      <c r="O1933" s="1" t="s">
        <v>2078</v>
      </c>
      <c r="Q1933" s="1"/>
    </row>
    <row r="1934" spans="1:20" ht="15.75" customHeight="1">
      <c r="A1934" s="1" t="s">
        <v>4263</v>
      </c>
      <c r="B1934" s="1">
        <v>441142</v>
      </c>
      <c r="C1934" s="1" t="s">
        <v>2074</v>
      </c>
      <c r="D1934" s="1" t="s">
        <v>2075</v>
      </c>
      <c r="E1934" s="1" t="s">
        <v>2193</v>
      </c>
      <c r="F1934" s="1">
        <v>3006</v>
      </c>
      <c r="G1934" s="1" t="s">
        <v>2113</v>
      </c>
      <c r="H1934" s="1" t="s">
        <v>133</v>
      </c>
      <c r="I1934" s="1">
        <v>23050102</v>
      </c>
      <c r="J1934" s="1">
        <v>21</v>
      </c>
      <c r="K1934" s="1">
        <v>24121023</v>
      </c>
      <c r="L1934" s="1" t="s">
        <v>23</v>
      </c>
      <c r="M1934" s="1" t="s">
        <v>6</v>
      </c>
      <c r="N1934" s="1">
        <v>296</v>
      </c>
      <c r="O1934" s="1" t="s">
        <v>2078</v>
      </c>
      <c r="Q1934" s="1"/>
    </row>
    <row r="1935" spans="1:20" ht="15.75" hidden="1" customHeight="1">
      <c r="A1935" s="1" t="s">
        <v>4264</v>
      </c>
      <c r="B1935" s="1">
        <v>164032</v>
      </c>
      <c r="C1935" s="1" t="s">
        <v>2074</v>
      </c>
      <c r="D1935" s="1" t="s">
        <v>2075</v>
      </c>
      <c r="E1935" s="1" t="s">
        <v>3179</v>
      </c>
      <c r="F1935" s="1">
        <v>10</v>
      </c>
      <c r="G1935" s="1" t="s">
        <v>4265</v>
      </c>
      <c r="H1935" s="1" t="s">
        <v>2094</v>
      </c>
      <c r="I1935" s="1">
        <v>20011000</v>
      </c>
      <c r="J1935" s="1">
        <v>21</v>
      </c>
      <c r="K1935" s="1">
        <v>22596059</v>
      </c>
      <c r="L1935" s="1" t="s">
        <v>53</v>
      </c>
      <c r="M1935" s="1" t="s">
        <v>2</v>
      </c>
      <c r="N1935" s="1">
        <v>4</v>
      </c>
      <c r="O1935" s="1" t="s">
        <v>2078</v>
      </c>
      <c r="Q1935" s="1"/>
    </row>
    <row r="1936" spans="1:20" ht="15.75" hidden="1" customHeight="1">
      <c r="A1936" s="1" t="s">
        <v>686</v>
      </c>
      <c r="B1936" s="1">
        <v>324166</v>
      </c>
      <c r="C1936" s="1" t="s">
        <v>2074</v>
      </c>
      <c r="D1936" s="1" t="s">
        <v>2075</v>
      </c>
      <c r="E1936" s="1" t="s">
        <v>3042</v>
      </c>
      <c r="F1936" s="1">
        <v>49</v>
      </c>
      <c r="G1936" s="1" t="s">
        <v>2982</v>
      </c>
      <c r="H1936" s="1" t="s">
        <v>667</v>
      </c>
      <c r="I1936" s="1">
        <v>20551902</v>
      </c>
      <c r="J1936" s="1">
        <v>21</v>
      </c>
      <c r="K1936" s="1">
        <v>25760656</v>
      </c>
      <c r="L1936" s="1" t="s">
        <v>55</v>
      </c>
      <c r="M1936" s="1" t="s">
        <v>3</v>
      </c>
      <c r="N1936" s="1">
        <v>163</v>
      </c>
      <c r="O1936" s="1" t="s">
        <v>2078</v>
      </c>
      <c r="Q1936" s="1"/>
    </row>
    <row r="1937" spans="1:20" ht="15.75" hidden="1" customHeight="1">
      <c r="A1937" s="1" t="s">
        <v>4266</v>
      </c>
      <c r="B1937" s="1">
        <v>398963</v>
      </c>
      <c r="C1937" s="1" t="s">
        <v>2074</v>
      </c>
      <c r="D1937" s="1" t="s">
        <v>2075</v>
      </c>
      <c r="E1937" s="1" t="s">
        <v>4267</v>
      </c>
      <c r="F1937" s="1">
        <v>791</v>
      </c>
      <c r="G1937" s="1" t="s">
        <v>2171</v>
      </c>
      <c r="H1937" s="1" t="s">
        <v>2869</v>
      </c>
      <c r="I1937" s="1">
        <v>20760000</v>
      </c>
      <c r="J1937" s="1">
        <v>21</v>
      </c>
      <c r="K1937" s="1">
        <v>25932394</v>
      </c>
      <c r="L1937" s="1" t="s">
        <v>23</v>
      </c>
      <c r="M1937" s="1" t="s">
        <v>4</v>
      </c>
      <c r="N1937" s="1">
        <v>46</v>
      </c>
      <c r="O1937" s="1" t="s">
        <v>2078</v>
      </c>
      <c r="Q1937" s="1"/>
    </row>
    <row r="1938" spans="1:20" ht="15.75" hidden="1" customHeight="1">
      <c r="A1938" s="1" t="s">
        <v>4268</v>
      </c>
      <c r="B1938" s="1">
        <v>848395</v>
      </c>
      <c r="C1938" s="1" t="s">
        <v>2074</v>
      </c>
      <c r="D1938" s="1" t="s">
        <v>2075</v>
      </c>
      <c r="E1938" s="1" t="s">
        <v>2583</v>
      </c>
      <c r="F1938" s="1">
        <v>140</v>
      </c>
      <c r="G1938" s="1" t="s">
        <v>2533</v>
      </c>
      <c r="H1938" s="1" t="s">
        <v>2584</v>
      </c>
      <c r="I1938" s="1">
        <v>21070540</v>
      </c>
      <c r="J1938" s="1">
        <v>21</v>
      </c>
      <c r="K1938" s="1">
        <v>24829220</v>
      </c>
      <c r="L1938" s="1" t="s">
        <v>28</v>
      </c>
      <c r="M1938" s="1" t="s">
        <v>4</v>
      </c>
      <c r="N1938" s="1">
        <v>5</v>
      </c>
      <c r="O1938" s="1" t="s">
        <v>2078</v>
      </c>
      <c r="Q1938" s="1"/>
    </row>
    <row r="1939" spans="1:20" ht="15.75" hidden="1" customHeight="1">
      <c r="A1939" s="1" t="s">
        <v>4269</v>
      </c>
      <c r="B1939" s="1">
        <v>345398</v>
      </c>
      <c r="C1939" s="1" t="s">
        <v>2074</v>
      </c>
      <c r="D1939" s="1" t="s">
        <v>2075</v>
      </c>
      <c r="E1939" s="1" t="s">
        <v>2460</v>
      </c>
      <c r="F1939" s="1">
        <v>127</v>
      </c>
      <c r="G1939" s="1" t="s">
        <v>2517</v>
      </c>
      <c r="H1939" s="1" t="s">
        <v>188</v>
      </c>
      <c r="I1939" s="1">
        <v>20735130</v>
      </c>
      <c r="J1939" s="1">
        <v>21</v>
      </c>
      <c r="K1939" s="1">
        <v>22697352</v>
      </c>
      <c r="L1939" s="1" t="s">
        <v>57</v>
      </c>
      <c r="M1939" s="1" t="s">
        <v>4</v>
      </c>
      <c r="N1939" s="1">
        <v>42</v>
      </c>
      <c r="O1939" s="1" t="s">
        <v>2078</v>
      </c>
      <c r="Q1939" s="1"/>
    </row>
    <row r="1940" spans="1:20" ht="15.75" hidden="1" customHeight="1">
      <c r="A1940" s="1" t="s">
        <v>4270</v>
      </c>
      <c r="B1940" s="1">
        <v>195417</v>
      </c>
      <c r="C1940" s="1" t="s">
        <v>2074</v>
      </c>
      <c r="D1940" s="1" t="s">
        <v>2075</v>
      </c>
      <c r="E1940" s="1" t="s">
        <v>2079</v>
      </c>
      <c r="F1940" s="1">
        <v>3939</v>
      </c>
      <c r="G1940" s="1" t="s">
        <v>3430</v>
      </c>
      <c r="H1940" s="1" t="s">
        <v>135</v>
      </c>
      <c r="I1940" s="1">
        <v>22631003</v>
      </c>
      <c r="J1940" s="1">
        <v>21</v>
      </c>
      <c r="K1940" s="1">
        <v>24972613</v>
      </c>
      <c r="L1940" s="1" t="s">
        <v>30</v>
      </c>
      <c r="M1940" s="1" t="s">
        <v>5</v>
      </c>
      <c r="N1940" s="1">
        <v>19</v>
      </c>
      <c r="O1940" s="1" t="s">
        <v>2078</v>
      </c>
      <c r="Q1940" s="1"/>
    </row>
    <row r="1941" spans="1:20" ht="15.75" hidden="1" customHeight="1">
      <c r="A1941" s="1" t="s">
        <v>1349</v>
      </c>
      <c r="B1941" s="1">
        <v>312430</v>
      </c>
      <c r="C1941" s="1" t="s">
        <v>2074</v>
      </c>
      <c r="D1941" s="1" t="s">
        <v>2075</v>
      </c>
      <c r="E1941" s="1" t="s">
        <v>2270</v>
      </c>
      <c r="F1941" s="1">
        <v>369</v>
      </c>
      <c r="G1941" s="1" t="s">
        <v>2271</v>
      </c>
      <c r="H1941" s="1" t="s">
        <v>664</v>
      </c>
      <c r="I1941" s="1">
        <v>20260141</v>
      </c>
      <c r="J1941" s="1">
        <v>21</v>
      </c>
      <c r="K1941" s="1">
        <v>22340389</v>
      </c>
      <c r="L1941" s="1" t="s">
        <v>57</v>
      </c>
      <c r="M1941" s="1" t="s">
        <v>3</v>
      </c>
      <c r="N1941" s="1">
        <v>17</v>
      </c>
      <c r="O1941" s="1" t="s">
        <v>2078</v>
      </c>
      <c r="Q1941" s="1"/>
    </row>
    <row r="1942" spans="1:20" ht="15.75" hidden="1" customHeight="1">
      <c r="A1942" s="1" t="s">
        <v>1901</v>
      </c>
      <c r="B1942" s="1">
        <v>524693</v>
      </c>
      <c r="C1942" s="1" t="s">
        <v>2074</v>
      </c>
      <c r="D1942" s="1" t="s">
        <v>2075</v>
      </c>
      <c r="E1942" s="1" t="s">
        <v>2709</v>
      </c>
      <c r="F1942" s="1">
        <v>105</v>
      </c>
      <c r="G1942" s="1" t="s">
        <v>2526</v>
      </c>
      <c r="H1942" s="1" t="s">
        <v>664</v>
      </c>
      <c r="I1942" s="1">
        <v>20520060</v>
      </c>
      <c r="J1942" s="1">
        <v>21</v>
      </c>
      <c r="K1942" s="1">
        <v>22347930</v>
      </c>
      <c r="L1942" s="1" t="s">
        <v>55</v>
      </c>
      <c r="M1942" s="1" t="s">
        <v>3</v>
      </c>
      <c r="N1942" s="1">
        <v>2</v>
      </c>
      <c r="O1942" s="1" t="s">
        <v>2078</v>
      </c>
      <c r="Q1942" s="1"/>
    </row>
    <row r="1943" spans="1:20" ht="15.75" hidden="1" customHeight="1">
      <c r="A1943" s="1" t="s">
        <v>4271</v>
      </c>
      <c r="B1943" s="1">
        <v>199384</v>
      </c>
      <c r="C1943" s="1" t="s">
        <v>2074</v>
      </c>
      <c r="D1943" s="1" t="s">
        <v>2075</v>
      </c>
      <c r="E1943" s="1" t="s">
        <v>2147</v>
      </c>
      <c r="F1943" s="1">
        <v>2577</v>
      </c>
      <c r="G1943" s="1" t="s">
        <v>2720</v>
      </c>
      <c r="H1943" s="1" t="s">
        <v>2149</v>
      </c>
      <c r="I1943" s="1">
        <v>21211007</v>
      </c>
      <c r="J1943" s="1">
        <v>21</v>
      </c>
      <c r="K1943" s="1">
        <v>34578600</v>
      </c>
      <c r="L1943" s="1" t="s">
        <v>38</v>
      </c>
      <c r="M1943" s="1" t="s">
        <v>4</v>
      </c>
      <c r="N1943" s="1">
        <v>15</v>
      </c>
      <c r="O1943" s="1" t="s">
        <v>2078</v>
      </c>
      <c r="Q1943" s="1"/>
    </row>
    <row r="1944" spans="1:20" ht="15.75" hidden="1" customHeight="1">
      <c r="A1944" s="1" t="s">
        <v>1848</v>
      </c>
      <c r="B1944" s="1">
        <v>238165</v>
      </c>
      <c r="C1944" s="1" t="s">
        <v>2074</v>
      </c>
      <c r="D1944" s="1" t="s">
        <v>2075</v>
      </c>
      <c r="E1944" s="1" t="s">
        <v>2133</v>
      </c>
      <c r="F1944" s="1">
        <v>1133</v>
      </c>
      <c r="G1944" s="1" t="s">
        <v>2166</v>
      </c>
      <c r="H1944" s="1" t="s">
        <v>160</v>
      </c>
      <c r="I1944" s="1">
        <v>22070011</v>
      </c>
      <c r="J1944" s="1">
        <v>21</v>
      </c>
      <c r="K1944" s="1">
        <v>22674596</v>
      </c>
      <c r="L1944" s="1" t="s">
        <v>23</v>
      </c>
      <c r="M1944" s="1" t="s">
        <v>3</v>
      </c>
      <c r="N1944" s="1">
        <v>3</v>
      </c>
      <c r="O1944" s="1" t="s">
        <v>2078</v>
      </c>
      <c r="Q1944" s="1"/>
    </row>
    <row r="1945" spans="1:20" ht="15.75" hidden="1" customHeight="1">
      <c r="A1945" s="1" t="s">
        <v>4272</v>
      </c>
      <c r="B1945" s="1">
        <v>457083</v>
      </c>
      <c r="C1945" s="1" t="s">
        <v>2074</v>
      </c>
      <c r="D1945" s="1" t="s">
        <v>2075</v>
      </c>
      <c r="E1945" s="1" t="s">
        <v>2082</v>
      </c>
      <c r="F1945" s="1">
        <v>1149</v>
      </c>
      <c r="G1945" s="1" t="s">
        <v>4273</v>
      </c>
      <c r="H1945" s="1" t="s">
        <v>139</v>
      </c>
      <c r="I1945" s="1">
        <v>22730001</v>
      </c>
      <c r="J1945" s="1">
        <v>21</v>
      </c>
      <c r="K1945" s="1">
        <v>999971318</v>
      </c>
      <c r="L1945" s="1" t="s">
        <v>28</v>
      </c>
      <c r="M1945" s="1" t="s">
        <v>5</v>
      </c>
      <c r="N1945" s="1">
        <v>8</v>
      </c>
      <c r="O1945" s="1" t="s">
        <v>2078</v>
      </c>
      <c r="Q1945" s="1"/>
      <c r="T1945" s="1" t="s">
        <v>5621</v>
      </c>
    </row>
    <row r="1946" spans="1:20" ht="15.75" hidden="1" customHeight="1">
      <c r="A1946" s="1" t="s">
        <v>1268</v>
      </c>
      <c r="B1946" s="1">
        <v>619965</v>
      </c>
      <c r="C1946" s="1" t="s">
        <v>2074</v>
      </c>
      <c r="D1946" s="1" t="s">
        <v>2075</v>
      </c>
      <c r="E1946" s="1" t="s">
        <v>2133</v>
      </c>
      <c r="F1946" s="1">
        <v>978</v>
      </c>
      <c r="G1946" s="1" t="s">
        <v>2338</v>
      </c>
      <c r="H1946" s="1" t="s">
        <v>160</v>
      </c>
      <c r="I1946" s="1">
        <v>22060002</v>
      </c>
      <c r="J1946" s="1">
        <v>21</v>
      </c>
      <c r="K1946" s="1">
        <v>25230065</v>
      </c>
      <c r="L1946" s="1" t="s">
        <v>21</v>
      </c>
      <c r="M1946" s="1" t="s">
        <v>3</v>
      </c>
      <c r="N1946" s="1">
        <v>20</v>
      </c>
      <c r="O1946" s="1" t="s">
        <v>2078</v>
      </c>
      <c r="Q1946" s="1"/>
    </row>
    <row r="1947" spans="1:20" ht="15.75" hidden="1" customHeight="1">
      <c r="A1947" s="1" t="s">
        <v>4274</v>
      </c>
      <c r="B1947" s="1">
        <v>426450</v>
      </c>
      <c r="C1947" s="1" t="s">
        <v>2074</v>
      </c>
      <c r="D1947" s="1" t="s">
        <v>2075</v>
      </c>
      <c r="E1947" s="1" t="s">
        <v>4275</v>
      </c>
      <c r="F1947" s="1">
        <v>1235</v>
      </c>
      <c r="G1947" s="1" t="s">
        <v>2148</v>
      </c>
      <c r="H1947" s="1" t="s">
        <v>2629</v>
      </c>
      <c r="I1947" s="1">
        <v>21331260</v>
      </c>
      <c r="J1947" s="1">
        <v>21</v>
      </c>
      <c r="K1947" s="1">
        <v>24503279</v>
      </c>
      <c r="L1947" s="1" t="s">
        <v>58</v>
      </c>
      <c r="M1947" s="1" t="s">
        <v>4</v>
      </c>
      <c r="N1947" s="1">
        <v>24</v>
      </c>
      <c r="O1947" s="1" t="s">
        <v>2078</v>
      </c>
      <c r="Q1947" s="1"/>
    </row>
    <row r="1948" spans="1:20" ht="15.75" hidden="1" customHeight="1">
      <c r="A1948" s="1" t="s">
        <v>5643</v>
      </c>
      <c r="B1948" s="1">
        <v>547599</v>
      </c>
      <c r="C1948" s="1" t="s">
        <v>2074</v>
      </c>
      <c r="D1948" s="1" t="s">
        <v>2075</v>
      </c>
      <c r="E1948" s="1" t="s">
        <v>2109</v>
      </c>
      <c r="F1948" s="1">
        <v>3000</v>
      </c>
      <c r="G1948" s="1" t="s">
        <v>5644</v>
      </c>
      <c r="H1948" s="1" t="s">
        <v>135</v>
      </c>
      <c r="I1948" s="1">
        <v>22775904</v>
      </c>
      <c r="J1948" s="1">
        <v>21</v>
      </c>
      <c r="K1948" s="1">
        <v>34371991</v>
      </c>
      <c r="L1948" s="1" t="s">
        <v>50</v>
      </c>
      <c r="M1948" s="1" t="s">
        <v>5</v>
      </c>
      <c r="N1948" s="1">
        <v>37</v>
      </c>
      <c r="O1948" s="1" t="s">
        <v>2078</v>
      </c>
      <c r="Q1948" s="1"/>
      <c r="T1948" s="1" t="s">
        <v>5620</v>
      </c>
    </row>
    <row r="1949" spans="1:20" ht="15.75" hidden="1" customHeight="1">
      <c r="A1949" s="1" t="s">
        <v>4277</v>
      </c>
      <c r="B1949" s="1">
        <v>623130</v>
      </c>
      <c r="C1949" s="1" t="s">
        <v>2074</v>
      </c>
      <c r="D1949" s="1" t="s">
        <v>2075</v>
      </c>
      <c r="E1949" s="1" t="s">
        <v>2178</v>
      </c>
      <c r="F1949" s="1">
        <v>1200</v>
      </c>
      <c r="G1949" s="1" t="s">
        <v>2342</v>
      </c>
      <c r="H1949" s="1" t="s">
        <v>2281</v>
      </c>
      <c r="I1949" s="1">
        <v>22745005</v>
      </c>
      <c r="J1949" s="1">
        <v>21</v>
      </c>
      <c r="K1949" s="1">
        <v>20516829</v>
      </c>
      <c r="L1949" s="1" t="s">
        <v>38</v>
      </c>
      <c r="M1949" s="1" t="s">
        <v>5</v>
      </c>
      <c r="N1949" s="1">
        <v>19</v>
      </c>
      <c r="O1949" s="1" t="s">
        <v>2078</v>
      </c>
      <c r="Q1949" s="1"/>
      <c r="T1949" s="1" t="s">
        <v>5620</v>
      </c>
    </row>
    <row r="1950" spans="1:20" ht="15.75" hidden="1" customHeight="1">
      <c r="A1950" s="1" t="s">
        <v>4278</v>
      </c>
      <c r="B1950" s="1">
        <v>244906</v>
      </c>
      <c r="C1950" s="1" t="s">
        <v>2074</v>
      </c>
      <c r="D1950" s="1" t="s">
        <v>2075</v>
      </c>
      <c r="E1950" s="1" t="s">
        <v>2484</v>
      </c>
      <c r="F1950" s="1">
        <v>89</v>
      </c>
      <c r="G1950" s="1" t="s">
        <v>2498</v>
      </c>
      <c r="H1950" s="1" t="s">
        <v>2486</v>
      </c>
      <c r="I1950" s="1">
        <v>21230170</v>
      </c>
      <c r="J1950" s="1">
        <v>21</v>
      </c>
      <c r="K1950" s="1">
        <v>24714810</v>
      </c>
      <c r="L1950" s="1" t="s">
        <v>38</v>
      </c>
      <c r="M1950" s="1" t="s">
        <v>4</v>
      </c>
      <c r="N1950" s="1">
        <v>21</v>
      </c>
      <c r="O1950" s="1" t="s">
        <v>2078</v>
      </c>
      <c r="Q1950" s="1"/>
    </row>
    <row r="1951" spans="1:20" ht="15.75" hidden="1" customHeight="1">
      <c r="A1951" s="1" t="s">
        <v>1039</v>
      </c>
      <c r="B1951" s="1">
        <v>803880</v>
      </c>
      <c r="C1951" s="1" t="s">
        <v>2074</v>
      </c>
      <c r="D1951" s="1" t="s">
        <v>2075</v>
      </c>
      <c r="E1951" s="1" t="s">
        <v>2133</v>
      </c>
      <c r="F1951" s="1">
        <v>664</v>
      </c>
      <c r="G1951" s="1" t="s">
        <v>4279</v>
      </c>
      <c r="H1951" s="1" t="s">
        <v>160</v>
      </c>
      <c r="I1951" s="1">
        <v>22050001</v>
      </c>
      <c r="J1951" s="1">
        <v>21</v>
      </c>
      <c r="K1951" s="1">
        <v>32692186</v>
      </c>
      <c r="L1951" s="1" t="s">
        <v>19</v>
      </c>
      <c r="M1951" s="1" t="s">
        <v>3</v>
      </c>
      <c r="N1951" s="1">
        <v>32</v>
      </c>
      <c r="O1951" s="1" t="s">
        <v>2078</v>
      </c>
      <c r="Q1951" s="1"/>
    </row>
    <row r="1952" spans="1:20" ht="15.75" hidden="1" customHeight="1">
      <c r="A1952" s="1" t="s">
        <v>704</v>
      </c>
      <c r="B1952" s="1">
        <v>790745</v>
      </c>
      <c r="C1952" s="1" t="s">
        <v>2074</v>
      </c>
      <c r="D1952" s="1" t="s">
        <v>2075</v>
      </c>
      <c r="E1952" s="1" t="s">
        <v>2215</v>
      </c>
      <c r="F1952" s="1">
        <v>78</v>
      </c>
      <c r="G1952" s="1" t="s">
        <v>3476</v>
      </c>
      <c r="H1952" s="1" t="s">
        <v>168</v>
      </c>
      <c r="I1952" s="1">
        <v>22220040</v>
      </c>
      <c r="J1952" s="1">
        <v>21</v>
      </c>
      <c r="K1952" s="1">
        <v>22053366</v>
      </c>
      <c r="L1952" s="1" t="s">
        <v>50</v>
      </c>
      <c r="M1952" s="1" t="s">
        <v>3</v>
      </c>
      <c r="N1952" s="1">
        <v>120</v>
      </c>
      <c r="O1952" s="1" t="s">
        <v>2078</v>
      </c>
      <c r="Q1952" s="1"/>
    </row>
    <row r="1953" spans="1:20" ht="15.75" hidden="1" customHeight="1">
      <c r="A1953" s="1" t="s">
        <v>4280</v>
      </c>
      <c r="B1953" s="1">
        <v>650803</v>
      </c>
      <c r="C1953" s="1" t="s">
        <v>2074</v>
      </c>
      <c r="D1953" s="1" t="s">
        <v>2075</v>
      </c>
      <c r="E1953" s="1" t="s">
        <v>2109</v>
      </c>
      <c r="F1953" s="1">
        <v>2600</v>
      </c>
      <c r="G1953" s="1" t="s">
        <v>4281</v>
      </c>
      <c r="H1953" s="1" t="s">
        <v>135</v>
      </c>
      <c r="I1953" s="1">
        <v>22775003</v>
      </c>
      <c r="J1953" s="1">
        <v>21</v>
      </c>
      <c r="K1953" s="1">
        <v>35236325</v>
      </c>
      <c r="L1953" s="1" t="s">
        <v>13</v>
      </c>
      <c r="M1953" s="1" t="s">
        <v>5</v>
      </c>
      <c r="N1953" s="1">
        <v>14</v>
      </c>
      <c r="O1953" s="1" t="s">
        <v>2078</v>
      </c>
      <c r="Q1953" s="1"/>
      <c r="T1953" s="1" t="s">
        <v>5621</v>
      </c>
    </row>
    <row r="1954" spans="1:20" ht="15.75" hidden="1" customHeight="1">
      <c r="A1954" s="1" t="s">
        <v>2026</v>
      </c>
      <c r="B1954" s="1">
        <v>239740</v>
      </c>
      <c r="C1954" s="1" t="s">
        <v>2074</v>
      </c>
      <c r="D1954" s="1" t="s">
        <v>2075</v>
      </c>
      <c r="E1954" s="1" t="s">
        <v>2429</v>
      </c>
      <c r="F1954" s="1">
        <v>99</v>
      </c>
      <c r="G1954" s="1" t="s">
        <v>3340</v>
      </c>
      <c r="H1954" s="1" t="s">
        <v>152</v>
      </c>
      <c r="I1954" s="1">
        <v>21351901</v>
      </c>
      <c r="J1954" s="1">
        <v>21</v>
      </c>
      <c r="K1954" s="1">
        <v>33598980</v>
      </c>
      <c r="L1954" s="1" t="s">
        <v>55</v>
      </c>
      <c r="M1954" s="1" t="s">
        <v>4</v>
      </c>
      <c r="N1954" s="1">
        <v>16</v>
      </c>
      <c r="O1954" s="1" t="s">
        <v>2078</v>
      </c>
      <c r="Q1954" s="1"/>
    </row>
    <row r="1955" spans="1:20" ht="15.75" hidden="1" customHeight="1">
      <c r="A1955" s="1" t="s">
        <v>4282</v>
      </c>
      <c r="B1955" s="1">
        <v>138276</v>
      </c>
      <c r="C1955" s="1" t="s">
        <v>2074</v>
      </c>
      <c r="D1955" s="1" t="s">
        <v>2075</v>
      </c>
      <c r="E1955" s="1" t="s">
        <v>2190</v>
      </c>
      <c r="F1955" s="1">
        <v>228</v>
      </c>
      <c r="G1955" s="1" t="s">
        <v>2579</v>
      </c>
      <c r="H1955" s="1" t="s">
        <v>2094</v>
      </c>
      <c r="I1955" s="1">
        <v>20061000</v>
      </c>
      <c r="J1955" s="1">
        <v>21</v>
      </c>
      <c r="K1955" s="1">
        <v>22241401</v>
      </c>
      <c r="L1955" s="1" t="s">
        <v>50</v>
      </c>
      <c r="M1955" s="1" t="s">
        <v>2</v>
      </c>
      <c r="N1955" s="1">
        <v>11</v>
      </c>
      <c r="O1955" s="1" t="s">
        <v>2078</v>
      </c>
      <c r="Q1955" s="1"/>
    </row>
    <row r="1956" spans="1:20" ht="15.75" hidden="1" customHeight="1">
      <c r="A1956" s="1" t="s">
        <v>4283</v>
      </c>
      <c r="B1956" s="1">
        <v>608677</v>
      </c>
      <c r="C1956" s="1" t="s">
        <v>2074</v>
      </c>
      <c r="D1956" s="1" t="s">
        <v>2075</v>
      </c>
      <c r="E1956" s="1" t="s">
        <v>3186</v>
      </c>
      <c r="F1956" s="1">
        <v>153</v>
      </c>
      <c r="G1956" s="1" t="s">
        <v>2525</v>
      </c>
      <c r="H1956" s="1" t="s">
        <v>3187</v>
      </c>
      <c r="I1956" s="1">
        <v>20921002</v>
      </c>
      <c r="J1956" s="1">
        <v>21</v>
      </c>
      <c r="K1956" s="1">
        <v>999092641</v>
      </c>
      <c r="L1956" s="1" t="s">
        <v>53</v>
      </c>
      <c r="M1956" s="1" t="s">
        <v>2</v>
      </c>
      <c r="N1956" s="1">
        <v>32</v>
      </c>
      <c r="O1956" s="1" t="s">
        <v>2078</v>
      </c>
      <c r="Q1956" s="1"/>
    </row>
    <row r="1957" spans="1:20" ht="15.75" hidden="1" customHeight="1">
      <c r="A1957" s="1" t="s">
        <v>4284</v>
      </c>
      <c r="B1957" s="1">
        <v>277165</v>
      </c>
      <c r="C1957" s="1" t="s">
        <v>2074</v>
      </c>
      <c r="D1957" s="1" t="s">
        <v>2075</v>
      </c>
      <c r="E1957" s="1" t="s">
        <v>2409</v>
      </c>
      <c r="F1957" s="1">
        <v>155</v>
      </c>
      <c r="G1957" s="1" t="s">
        <v>2356</v>
      </c>
      <c r="H1957" s="1" t="s">
        <v>188</v>
      </c>
      <c r="I1957" s="1">
        <v>20720010</v>
      </c>
      <c r="J1957" s="1">
        <v>21</v>
      </c>
      <c r="K1957" s="1">
        <v>25954806</v>
      </c>
      <c r="L1957" s="1" t="s">
        <v>38</v>
      </c>
      <c r="M1957" s="1" t="s">
        <v>4</v>
      </c>
      <c r="N1957" s="1">
        <v>3</v>
      </c>
      <c r="O1957" s="1" t="s">
        <v>2078</v>
      </c>
      <c r="Q1957" s="1"/>
    </row>
    <row r="1958" spans="1:20" ht="15.75" customHeight="1">
      <c r="A1958" s="1" t="s">
        <v>4285</v>
      </c>
      <c r="B1958" s="1">
        <v>397024</v>
      </c>
      <c r="C1958" s="1" t="s">
        <v>2074</v>
      </c>
      <c r="D1958" s="1" t="s">
        <v>2075</v>
      </c>
      <c r="E1958" s="1" t="s">
        <v>3893</v>
      </c>
      <c r="F1958" s="1">
        <v>4388</v>
      </c>
      <c r="G1958" s="1" t="s">
        <v>2525</v>
      </c>
      <c r="H1958" s="1" t="s">
        <v>4286</v>
      </c>
      <c r="I1958" s="1">
        <v>21750120</v>
      </c>
      <c r="J1958" s="1">
        <v>21</v>
      </c>
      <c r="K1958" s="1">
        <v>35557463</v>
      </c>
      <c r="L1958" s="1" t="s">
        <v>13</v>
      </c>
      <c r="M1958" s="1" t="s">
        <v>6</v>
      </c>
      <c r="N1958" s="1">
        <v>45</v>
      </c>
      <c r="O1958" s="1" t="s">
        <v>2078</v>
      </c>
      <c r="Q1958" s="1"/>
    </row>
    <row r="1959" spans="1:20" ht="15.75" hidden="1" customHeight="1">
      <c r="A1959" s="1" t="s">
        <v>1408</v>
      </c>
      <c r="B1959" s="1">
        <v>180901</v>
      </c>
      <c r="C1959" s="1" t="s">
        <v>2074</v>
      </c>
      <c r="D1959" s="1" t="s">
        <v>2075</v>
      </c>
      <c r="E1959" s="1" t="s">
        <v>2144</v>
      </c>
      <c r="F1959" s="1">
        <v>232</v>
      </c>
      <c r="G1959" s="1" t="s">
        <v>2323</v>
      </c>
      <c r="H1959" s="1" t="s">
        <v>664</v>
      </c>
      <c r="I1959" s="1">
        <v>20520054</v>
      </c>
      <c r="J1959" s="1">
        <v>21</v>
      </c>
      <c r="K1959" s="1">
        <v>22644543</v>
      </c>
      <c r="L1959" s="1" t="s">
        <v>26</v>
      </c>
      <c r="M1959" s="1" t="s">
        <v>3</v>
      </c>
      <c r="N1959" s="1">
        <v>15</v>
      </c>
      <c r="O1959" s="1" t="s">
        <v>2078</v>
      </c>
      <c r="Q1959" s="1"/>
    </row>
    <row r="1960" spans="1:20" ht="15.75" hidden="1" customHeight="1">
      <c r="A1960" s="1" t="s">
        <v>4287</v>
      </c>
      <c r="B1960" s="1">
        <v>385305</v>
      </c>
      <c r="C1960" s="1" t="s">
        <v>2074</v>
      </c>
      <c r="D1960" s="1" t="s">
        <v>2075</v>
      </c>
      <c r="E1960" s="1" t="s">
        <v>2160</v>
      </c>
      <c r="F1960" s="1">
        <v>156</v>
      </c>
      <c r="G1960" s="1" t="s">
        <v>3761</v>
      </c>
      <c r="H1960" s="1" t="s">
        <v>2094</v>
      </c>
      <c r="I1960" s="1">
        <v>20040901</v>
      </c>
      <c r="J1960" s="1">
        <v>21</v>
      </c>
      <c r="K1960" s="1">
        <v>22121350</v>
      </c>
      <c r="L1960" s="1" t="s">
        <v>21</v>
      </c>
      <c r="M1960" s="1" t="s">
        <v>2</v>
      </c>
      <c r="N1960" s="1">
        <v>13</v>
      </c>
      <c r="O1960" s="1" t="s">
        <v>2078</v>
      </c>
      <c r="Q1960" s="1"/>
    </row>
    <row r="1961" spans="1:20" ht="15.75" hidden="1" customHeight="1">
      <c r="A1961" s="1" t="s">
        <v>702</v>
      </c>
      <c r="B1961" s="1">
        <v>245343</v>
      </c>
      <c r="C1961" s="1" t="s">
        <v>2074</v>
      </c>
      <c r="D1961" s="1" t="s">
        <v>2075</v>
      </c>
      <c r="E1961" s="1" t="s">
        <v>2581</v>
      </c>
      <c r="F1961" s="1">
        <v>311</v>
      </c>
      <c r="G1961" s="1" t="s">
        <v>3480</v>
      </c>
      <c r="H1961" s="1" t="s">
        <v>669</v>
      </c>
      <c r="I1961" s="1">
        <v>22220001</v>
      </c>
      <c r="J1961" s="1">
        <v>21</v>
      </c>
      <c r="K1961" s="1">
        <v>22055999</v>
      </c>
      <c r="L1961" s="1" t="s">
        <v>46</v>
      </c>
      <c r="M1961" s="1" t="s">
        <v>3</v>
      </c>
      <c r="N1961" s="1">
        <v>121</v>
      </c>
      <c r="O1961" s="1" t="s">
        <v>2078</v>
      </c>
      <c r="Q1961" s="1"/>
    </row>
    <row r="1962" spans="1:20" ht="15.75" hidden="1" customHeight="1">
      <c r="A1962" s="1" t="s">
        <v>1348</v>
      </c>
      <c r="B1962" s="1">
        <v>378110</v>
      </c>
      <c r="C1962" s="1" t="s">
        <v>2074</v>
      </c>
      <c r="D1962" s="1" t="s">
        <v>2075</v>
      </c>
      <c r="E1962" s="1" t="s">
        <v>2133</v>
      </c>
      <c r="F1962" s="1">
        <v>680</v>
      </c>
      <c r="G1962" s="1" t="s">
        <v>2798</v>
      </c>
      <c r="H1962" s="1" t="s">
        <v>160</v>
      </c>
      <c r="I1962" s="1">
        <v>22050001</v>
      </c>
      <c r="J1962" s="1">
        <v>21</v>
      </c>
      <c r="K1962" s="1">
        <v>22361021</v>
      </c>
      <c r="L1962" s="1" t="s">
        <v>75</v>
      </c>
      <c r="M1962" s="1" t="s">
        <v>3</v>
      </c>
      <c r="N1962" s="1">
        <v>17</v>
      </c>
      <c r="O1962" s="1" t="s">
        <v>2078</v>
      </c>
      <c r="Q1962" s="1"/>
    </row>
    <row r="1963" spans="1:20" ht="15.75" hidden="1" customHeight="1">
      <c r="A1963" s="1" t="s">
        <v>5509</v>
      </c>
      <c r="B1963" s="1">
        <v>812951</v>
      </c>
      <c r="C1963" s="1" t="s">
        <v>2074</v>
      </c>
      <c r="D1963" s="1" t="s">
        <v>2075</v>
      </c>
      <c r="E1963" s="1" t="s">
        <v>2441</v>
      </c>
      <c r="F1963" s="1">
        <v>391</v>
      </c>
      <c r="G1963" s="1" t="s">
        <v>2548</v>
      </c>
      <c r="H1963" s="1" t="s">
        <v>160</v>
      </c>
      <c r="I1963" s="1">
        <v>22040001</v>
      </c>
      <c r="J1963" s="1">
        <v>21</v>
      </c>
      <c r="K1963" s="1">
        <v>987595761</v>
      </c>
      <c r="L1963" s="1" t="s">
        <v>57</v>
      </c>
      <c r="M1963" s="1" t="s">
        <v>3</v>
      </c>
      <c r="N1963" s="1">
        <v>60</v>
      </c>
      <c r="O1963" s="1" t="s">
        <v>2078</v>
      </c>
      <c r="Q1963" s="1"/>
    </row>
    <row r="1964" spans="1:20" ht="15.75" hidden="1" customHeight="1">
      <c r="A1964" s="1" t="s">
        <v>4288</v>
      </c>
      <c r="B1964" s="1">
        <v>399187</v>
      </c>
      <c r="C1964" s="1" t="s">
        <v>114</v>
      </c>
      <c r="D1964" s="1" t="s">
        <v>2075</v>
      </c>
      <c r="E1964" s="1" t="s">
        <v>2504</v>
      </c>
      <c r="F1964" s="1">
        <v>77</v>
      </c>
      <c r="G1964" s="1" t="s">
        <v>2536</v>
      </c>
      <c r="H1964" s="1" t="s">
        <v>2094</v>
      </c>
      <c r="I1964" s="1">
        <v>25010090</v>
      </c>
      <c r="J1964" s="1">
        <v>21</v>
      </c>
      <c r="K1964" s="1">
        <v>27727183</v>
      </c>
      <c r="L1964" s="1" t="s">
        <v>38</v>
      </c>
      <c r="M1964" s="1" t="s">
        <v>114</v>
      </c>
      <c r="N1964" s="1">
        <v>35</v>
      </c>
      <c r="O1964" s="1" t="s">
        <v>2078</v>
      </c>
      <c r="Q1964" s="1"/>
    </row>
    <row r="1965" spans="1:20" ht="15.75" hidden="1" customHeight="1">
      <c r="A1965" s="1" t="s">
        <v>4289</v>
      </c>
      <c r="B1965" s="1">
        <v>851574</v>
      </c>
      <c r="C1965" s="1" t="s">
        <v>2074</v>
      </c>
      <c r="D1965" s="1" t="s">
        <v>2075</v>
      </c>
      <c r="E1965" s="1" t="s">
        <v>2079</v>
      </c>
      <c r="F1965" s="1">
        <v>4200</v>
      </c>
      <c r="G1965" s="1" t="s">
        <v>3264</v>
      </c>
      <c r="H1965" s="1" t="s">
        <v>135</v>
      </c>
      <c r="I1965" s="1">
        <v>22775040</v>
      </c>
      <c r="J1965" s="1">
        <v>21</v>
      </c>
      <c r="K1965" s="1">
        <v>982447973</v>
      </c>
      <c r="L1965" s="1" t="s">
        <v>28</v>
      </c>
      <c r="M1965" s="1" t="s">
        <v>5</v>
      </c>
      <c r="N1965" s="1">
        <v>26</v>
      </c>
      <c r="O1965" s="1" t="s">
        <v>2078</v>
      </c>
      <c r="Q1965" s="1"/>
      <c r="T1965" s="1" t="s">
        <v>5621</v>
      </c>
    </row>
    <row r="1966" spans="1:20" ht="15.75" hidden="1" customHeight="1">
      <c r="A1966" s="1" t="s">
        <v>1004</v>
      </c>
      <c r="B1966" s="1">
        <v>317835</v>
      </c>
      <c r="C1966" s="1" t="s">
        <v>2074</v>
      </c>
      <c r="D1966" s="1" t="s">
        <v>2075</v>
      </c>
      <c r="E1966" s="1" t="s">
        <v>2144</v>
      </c>
      <c r="F1966" s="1">
        <v>211</v>
      </c>
      <c r="G1966" s="1" t="s">
        <v>2607</v>
      </c>
      <c r="H1966" s="1" t="s">
        <v>664</v>
      </c>
      <c r="I1966" s="1">
        <v>20520050</v>
      </c>
      <c r="J1966" s="1">
        <v>21</v>
      </c>
      <c r="K1966" s="1">
        <v>21584796</v>
      </c>
      <c r="L1966" s="1" t="s">
        <v>57</v>
      </c>
      <c r="M1966" s="1" t="s">
        <v>3</v>
      </c>
      <c r="N1966" s="1">
        <v>34</v>
      </c>
      <c r="O1966" s="1" t="s">
        <v>2078</v>
      </c>
      <c r="Q1966" s="1"/>
    </row>
    <row r="1967" spans="1:20" ht="15.75" hidden="1" customHeight="1">
      <c r="A1967" s="1" t="s">
        <v>4290</v>
      </c>
      <c r="B1967" s="1">
        <v>750530</v>
      </c>
      <c r="C1967" s="1" t="s">
        <v>2074</v>
      </c>
      <c r="D1967" s="1" t="s">
        <v>2075</v>
      </c>
      <c r="E1967" s="1" t="s">
        <v>2178</v>
      </c>
      <c r="F1967" s="1">
        <v>200</v>
      </c>
      <c r="G1967" s="1" t="s">
        <v>2363</v>
      </c>
      <c r="H1967" s="1" t="s">
        <v>2281</v>
      </c>
      <c r="I1967" s="1">
        <v>22745005</v>
      </c>
      <c r="J1967" s="1">
        <v>21</v>
      </c>
      <c r="K1967" s="1">
        <v>37988990</v>
      </c>
      <c r="L1967" s="1" t="s">
        <v>57</v>
      </c>
      <c r="M1967" s="1" t="s">
        <v>5</v>
      </c>
      <c r="N1967" s="1">
        <v>2</v>
      </c>
      <c r="O1967" s="1" t="s">
        <v>2078</v>
      </c>
      <c r="Q1967" s="1"/>
      <c r="T1967" s="1" t="s">
        <v>5620</v>
      </c>
    </row>
    <row r="1968" spans="1:20" ht="15.75" hidden="1" customHeight="1">
      <c r="A1968" s="1" t="s">
        <v>2048</v>
      </c>
      <c r="B1968" s="1">
        <v>798576</v>
      </c>
      <c r="C1968" s="1" t="s">
        <v>2074</v>
      </c>
      <c r="D1968" s="1" t="s">
        <v>2075</v>
      </c>
      <c r="E1968" s="1" t="s">
        <v>2128</v>
      </c>
      <c r="F1968" s="1">
        <v>1</v>
      </c>
      <c r="G1968" s="1" t="s">
        <v>2713</v>
      </c>
      <c r="H1968" s="1" t="s">
        <v>2130</v>
      </c>
      <c r="I1968" s="1">
        <v>22775022</v>
      </c>
      <c r="J1968" s="1">
        <v>21</v>
      </c>
      <c r="K1968" s="1">
        <v>37989676</v>
      </c>
      <c r="L1968" s="1" t="s">
        <v>53</v>
      </c>
      <c r="M1968" s="1" t="s">
        <v>5</v>
      </c>
      <c r="N1968" s="1">
        <v>2</v>
      </c>
      <c r="O1968" s="1" t="s">
        <v>2078</v>
      </c>
      <c r="Q1968" s="1"/>
      <c r="T1968" s="1" t="s">
        <v>5620</v>
      </c>
    </row>
    <row r="1969" spans="1:20" ht="15.75" hidden="1" customHeight="1">
      <c r="A1969" s="1" t="s">
        <v>1267</v>
      </c>
      <c r="B1969" s="1">
        <v>820466</v>
      </c>
      <c r="C1969" s="1" t="s">
        <v>2074</v>
      </c>
      <c r="D1969" s="1" t="s">
        <v>2075</v>
      </c>
      <c r="E1969" s="1" t="s">
        <v>2133</v>
      </c>
      <c r="F1969" s="1">
        <v>664</v>
      </c>
      <c r="G1969" s="1" t="s">
        <v>4279</v>
      </c>
      <c r="H1969" s="1" t="s">
        <v>160</v>
      </c>
      <c r="I1969" s="1">
        <v>22050001</v>
      </c>
      <c r="J1969" s="1">
        <v>21</v>
      </c>
      <c r="K1969" s="1">
        <v>32692186</v>
      </c>
      <c r="L1969" s="1" t="s">
        <v>21</v>
      </c>
      <c r="M1969" s="1" t="s">
        <v>3</v>
      </c>
      <c r="N1969" s="1">
        <v>20</v>
      </c>
      <c r="O1969" s="1" t="s">
        <v>2078</v>
      </c>
      <c r="Q1969" s="1"/>
    </row>
    <row r="1970" spans="1:20" ht="15.75" hidden="1" customHeight="1">
      <c r="A1970" s="1" t="s">
        <v>4291</v>
      </c>
      <c r="B1970" s="1">
        <v>747599</v>
      </c>
      <c r="C1970" s="1" t="s">
        <v>2074</v>
      </c>
      <c r="D1970" s="1" t="s">
        <v>2075</v>
      </c>
      <c r="E1970" s="1" t="s">
        <v>2264</v>
      </c>
      <c r="F1970" s="1">
        <v>142</v>
      </c>
      <c r="G1970" s="1" t="s">
        <v>2265</v>
      </c>
      <c r="H1970" s="1" t="s">
        <v>152</v>
      </c>
      <c r="I1970" s="1">
        <v>21351080</v>
      </c>
      <c r="J1970" s="1">
        <v>21</v>
      </c>
      <c r="K1970" s="1">
        <v>37473805</v>
      </c>
      <c r="L1970" s="1" t="s">
        <v>16</v>
      </c>
      <c r="M1970" s="1" t="s">
        <v>4</v>
      </c>
      <c r="N1970" s="1">
        <v>6</v>
      </c>
      <c r="O1970" s="1" t="s">
        <v>2078</v>
      </c>
      <c r="Q1970" s="1"/>
    </row>
    <row r="1971" spans="1:20" ht="15.75" hidden="1" customHeight="1">
      <c r="A1971" s="1" t="s">
        <v>4292</v>
      </c>
      <c r="B1971" s="1">
        <v>687952</v>
      </c>
      <c r="C1971" s="1" t="s">
        <v>2074</v>
      </c>
      <c r="D1971" s="1" t="s">
        <v>2075</v>
      </c>
      <c r="E1971" s="1" t="s">
        <v>2429</v>
      </c>
      <c r="F1971" s="1">
        <v>99</v>
      </c>
      <c r="G1971" s="1" t="s">
        <v>2252</v>
      </c>
      <c r="H1971" s="1" t="s">
        <v>152</v>
      </c>
      <c r="I1971" s="1">
        <v>21351901</v>
      </c>
      <c r="J1971" s="1">
        <v>21</v>
      </c>
      <c r="K1971" s="1">
        <v>30170265</v>
      </c>
      <c r="L1971" s="1" t="s">
        <v>28</v>
      </c>
      <c r="M1971" s="1" t="s">
        <v>4</v>
      </c>
      <c r="N1971" s="1">
        <v>44</v>
      </c>
      <c r="O1971" s="1" t="s">
        <v>2078</v>
      </c>
      <c r="Q1971" s="1"/>
    </row>
    <row r="1972" spans="1:20" ht="15.75" hidden="1" customHeight="1">
      <c r="A1972" s="1" t="s">
        <v>1796</v>
      </c>
      <c r="B1972" s="1">
        <v>294873</v>
      </c>
      <c r="C1972" s="1" t="s">
        <v>2074</v>
      </c>
      <c r="D1972" s="1" t="s">
        <v>2075</v>
      </c>
      <c r="E1972" s="1" t="s">
        <v>2220</v>
      </c>
      <c r="F1972" s="1">
        <v>39</v>
      </c>
      <c r="G1972" s="1" t="s">
        <v>4293</v>
      </c>
      <c r="H1972" s="1" t="s">
        <v>669</v>
      </c>
      <c r="I1972" s="1">
        <v>22221020</v>
      </c>
      <c r="J1972" s="1">
        <v>21</v>
      </c>
      <c r="K1972" s="1">
        <v>22052193</v>
      </c>
      <c r="L1972" s="1" t="s">
        <v>57</v>
      </c>
      <c r="M1972" s="1" t="s">
        <v>3</v>
      </c>
      <c r="N1972" s="1">
        <v>4</v>
      </c>
      <c r="O1972" s="1" t="s">
        <v>2078</v>
      </c>
      <c r="Q1972" s="1"/>
    </row>
    <row r="1973" spans="1:20" ht="15.75" customHeight="1">
      <c r="A1973" s="1" t="s">
        <v>4294</v>
      </c>
      <c r="B1973" s="1">
        <v>818844</v>
      </c>
      <c r="C1973" s="1" t="s">
        <v>2074</v>
      </c>
      <c r="D1973" s="1" t="s">
        <v>2075</v>
      </c>
      <c r="E1973" s="1" t="s">
        <v>2809</v>
      </c>
      <c r="F1973" s="1">
        <v>77</v>
      </c>
      <c r="G1973" s="1" t="s">
        <v>2211</v>
      </c>
      <c r="H1973" s="1" t="s">
        <v>133</v>
      </c>
      <c r="I1973" s="1">
        <v>23052010</v>
      </c>
      <c r="J1973" s="1">
        <v>21</v>
      </c>
      <c r="K1973" s="1">
        <v>33947988</v>
      </c>
      <c r="L1973" s="1" t="s">
        <v>38</v>
      </c>
      <c r="M1973" s="1" t="s">
        <v>6</v>
      </c>
      <c r="N1973" s="1">
        <v>13</v>
      </c>
      <c r="O1973" s="1" t="s">
        <v>2078</v>
      </c>
      <c r="Q1973" s="1"/>
    </row>
    <row r="1974" spans="1:20" ht="15.75" hidden="1" customHeight="1">
      <c r="A1974" s="1" t="s">
        <v>4295</v>
      </c>
      <c r="B1974" s="1">
        <v>753866</v>
      </c>
      <c r="C1974" s="1" t="s">
        <v>2074</v>
      </c>
      <c r="D1974" s="1" t="s">
        <v>2075</v>
      </c>
      <c r="E1974" s="1" t="s">
        <v>2079</v>
      </c>
      <c r="F1974" s="1">
        <v>3500</v>
      </c>
      <c r="G1974" s="1" t="s">
        <v>4296</v>
      </c>
      <c r="H1974" s="1" t="s">
        <v>135</v>
      </c>
      <c r="I1974" s="1">
        <v>22640102</v>
      </c>
      <c r="J1974" s="1">
        <v>21</v>
      </c>
      <c r="K1974" s="1">
        <v>32825128</v>
      </c>
      <c r="L1974" s="1" t="s">
        <v>50</v>
      </c>
      <c r="M1974" s="1" t="s">
        <v>5</v>
      </c>
      <c r="N1974" s="1">
        <v>17</v>
      </c>
      <c r="O1974" s="1" t="s">
        <v>2078</v>
      </c>
      <c r="Q1974" s="1"/>
      <c r="T1974" s="1" t="s">
        <v>5620</v>
      </c>
    </row>
    <row r="1975" spans="1:20" ht="15.75" hidden="1" customHeight="1">
      <c r="A1975" s="1" t="s">
        <v>4297</v>
      </c>
      <c r="B1975" s="1">
        <v>859850</v>
      </c>
      <c r="C1975" s="1" t="s">
        <v>2074</v>
      </c>
      <c r="D1975" s="1" t="s">
        <v>2075</v>
      </c>
      <c r="E1975" s="1" t="s">
        <v>4298</v>
      </c>
      <c r="F1975" s="1">
        <v>17</v>
      </c>
      <c r="G1975" s="1" t="s">
        <v>2260</v>
      </c>
      <c r="H1975" s="1" t="s">
        <v>152</v>
      </c>
      <c r="I1975" s="1">
        <v>21351040</v>
      </c>
      <c r="J1975" s="1">
        <v>21</v>
      </c>
      <c r="K1975" s="1">
        <v>24502414</v>
      </c>
      <c r="L1975" s="1" t="s">
        <v>38</v>
      </c>
      <c r="M1975" s="1" t="s">
        <v>4</v>
      </c>
      <c r="N1975" s="1">
        <v>14</v>
      </c>
      <c r="O1975" s="1" t="s">
        <v>2078</v>
      </c>
      <c r="Q1975" s="1"/>
    </row>
    <row r="1976" spans="1:20" ht="15.75" hidden="1" customHeight="1">
      <c r="A1976" s="1" t="s">
        <v>4299</v>
      </c>
      <c r="B1976" s="1">
        <v>716952</v>
      </c>
      <c r="C1976" s="1" t="s">
        <v>2074</v>
      </c>
      <c r="D1976" s="1" t="s">
        <v>2075</v>
      </c>
      <c r="E1976" s="1" t="s">
        <v>2128</v>
      </c>
      <c r="F1976" s="1">
        <v>1</v>
      </c>
      <c r="G1976" s="1" t="s">
        <v>4300</v>
      </c>
      <c r="H1976" s="1" t="s">
        <v>2130</v>
      </c>
      <c r="I1976" s="1">
        <v>22775022</v>
      </c>
      <c r="J1976" s="1">
        <v>21</v>
      </c>
      <c r="K1976" s="1">
        <v>35469785</v>
      </c>
      <c r="L1976" s="1" t="s">
        <v>28</v>
      </c>
      <c r="M1976" s="1" t="s">
        <v>5</v>
      </c>
      <c r="N1976" s="1">
        <v>24</v>
      </c>
      <c r="O1976" s="1" t="s">
        <v>2078</v>
      </c>
      <c r="Q1976" s="1"/>
      <c r="T1976" s="1" t="s">
        <v>5621</v>
      </c>
    </row>
    <row r="1977" spans="1:20" ht="15.75" hidden="1" customHeight="1">
      <c r="A1977" s="1" t="s">
        <v>1477</v>
      </c>
      <c r="B1977" s="1">
        <v>475483</v>
      </c>
      <c r="C1977" s="1" t="s">
        <v>2074</v>
      </c>
      <c r="D1977" s="1" t="s">
        <v>2075</v>
      </c>
      <c r="E1977" s="1" t="s">
        <v>2233</v>
      </c>
      <c r="F1977" s="1">
        <v>135</v>
      </c>
      <c r="G1977" s="1" t="s">
        <v>2477</v>
      </c>
      <c r="H1977" s="1" t="s">
        <v>674</v>
      </c>
      <c r="I1977" s="1">
        <v>22440032</v>
      </c>
      <c r="J1977" s="1">
        <v>21</v>
      </c>
      <c r="K1977" s="1">
        <v>22860883</v>
      </c>
      <c r="L1977" s="1" t="s">
        <v>12</v>
      </c>
      <c r="M1977" s="1" t="s">
        <v>3</v>
      </c>
      <c r="N1977" s="1">
        <v>13</v>
      </c>
      <c r="O1977" s="1" t="s">
        <v>2078</v>
      </c>
      <c r="Q1977" s="1"/>
    </row>
    <row r="1978" spans="1:20" ht="15.75" hidden="1" customHeight="1">
      <c r="A1978" s="1" t="s">
        <v>5645</v>
      </c>
      <c r="B1978" s="1">
        <v>557540</v>
      </c>
      <c r="C1978" s="1" t="s">
        <v>2074</v>
      </c>
      <c r="D1978" s="1" t="s">
        <v>2075</v>
      </c>
      <c r="E1978" s="1" t="s">
        <v>3179</v>
      </c>
      <c r="F1978" s="1">
        <v>10</v>
      </c>
      <c r="G1978" s="1" t="s">
        <v>4314</v>
      </c>
      <c r="H1978" s="1" t="s">
        <v>2094</v>
      </c>
      <c r="I1978" s="1">
        <v>20011000</v>
      </c>
      <c r="J1978" s="1">
        <v>21</v>
      </c>
      <c r="K1978" s="1">
        <v>35531467</v>
      </c>
      <c r="L1978" s="1" t="s">
        <v>53</v>
      </c>
      <c r="M1978" s="1" t="s">
        <v>2</v>
      </c>
      <c r="N1978" s="1">
        <v>18</v>
      </c>
      <c r="O1978" s="1" t="s">
        <v>2078</v>
      </c>
      <c r="Q1978" s="1"/>
    </row>
    <row r="1979" spans="1:20" ht="15.75" customHeight="1">
      <c r="A1979" s="1" t="s">
        <v>4302</v>
      </c>
      <c r="B1979" s="1">
        <v>873942</v>
      </c>
      <c r="C1979" s="1" t="s">
        <v>2074</v>
      </c>
      <c r="D1979" s="1" t="s">
        <v>2075</v>
      </c>
      <c r="E1979" s="1" t="s">
        <v>2253</v>
      </c>
      <c r="F1979" s="1">
        <v>288</v>
      </c>
      <c r="G1979" s="1" t="s">
        <v>2141</v>
      </c>
      <c r="H1979" s="1" t="s">
        <v>153</v>
      </c>
      <c r="I1979" s="1">
        <v>23515000</v>
      </c>
      <c r="J1979" s="1">
        <v>21</v>
      </c>
      <c r="K1979" s="1">
        <v>33950845</v>
      </c>
      <c r="L1979" s="1" t="s">
        <v>53</v>
      </c>
      <c r="M1979" s="1" t="s">
        <v>6</v>
      </c>
      <c r="N1979" s="1">
        <v>55</v>
      </c>
      <c r="O1979" s="1" t="s">
        <v>2078</v>
      </c>
      <c r="Q1979" s="1"/>
    </row>
    <row r="1980" spans="1:20" ht="15.75" hidden="1" customHeight="1">
      <c r="A1980" s="1" t="s">
        <v>1018</v>
      </c>
      <c r="B1980" s="1">
        <v>639001</v>
      </c>
      <c r="C1980" s="1" t="s">
        <v>2074</v>
      </c>
      <c r="D1980" s="1" t="s">
        <v>2075</v>
      </c>
      <c r="E1980" s="1" t="s">
        <v>2084</v>
      </c>
      <c r="F1980" s="1">
        <v>445</v>
      </c>
      <c r="G1980" s="1" t="s">
        <v>2126</v>
      </c>
      <c r="H1980" s="1" t="s">
        <v>672</v>
      </c>
      <c r="I1980" s="1">
        <v>22270903</v>
      </c>
      <c r="J1980" s="1">
        <v>21</v>
      </c>
      <c r="K1980" s="1">
        <v>41017147</v>
      </c>
      <c r="L1980" s="1" t="s">
        <v>16</v>
      </c>
      <c r="M1980" s="1" t="s">
        <v>3</v>
      </c>
      <c r="N1980" s="1">
        <v>33</v>
      </c>
      <c r="O1980" s="1" t="s">
        <v>2078</v>
      </c>
      <c r="Q1980" s="1"/>
    </row>
    <row r="1981" spans="1:20" ht="15.75" hidden="1" customHeight="1">
      <c r="A1981" s="1" t="s">
        <v>4303</v>
      </c>
      <c r="B1981" s="1">
        <v>524233</v>
      </c>
      <c r="C1981" s="1" t="s">
        <v>2074</v>
      </c>
      <c r="D1981" s="1" t="s">
        <v>2075</v>
      </c>
      <c r="E1981" s="1" t="s">
        <v>3872</v>
      </c>
      <c r="F1981" s="1">
        <v>380</v>
      </c>
      <c r="G1981" s="1" t="s">
        <v>2340</v>
      </c>
      <c r="H1981" s="1" t="s">
        <v>135</v>
      </c>
      <c r="I1981" s="1">
        <v>22621222</v>
      </c>
      <c r="J1981" s="1">
        <v>21</v>
      </c>
      <c r="K1981" s="1">
        <v>24843148</v>
      </c>
      <c r="L1981" s="1" t="s">
        <v>45</v>
      </c>
      <c r="M1981" s="1" t="s">
        <v>5</v>
      </c>
      <c r="N1981" s="1">
        <v>1</v>
      </c>
      <c r="O1981" s="1" t="s">
        <v>2078</v>
      </c>
      <c r="Q1981" s="1"/>
    </row>
    <row r="1982" spans="1:20" ht="15.75" hidden="1" customHeight="1">
      <c r="A1982" s="1" t="s">
        <v>4304</v>
      </c>
      <c r="B1982" s="1">
        <v>936359</v>
      </c>
      <c r="C1982" s="1" t="s">
        <v>2074</v>
      </c>
      <c r="D1982" s="1" t="s">
        <v>2075</v>
      </c>
      <c r="E1982" s="1" t="s">
        <v>2831</v>
      </c>
      <c r="F1982" s="1">
        <v>55</v>
      </c>
      <c r="G1982" s="1" t="s">
        <v>4305</v>
      </c>
      <c r="H1982" s="1" t="s">
        <v>135</v>
      </c>
      <c r="I1982" s="1">
        <v>22631020</v>
      </c>
      <c r="J1982" s="1">
        <v>21</v>
      </c>
      <c r="K1982" s="1">
        <v>32699538</v>
      </c>
      <c r="L1982" s="1" t="s">
        <v>42</v>
      </c>
      <c r="M1982" s="1" t="s">
        <v>5</v>
      </c>
      <c r="N1982" s="1">
        <v>22</v>
      </c>
      <c r="O1982" s="1" t="s">
        <v>2078</v>
      </c>
      <c r="Q1982" s="1"/>
    </row>
    <row r="1983" spans="1:20" ht="15.75" hidden="1" customHeight="1">
      <c r="A1983" s="1" t="s">
        <v>1609</v>
      </c>
      <c r="B1983" s="1">
        <v>526781</v>
      </c>
      <c r="C1983" s="1" t="s">
        <v>2074</v>
      </c>
      <c r="D1983" s="1" t="s">
        <v>2075</v>
      </c>
      <c r="E1983" s="1" t="s">
        <v>3427</v>
      </c>
      <c r="F1983" s="1">
        <v>41</v>
      </c>
      <c r="G1983" s="1" t="s">
        <v>3981</v>
      </c>
      <c r="H1983" s="1" t="s">
        <v>672</v>
      </c>
      <c r="I1983" s="1">
        <v>22280010</v>
      </c>
      <c r="J1983" s="1">
        <v>21</v>
      </c>
      <c r="K1983" s="1">
        <v>25393551</v>
      </c>
      <c r="L1983" s="1" t="s">
        <v>38</v>
      </c>
      <c r="M1983" s="1" t="s">
        <v>3</v>
      </c>
      <c r="N1983" s="1">
        <v>9</v>
      </c>
      <c r="O1983" s="1" t="s">
        <v>2078</v>
      </c>
      <c r="Q1983" s="1"/>
    </row>
    <row r="1984" spans="1:20" ht="15.75" hidden="1" customHeight="1">
      <c r="A1984" s="1" t="s">
        <v>1847</v>
      </c>
      <c r="B1984" s="1">
        <v>642240</v>
      </c>
      <c r="C1984" s="1" t="s">
        <v>2074</v>
      </c>
      <c r="D1984" s="1" t="s">
        <v>2075</v>
      </c>
      <c r="E1984" s="1" t="s">
        <v>2535</v>
      </c>
      <c r="F1984" s="1">
        <v>150</v>
      </c>
      <c r="G1984" s="1" t="s">
        <v>2536</v>
      </c>
      <c r="H1984" s="1" t="s">
        <v>160</v>
      </c>
      <c r="I1984" s="1">
        <v>22011010</v>
      </c>
      <c r="J1984" s="1">
        <v>21</v>
      </c>
      <c r="K1984" s="1">
        <v>22757586</v>
      </c>
      <c r="L1984" s="1" t="s">
        <v>12</v>
      </c>
      <c r="M1984" s="1" t="s">
        <v>3</v>
      </c>
      <c r="N1984" s="1">
        <v>3</v>
      </c>
      <c r="O1984" s="1" t="s">
        <v>2078</v>
      </c>
      <c r="Q1984" s="1"/>
    </row>
    <row r="1985" spans="1:21" ht="15.75" hidden="1" customHeight="1">
      <c r="A1985" s="1" t="s">
        <v>4306</v>
      </c>
      <c r="B1985" s="1">
        <v>529897</v>
      </c>
      <c r="C1985" s="1" t="s">
        <v>2074</v>
      </c>
      <c r="D1985" s="1" t="s">
        <v>2075</v>
      </c>
      <c r="E1985" s="1" t="s">
        <v>2079</v>
      </c>
      <c r="F1985" s="1">
        <v>1155</v>
      </c>
      <c r="G1985" s="1" t="s">
        <v>2291</v>
      </c>
      <c r="H1985" s="1" t="s">
        <v>135</v>
      </c>
      <c r="I1985" s="1">
        <v>22631000</v>
      </c>
      <c r="J1985" s="1">
        <v>21</v>
      </c>
      <c r="K1985" s="1">
        <v>24993674</v>
      </c>
      <c r="L1985" s="1" t="s">
        <v>28</v>
      </c>
      <c r="M1985" s="1" t="s">
        <v>5</v>
      </c>
      <c r="N1985" s="1">
        <v>10</v>
      </c>
      <c r="O1985" s="1" t="s">
        <v>2078</v>
      </c>
      <c r="Q1985" s="1"/>
      <c r="T1985" s="1" t="s">
        <v>5621</v>
      </c>
    </row>
    <row r="1986" spans="1:21" ht="15.75" hidden="1" customHeight="1">
      <c r="A1986" s="1" t="s">
        <v>1945</v>
      </c>
      <c r="B1986" s="1">
        <v>276237</v>
      </c>
      <c r="C1986" s="1" t="s">
        <v>2074</v>
      </c>
      <c r="D1986" s="1" t="s">
        <v>2075</v>
      </c>
      <c r="E1986" s="1" t="s">
        <v>2101</v>
      </c>
      <c r="F1986" s="1">
        <v>142</v>
      </c>
      <c r="G1986" s="1" t="s">
        <v>2517</v>
      </c>
      <c r="H1986" s="1" t="s">
        <v>175</v>
      </c>
      <c r="I1986" s="1">
        <v>22410000</v>
      </c>
      <c r="J1986" s="1">
        <v>21</v>
      </c>
      <c r="K1986" s="1">
        <v>25220395</v>
      </c>
      <c r="L1986" s="1" t="s">
        <v>26</v>
      </c>
      <c r="M1986" s="1" t="s">
        <v>3</v>
      </c>
      <c r="N1986" s="1">
        <v>1</v>
      </c>
      <c r="O1986" s="1" t="s">
        <v>2078</v>
      </c>
      <c r="Q1986" s="1"/>
    </row>
    <row r="1987" spans="1:21" ht="15.75" hidden="1" customHeight="1">
      <c r="A1987" s="1" t="s">
        <v>4307</v>
      </c>
      <c r="B1987" s="1">
        <v>466024</v>
      </c>
      <c r="C1987" s="1" t="s">
        <v>2074</v>
      </c>
      <c r="D1987" s="1" t="s">
        <v>2075</v>
      </c>
      <c r="E1987" s="1" t="s">
        <v>2092</v>
      </c>
      <c r="F1987" s="1">
        <v>10</v>
      </c>
      <c r="G1987" s="1" t="s">
        <v>2234</v>
      </c>
      <c r="H1987" s="1" t="s">
        <v>2094</v>
      </c>
      <c r="I1987" s="1">
        <v>20050090</v>
      </c>
      <c r="J1987" s="1">
        <v>21</v>
      </c>
      <c r="K1987" s="1">
        <v>22527982</v>
      </c>
      <c r="L1987" s="1" t="s">
        <v>28</v>
      </c>
      <c r="M1987" s="1" t="s">
        <v>2</v>
      </c>
      <c r="N1987" s="1">
        <v>9</v>
      </c>
      <c r="O1987" s="1" t="s">
        <v>2078</v>
      </c>
      <c r="Q1987" s="1"/>
    </row>
    <row r="1988" spans="1:21" ht="15.75" hidden="1" customHeight="1">
      <c r="A1988" s="1" t="s">
        <v>4308</v>
      </c>
      <c r="B1988" s="1">
        <v>551649</v>
      </c>
      <c r="C1988" s="1" t="s">
        <v>2074</v>
      </c>
      <c r="D1988" s="1" t="s">
        <v>2075</v>
      </c>
      <c r="E1988" s="1" t="s">
        <v>2955</v>
      </c>
      <c r="F1988" s="1">
        <v>157</v>
      </c>
      <c r="G1988" s="1" t="s">
        <v>3072</v>
      </c>
      <c r="H1988" s="1" t="s">
        <v>2956</v>
      </c>
      <c r="I1988" s="1">
        <v>21380320</v>
      </c>
      <c r="J1988" s="1">
        <v>21</v>
      </c>
      <c r="K1988" s="1">
        <v>22691149</v>
      </c>
      <c r="L1988" s="1" t="s">
        <v>16</v>
      </c>
      <c r="M1988" s="1" t="s">
        <v>4</v>
      </c>
      <c r="N1988" s="1">
        <v>12</v>
      </c>
      <c r="O1988" s="1" t="s">
        <v>2078</v>
      </c>
      <c r="Q1988" s="1"/>
    </row>
    <row r="1989" spans="1:21" ht="15.75" hidden="1" customHeight="1">
      <c r="A1989" s="1" t="s">
        <v>4309</v>
      </c>
      <c r="B1989" s="1">
        <v>623970</v>
      </c>
      <c r="C1989" s="1" t="s">
        <v>2074</v>
      </c>
      <c r="D1989" s="1" t="s">
        <v>2075</v>
      </c>
      <c r="E1989" s="1" t="s">
        <v>4310</v>
      </c>
      <c r="F1989" s="1">
        <v>119</v>
      </c>
      <c r="G1989" s="1" t="s">
        <v>4311</v>
      </c>
      <c r="H1989" s="1" t="s">
        <v>2203</v>
      </c>
      <c r="I1989" s="1">
        <v>21061021</v>
      </c>
      <c r="J1989" s="1">
        <v>21</v>
      </c>
      <c r="K1989" s="1">
        <v>22709009</v>
      </c>
      <c r="L1989" s="1" t="s">
        <v>16</v>
      </c>
      <c r="M1989" s="1" t="s">
        <v>4</v>
      </c>
      <c r="N1989" s="1">
        <v>3</v>
      </c>
      <c r="O1989" s="1" t="s">
        <v>2078</v>
      </c>
      <c r="Q1989" s="1"/>
    </row>
    <row r="1990" spans="1:21" ht="15.75" hidden="1" customHeight="1">
      <c r="A1990" s="67" t="s">
        <v>4312</v>
      </c>
      <c r="B1990" s="67">
        <v>195937</v>
      </c>
      <c r="C1990" s="67" t="s">
        <v>2074</v>
      </c>
      <c r="D1990" s="67" t="s">
        <v>2075</v>
      </c>
      <c r="E1990" s="67" t="s">
        <v>2679</v>
      </c>
      <c r="F1990" s="67">
        <v>248</v>
      </c>
      <c r="G1990" s="67" t="s">
        <v>2271</v>
      </c>
      <c r="H1990" s="67" t="s">
        <v>152</v>
      </c>
      <c r="I1990" s="67">
        <v>21351060</v>
      </c>
      <c r="J1990" s="67">
        <v>21</v>
      </c>
      <c r="K1990" s="67">
        <v>33590044</v>
      </c>
      <c r="L1990" s="67" t="s">
        <v>19</v>
      </c>
      <c r="M1990" s="67" t="s">
        <v>4</v>
      </c>
      <c r="N1990" s="67">
        <v>11</v>
      </c>
      <c r="O1990" s="67" t="s">
        <v>2078</v>
      </c>
      <c r="P1990" s="67"/>
      <c r="Q1990" s="67"/>
      <c r="R1990" s="67"/>
      <c r="S1990" s="67"/>
      <c r="T1990" s="67"/>
      <c r="U1990" s="67"/>
    </row>
    <row r="1991" spans="1:21" ht="15.75" hidden="1" customHeight="1">
      <c r="A1991" s="1" t="s">
        <v>4313</v>
      </c>
      <c r="B1991" s="1">
        <v>553559</v>
      </c>
      <c r="C1991" s="1" t="s">
        <v>2074</v>
      </c>
      <c r="D1991" s="1" t="s">
        <v>2075</v>
      </c>
      <c r="E1991" s="1" t="s">
        <v>3179</v>
      </c>
      <c r="F1991" s="1">
        <v>10</v>
      </c>
      <c r="G1991" s="1" t="s">
        <v>4314</v>
      </c>
      <c r="H1991" s="1" t="s">
        <v>2094</v>
      </c>
      <c r="I1991" s="1">
        <v>20011000</v>
      </c>
      <c r="J1991" s="1">
        <v>21</v>
      </c>
      <c r="K1991" s="1">
        <v>35531467</v>
      </c>
      <c r="L1991" s="1" t="s">
        <v>16</v>
      </c>
      <c r="M1991" s="1" t="s">
        <v>2</v>
      </c>
      <c r="N1991" s="1">
        <v>1</v>
      </c>
      <c r="O1991" s="1" t="s">
        <v>2078</v>
      </c>
      <c r="Q1991" s="1"/>
    </row>
    <row r="1992" spans="1:21" ht="15.75" hidden="1" customHeight="1">
      <c r="A1992" s="1" t="s">
        <v>4315</v>
      </c>
      <c r="B1992" s="1">
        <v>483726</v>
      </c>
      <c r="C1992" s="1" t="s">
        <v>2074</v>
      </c>
      <c r="D1992" s="1" t="s">
        <v>2075</v>
      </c>
      <c r="E1992" s="1" t="s">
        <v>4316</v>
      </c>
      <c r="F1992" s="1">
        <v>55</v>
      </c>
      <c r="G1992" s="1" t="s">
        <v>2102</v>
      </c>
      <c r="H1992" s="1" t="s">
        <v>3556</v>
      </c>
      <c r="I1992" s="1">
        <v>20261005</v>
      </c>
      <c r="J1992" s="1">
        <v>21</v>
      </c>
      <c r="K1992" s="1">
        <v>22733438</v>
      </c>
      <c r="L1992" s="1" t="s">
        <v>23</v>
      </c>
      <c r="M1992" s="1" t="s">
        <v>2</v>
      </c>
      <c r="N1992" s="1">
        <v>1</v>
      </c>
      <c r="O1992" s="1" t="s">
        <v>2078</v>
      </c>
      <c r="Q1992" s="1"/>
    </row>
    <row r="1993" spans="1:21" ht="15.75" hidden="1" customHeight="1">
      <c r="A1993" s="1" t="s">
        <v>2038</v>
      </c>
      <c r="B1993" s="1">
        <v>612070</v>
      </c>
      <c r="C1993" s="1" t="s">
        <v>2074</v>
      </c>
      <c r="D1993" s="1" t="s">
        <v>2075</v>
      </c>
      <c r="E1993" s="1" t="s">
        <v>3231</v>
      </c>
      <c r="F1993" s="1">
        <v>8591</v>
      </c>
      <c r="G1993" s="1" t="s">
        <v>4317</v>
      </c>
      <c r="H1993" s="1" t="s">
        <v>2130</v>
      </c>
      <c r="I1993" s="1">
        <v>22783115</v>
      </c>
      <c r="J1993" s="1">
        <v>21</v>
      </c>
      <c r="K1993" s="1">
        <v>24159263</v>
      </c>
      <c r="L1993" s="1" t="s">
        <v>21</v>
      </c>
      <c r="M1993" s="1" t="s">
        <v>5</v>
      </c>
      <c r="N1993" s="1">
        <v>21</v>
      </c>
      <c r="O1993" s="1" t="s">
        <v>2078</v>
      </c>
      <c r="Q1993" s="1"/>
    </row>
    <row r="1994" spans="1:21" ht="15.75" hidden="1" customHeight="1">
      <c r="A1994" s="1" t="s">
        <v>1407</v>
      </c>
      <c r="B1994" s="1">
        <v>623792</v>
      </c>
      <c r="C1994" s="1" t="s">
        <v>2074</v>
      </c>
      <c r="D1994" s="1" t="s">
        <v>2075</v>
      </c>
      <c r="E1994" s="1" t="s">
        <v>2084</v>
      </c>
      <c r="F1994" s="1">
        <v>408</v>
      </c>
      <c r="G1994" s="1" t="s">
        <v>4318</v>
      </c>
      <c r="H1994" s="1" t="s">
        <v>672</v>
      </c>
      <c r="I1994" s="1">
        <v>22270016</v>
      </c>
      <c r="J1994" s="1">
        <v>21</v>
      </c>
      <c r="K1994" s="1">
        <v>31828282</v>
      </c>
      <c r="L1994" s="1" t="s">
        <v>53</v>
      </c>
      <c r="M1994" s="1" t="s">
        <v>3</v>
      </c>
      <c r="N1994" s="1">
        <v>15</v>
      </c>
      <c r="O1994" s="1" t="s">
        <v>2078</v>
      </c>
      <c r="Q1994" s="1"/>
    </row>
    <row r="1995" spans="1:21" ht="15.75" hidden="1" customHeight="1">
      <c r="A1995" s="1" t="s">
        <v>897</v>
      </c>
      <c r="B1995" s="1">
        <v>568957</v>
      </c>
      <c r="C1995" s="1" t="s">
        <v>2074</v>
      </c>
      <c r="D1995" s="1" t="s">
        <v>2075</v>
      </c>
      <c r="E1995" s="1" t="s">
        <v>2346</v>
      </c>
      <c r="F1995" s="1">
        <v>373</v>
      </c>
      <c r="G1995" s="1" t="s">
        <v>4319</v>
      </c>
      <c r="H1995" s="1" t="s">
        <v>667</v>
      </c>
      <c r="I1995" s="1">
        <v>20541371</v>
      </c>
      <c r="J1995" s="1">
        <v>21</v>
      </c>
      <c r="K1995" s="1">
        <v>25789552</v>
      </c>
      <c r="L1995" s="1" t="s">
        <v>13</v>
      </c>
      <c r="M1995" s="1" t="s">
        <v>3</v>
      </c>
      <c r="N1995" s="1">
        <v>44</v>
      </c>
      <c r="O1995" s="1" t="s">
        <v>2078</v>
      </c>
      <c r="Q1995" s="1"/>
    </row>
    <row r="1996" spans="1:21" ht="15.75" hidden="1" customHeight="1">
      <c r="A1996" s="1" t="s">
        <v>1846</v>
      </c>
      <c r="B1996" s="1">
        <v>822060</v>
      </c>
      <c r="C1996" s="1" t="s">
        <v>2074</v>
      </c>
      <c r="D1996" s="1" t="s">
        <v>2075</v>
      </c>
      <c r="E1996" s="1" t="s">
        <v>3651</v>
      </c>
      <c r="F1996" s="1">
        <v>246</v>
      </c>
      <c r="G1996" s="1" t="s">
        <v>2145</v>
      </c>
      <c r="H1996" s="1" t="s">
        <v>664</v>
      </c>
      <c r="I1996" s="1">
        <v>20550012</v>
      </c>
      <c r="J1996" s="1">
        <v>21</v>
      </c>
      <c r="K1996" s="1">
        <v>25682599</v>
      </c>
      <c r="L1996" s="1" t="s">
        <v>53</v>
      </c>
      <c r="M1996" s="1" t="s">
        <v>3</v>
      </c>
      <c r="N1996" s="1">
        <v>3</v>
      </c>
      <c r="O1996" s="1" t="s">
        <v>2078</v>
      </c>
      <c r="Q1996" s="1"/>
    </row>
    <row r="1997" spans="1:21" ht="15.75" customHeight="1">
      <c r="A1997" s="1" t="s">
        <v>2032</v>
      </c>
      <c r="B1997" s="1">
        <v>580190</v>
      </c>
      <c r="C1997" s="1" t="s">
        <v>2074</v>
      </c>
      <c r="D1997" s="1" t="s">
        <v>2075</v>
      </c>
      <c r="E1997" s="1" t="s">
        <v>2263</v>
      </c>
      <c r="F1997" s="1">
        <v>1004</v>
      </c>
      <c r="G1997" s="1" t="s">
        <v>3028</v>
      </c>
      <c r="H1997" s="1" t="s">
        <v>172</v>
      </c>
      <c r="I1997" s="1">
        <v>21810042</v>
      </c>
      <c r="J1997" s="1">
        <v>21</v>
      </c>
      <c r="K1997" s="1">
        <v>24012082</v>
      </c>
      <c r="L1997" s="1" t="s">
        <v>53</v>
      </c>
      <c r="M1997" s="1" t="s">
        <v>6</v>
      </c>
      <c r="N1997" s="1">
        <v>102</v>
      </c>
      <c r="O1997" s="1" t="s">
        <v>2078</v>
      </c>
      <c r="Q1997" s="1"/>
    </row>
    <row r="1998" spans="1:21" ht="15.75" customHeight="1">
      <c r="A1998" s="1" t="s">
        <v>4320</v>
      </c>
      <c r="B1998" s="1">
        <v>799459</v>
      </c>
      <c r="C1998" s="1" t="s">
        <v>2074</v>
      </c>
      <c r="D1998" s="1" t="s">
        <v>2075</v>
      </c>
      <c r="E1998" s="1" t="s">
        <v>2193</v>
      </c>
      <c r="F1998" s="1">
        <v>3600</v>
      </c>
      <c r="G1998" s="1" t="s">
        <v>4321</v>
      </c>
      <c r="H1998" s="1" t="s">
        <v>133</v>
      </c>
      <c r="I1998" s="1">
        <v>23050102</v>
      </c>
      <c r="J1998" s="1">
        <v>21</v>
      </c>
      <c r="K1998" s="1">
        <v>33946597</v>
      </c>
      <c r="L1998" s="1" t="s">
        <v>75</v>
      </c>
      <c r="M1998" s="1" t="s">
        <v>6</v>
      </c>
      <c r="N1998" s="1">
        <v>12</v>
      </c>
      <c r="O1998" s="1" t="s">
        <v>2078</v>
      </c>
      <c r="Q1998" s="1"/>
    </row>
    <row r="1999" spans="1:21" ht="15.75" hidden="1" customHeight="1">
      <c r="A1999" s="1" t="s">
        <v>4322</v>
      </c>
      <c r="B1999" s="1">
        <v>817988</v>
      </c>
      <c r="C1999" s="1" t="s">
        <v>2074</v>
      </c>
      <c r="D1999" s="1" t="s">
        <v>2075</v>
      </c>
      <c r="E1999" s="1" t="s">
        <v>2366</v>
      </c>
      <c r="F1999" s="1">
        <v>380</v>
      </c>
      <c r="G1999" s="1" t="s">
        <v>2246</v>
      </c>
      <c r="H1999" s="1" t="s">
        <v>152</v>
      </c>
      <c r="I1999" s="1">
        <v>21351021</v>
      </c>
      <c r="J1999" s="1">
        <v>21</v>
      </c>
      <c r="K1999" s="1">
        <v>24501499</v>
      </c>
      <c r="L1999" s="1" t="s">
        <v>53</v>
      </c>
      <c r="M1999" s="1" t="s">
        <v>4</v>
      </c>
      <c r="N1999" s="1">
        <v>12</v>
      </c>
      <c r="O1999" s="1" t="s">
        <v>2078</v>
      </c>
      <c r="Q1999" s="1"/>
    </row>
    <row r="2000" spans="1:21" ht="15.75" hidden="1" customHeight="1">
      <c r="A2000" s="1" t="s">
        <v>2124</v>
      </c>
      <c r="B2000" s="1">
        <v>608559</v>
      </c>
      <c r="C2000" s="1" t="s">
        <v>2074</v>
      </c>
      <c r="D2000" s="1" t="s">
        <v>2075</v>
      </c>
      <c r="E2000" s="1" t="s">
        <v>2125</v>
      </c>
      <c r="F2000" s="1">
        <v>31</v>
      </c>
      <c r="G2000" s="1" t="s">
        <v>2126</v>
      </c>
      <c r="H2000" s="1" t="s">
        <v>2094</v>
      </c>
      <c r="I2000" s="1">
        <v>20031144</v>
      </c>
      <c r="J2000" s="1">
        <v>21</v>
      </c>
      <c r="K2000" s="1">
        <v>22209826</v>
      </c>
      <c r="L2000" s="1" t="s">
        <v>53</v>
      </c>
      <c r="M2000" s="1" t="s">
        <v>2</v>
      </c>
      <c r="N2000" s="1">
        <v>37</v>
      </c>
      <c r="O2000" s="1" t="s">
        <v>2078</v>
      </c>
      <c r="Q2000" s="1"/>
    </row>
    <row r="2001" spans="1:20" ht="15.75" hidden="1" customHeight="1">
      <c r="A2001" s="1" t="s">
        <v>1900</v>
      </c>
      <c r="B2001" s="1">
        <v>530966</v>
      </c>
      <c r="C2001" s="1" t="s">
        <v>2074</v>
      </c>
      <c r="D2001" s="1" t="s">
        <v>2075</v>
      </c>
      <c r="E2001" s="1" t="s">
        <v>2084</v>
      </c>
      <c r="F2001" s="1">
        <v>445</v>
      </c>
      <c r="G2001" s="1" t="s">
        <v>3048</v>
      </c>
      <c r="H2001" s="1" t="s">
        <v>672</v>
      </c>
      <c r="I2001" s="1">
        <v>22270903</v>
      </c>
      <c r="J2001" s="1">
        <v>21</v>
      </c>
      <c r="K2001" s="1">
        <v>25394752</v>
      </c>
      <c r="L2001" s="1" t="s">
        <v>16</v>
      </c>
      <c r="M2001" s="1" t="s">
        <v>3</v>
      </c>
      <c r="N2001" s="1">
        <v>2</v>
      </c>
      <c r="O2001" s="1" t="s">
        <v>2078</v>
      </c>
      <c r="Q2001" s="1"/>
    </row>
    <row r="2002" spans="1:20" ht="15.75" hidden="1" customHeight="1">
      <c r="A2002" s="1" t="s">
        <v>875</v>
      </c>
      <c r="B2002" s="1">
        <v>825174</v>
      </c>
      <c r="C2002" s="1" t="s">
        <v>2074</v>
      </c>
      <c r="D2002" s="1" t="s">
        <v>2075</v>
      </c>
      <c r="E2002" s="1" t="s">
        <v>2144</v>
      </c>
      <c r="F2002" s="1">
        <v>255</v>
      </c>
      <c r="G2002" s="1" t="s">
        <v>2488</v>
      </c>
      <c r="H2002" s="1" t="s">
        <v>664</v>
      </c>
      <c r="I2002" s="1">
        <v>20520051</v>
      </c>
      <c r="J2002" s="1">
        <v>21</v>
      </c>
      <c r="K2002" s="1">
        <v>22845522</v>
      </c>
      <c r="L2002" s="1" t="s">
        <v>50</v>
      </c>
      <c r="M2002" s="1" t="s">
        <v>3</v>
      </c>
      <c r="N2002" s="1">
        <v>48</v>
      </c>
      <c r="O2002" s="1" t="s">
        <v>2078</v>
      </c>
      <c r="Q2002" s="1"/>
    </row>
    <row r="2003" spans="1:20" ht="15.75" hidden="1" customHeight="1">
      <c r="A2003" s="1" t="s">
        <v>1944</v>
      </c>
      <c r="B2003" s="1">
        <v>637424</v>
      </c>
      <c r="C2003" s="1" t="s">
        <v>2074</v>
      </c>
      <c r="D2003" s="1" t="s">
        <v>2075</v>
      </c>
      <c r="E2003" s="1" t="s">
        <v>3543</v>
      </c>
      <c r="F2003" s="1">
        <v>148</v>
      </c>
      <c r="G2003" s="1" t="s">
        <v>2284</v>
      </c>
      <c r="H2003" s="1" t="s">
        <v>664</v>
      </c>
      <c r="I2003" s="1">
        <v>20270215</v>
      </c>
      <c r="J2003" s="1">
        <v>21</v>
      </c>
      <c r="K2003" s="1">
        <v>25686999</v>
      </c>
      <c r="L2003" s="1" t="s">
        <v>53</v>
      </c>
      <c r="M2003" s="1" t="s">
        <v>3</v>
      </c>
      <c r="N2003" s="1">
        <v>1</v>
      </c>
      <c r="O2003" s="1" t="s">
        <v>2078</v>
      </c>
      <c r="Q2003" s="1"/>
    </row>
    <row r="2004" spans="1:20" ht="15.75" hidden="1" customHeight="1">
      <c r="A2004" s="1" t="s">
        <v>1899</v>
      </c>
      <c r="B2004" s="1">
        <v>402372</v>
      </c>
      <c r="C2004" s="1" t="s">
        <v>2074</v>
      </c>
      <c r="D2004" s="1" t="s">
        <v>2075</v>
      </c>
      <c r="E2004" s="1" t="s">
        <v>4323</v>
      </c>
      <c r="F2004" s="1">
        <v>452</v>
      </c>
      <c r="G2004" s="1" t="s">
        <v>2902</v>
      </c>
      <c r="H2004" s="1" t="s">
        <v>672</v>
      </c>
      <c r="I2004" s="1">
        <v>22260006</v>
      </c>
      <c r="J2004" s="1">
        <v>21</v>
      </c>
      <c r="K2004" s="1">
        <v>30940744</v>
      </c>
      <c r="L2004" s="1" t="s">
        <v>38</v>
      </c>
      <c r="M2004" s="1" t="s">
        <v>3</v>
      </c>
      <c r="N2004" s="1">
        <v>2</v>
      </c>
      <c r="O2004" s="1" t="s">
        <v>2078</v>
      </c>
      <c r="Q2004" s="1"/>
    </row>
    <row r="2005" spans="1:20" ht="15.75" hidden="1" customHeight="1">
      <c r="A2005" s="1" t="s">
        <v>4324</v>
      </c>
      <c r="B2005" s="1">
        <v>686506</v>
      </c>
      <c r="C2005" s="1" t="s">
        <v>2074</v>
      </c>
      <c r="D2005" s="1" t="s">
        <v>2075</v>
      </c>
      <c r="E2005" s="1" t="s">
        <v>3482</v>
      </c>
      <c r="F2005" s="1">
        <v>97</v>
      </c>
      <c r="G2005" s="1" t="s">
        <v>2452</v>
      </c>
      <c r="H2005" s="1" t="s">
        <v>2094</v>
      </c>
      <c r="I2005" s="1">
        <v>20031005</v>
      </c>
      <c r="J2005" s="1">
        <v>21</v>
      </c>
      <c r="K2005" s="1">
        <v>22622030</v>
      </c>
      <c r="L2005" s="1" t="s">
        <v>38</v>
      </c>
      <c r="M2005" s="1" t="s">
        <v>2</v>
      </c>
      <c r="N2005" s="1">
        <v>14</v>
      </c>
      <c r="O2005" s="1" t="s">
        <v>2078</v>
      </c>
      <c r="Q2005" s="1"/>
    </row>
    <row r="2006" spans="1:20" ht="15.75" hidden="1" customHeight="1">
      <c r="A2006" s="1" t="s">
        <v>4325</v>
      </c>
      <c r="B2006" s="1">
        <v>712574</v>
      </c>
      <c r="C2006" s="1" t="s">
        <v>2074</v>
      </c>
      <c r="D2006" s="1" t="s">
        <v>2075</v>
      </c>
      <c r="E2006" s="1" t="s">
        <v>2433</v>
      </c>
      <c r="F2006" s="1">
        <v>223</v>
      </c>
      <c r="G2006" s="1" t="s">
        <v>2418</v>
      </c>
      <c r="H2006" s="1" t="s">
        <v>2149</v>
      </c>
      <c r="I2006" s="1">
        <v>21220560</v>
      </c>
      <c r="J2006" s="1">
        <v>21</v>
      </c>
      <c r="K2006" s="1">
        <v>33511591</v>
      </c>
      <c r="L2006" s="1" t="s">
        <v>23</v>
      </c>
      <c r="M2006" s="1" t="s">
        <v>4</v>
      </c>
      <c r="N2006" s="1">
        <v>17</v>
      </c>
      <c r="O2006" s="1" t="s">
        <v>2078</v>
      </c>
      <c r="Q2006" s="1"/>
    </row>
    <row r="2007" spans="1:20" ht="15.75" hidden="1" customHeight="1">
      <c r="A2007" s="1" t="s">
        <v>1733</v>
      </c>
      <c r="B2007" s="1">
        <v>624250</v>
      </c>
      <c r="C2007" s="1" t="s">
        <v>2074</v>
      </c>
      <c r="D2007" s="1" t="s">
        <v>2075</v>
      </c>
      <c r="E2007" s="1" t="s">
        <v>2076</v>
      </c>
      <c r="F2007" s="1">
        <v>295</v>
      </c>
      <c r="G2007" s="1" t="s">
        <v>2599</v>
      </c>
      <c r="H2007" s="1" t="s">
        <v>664</v>
      </c>
      <c r="I2007" s="1">
        <v>20521060</v>
      </c>
      <c r="J2007" s="1">
        <v>21</v>
      </c>
      <c r="K2007" s="1">
        <v>38720033</v>
      </c>
      <c r="L2007" s="1" t="s">
        <v>75</v>
      </c>
      <c r="M2007" s="1" t="s">
        <v>3</v>
      </c>
      <c r="N2007" s="1">
        <v>6</v>
      </c>
      <c r="O2007" s="1" t="s">
        <v>2078</v>
      </c>
      <c r="Q2007" s="1"/>
    </row>
    <row r="2008" spans="1:20" ht="15.75" hidden="1" customHeight="1">
      <c r="A2008" s="1" t="s">
        <v>975</v>
      </c>
      <c r="B2008" s="1">
        <v>382376</v>
      </c>
      <c r="C2008" s="1" t="s">
        <v>2074</v>
      </c>
      <c r="D2008" s="1" t="s">
        <v>2075</v>
      </c>
      <c r="E2008" s="1" t="s">
        <v>2320</v>
      </c>
      <c r="F2008" s="1">
        <v>43</v>
      </c>
      <c r="G2008" s="1" t="s">
        <v>2966</v>
      </c>
      <c r="H2008" s="1" t="s">
        <v>160</v>
      </c>
      <c r="I2008" s="1">
        <v>22031071</v>
      </c>
      <c r="J2008" s="1">
        <v>21</v>
      </c>
      <c r="K2008" s="1">
        <v>22350495</v>
      </c>
      <c r="L2008" s="1" t="s">
        <v>50</v>
      </c>
      <c r="M2008" s="1" t="s">
        <v>3</v>
      </c>
      <c r="N2008" s="1">
        <v>36</v>
      </c>
      <c r="O2008" s="1" t="s">
        <v>2078</v>
      </c>
      <c r="Q2008" s="1"/>
    </row>
    <row r="2009" spans="1:20" ht="15.75" hidden="1" customHeight="1">
      <c r="A2009" s="1" t="s">
        <v>1943</v>
      </c>
      <c r="B2009" s="1">
        <v>646970</v>
      </c>
      <c r="C2009" s="1" t="s">
        <v>2074</v>
      </c>
      <c r="D2009" s="1" t="s">
        <v>2075</v>
      </c>
      <c r="E2009" s="1" t="s">
        <v>2176</v>
      </c>
      <c r="F2009" s="1">
        <v>50</v>
      </c>
      <c r="G2009" s="1" t="s">
        <v>3340</v>
      </c>
      <c r="H2009" s="1" t="s">
        <v>160</v>
      </c>
      <c r="I2009" s="1">
        <v>22041012</v>
      </c>
      <c r="J2009" s="1">
        <v>21</v>
      </c>
      <c r="K2009" s="1">
        <v>32082084</v>
      </c>
      <c r="L2009" s="1" t="s">
        <v>21</v>
      </c>
      <c r="M2009" s="1" t="s">
        <v>3</v>
      </c>
      <c r="N2009" s="1">
        <v>1</v>
      </c>
      <c r="O2009" s="1" t="s">
        <v>2078</v>
      </c>
      <c r="Q2009" s="1"/>
    </row>
    <row r="2010" spans="1:20" ht="15.75" hidden="1" customHeight="1">
      <c r="A2010" s="1" t="s">
        <v>1118</v>
      </c>
      <c r="B2010" s="1">
        <v>675342</v>
      </c>
      <c r="C2010" s="1" t="s">
        <v>2074</v>
      </c>
      <c r="D2010" s="1" t="s">
        <v>2075</v>
      </c>
      <c r="E2010" s="1" t="s">
        <v>4326</v>
      </c>
      <c r="F2010" s="1">
        <v>48</v>
      </c>
      <c r="G2010" s="1" t="s">
        <v>4327</v>
      </c>
      <c r="H2010" s="1" t="s">
        <v>672</v>
      </c>
      <c r="I2010" s="1">
        <v>22260020</v>
      </c>
      <c r="J2010" s="1">
        <v>21</v>
      </c>
      <c r="K2010" s="1">
        <v>32082186</v>
      </c>
      <c r="L2010" s="1" t="s">
        <v>19</v>
      </c>
      <c r="M2010" s="1" t="s">
        <v>3</v>
      </c>
      <c r="N2010" s="1">
        <v>27</v>
      </c>
      <c r="O2010" s="1" t="s">
        <v>2078</v>
      </c>
      <c r="Q2010" s="1"/>
    </row>
    <row r="2011" spans="1:20" ht="15.75" hidden="1" customHeight="1">
      <c r="A2011" s="1" t="s">
        <v>870</v>
      </c>
      <c r="B2011" s="1">
        <v>871907</v>
      </c>
      <c r="C2011" s="1" t="s">
        <v>2074</v>
      </c>
      <c r="D2011" s="1" t="s">
        <v>2075</v>
      </c>
      <c r="E2011" s="1" t="s">
        <v>2270</v>
      </c>
      <c r="F2011" s="1">
        <v>356</v>
      </c>
      <c r="G2011" s="1" t="s">
        <v>2224</v>
      </c>
      <c r="H2011" s="1" t="s">
        <v>664</v>
      </c>
      <c r="I2011" s="1">
        <v>20260142</v>
      </c>
      <c r="J2011" s="1">
        <v>21</v>
      </c>
      <c r="K2011" s="1">
        <v>41025828</v>
      </c>
      <c r="L2011" s="1" t="s">
        <v>75</v>
      </c>
      <c r="M2011" s="1" t="s">
        <v>3</v>
      </c>
      <c r="N2011" s="1">
        <v>49</v>
      </c>
      <c r="O2011" s="1" t="s">
        <v>2078</v>
      </c>
      <c r="Q2011" s="1"/>
    </row>
    <row r="2012" spans="1:20" ht="15.75" hidden="1" customHeight="1">
      <c r="A2012" s="1" t="s">
        <v>2015</v>
      </c>
      <c r="B2012" s="1">
        <v>540344</v>
      </c>
      <c r="C2012" s="1" t="s">
        <v>2074</v>
      </c>
      <c r="D2012" s="1" t="s">
        <v>2075</v>
      </c>
      <c r="E2012" s="1" t="s">
        <v>2264</v>
      </c>
      <c r="F2012" s="1">
        <v>142</v>
      </c>
      <c r="G2012" s="1" t="s">
        <v>2265</v>
      </c>
      <c r="H2012" s="1" t="s">
        <v>152</v>
      </c>
      <c r="I2012" s="1">
        <v>21351080</v>
      </c>
      <c r="J2012" s="1">
        <v>21</v>
      </c>
      <c r="K2012" s="1">
        <v>37473804</v>
      </c>
      <c r="L2012" s="1" t="s">
        <v>53</v>
      </c>
      <c r="M2012" s="1" t="s">
        <v>4</v>
      </c>
      <c r="N2012" s="1">
        <v>60</v>
      </c>
      <c r="O2012" s="1" t="s">
        <v>2078</v>
      </c>
      <c r="Q2012" s="1"/>
    </row>
    <row r="2013" spans="1:20" ht="15.75" hidden="1" customHeight="1">
      <c r="A2013" s="1" t="s">
        <v>1504</v>
      </c>
      <c r="B2013" s="1">
        <v>508955</v>
      </c>
      <c r="C2013" s="1" t="s">
        <v>2074</v>
      </c>
      <c r="D2013" s="1" t="s">
        <v>2075</v>
      </c>
      <c r="E2013" s="1" t="s">
        <v>3900</v>
      </c>
      <c r="F2013" s="1">
        <v>110</v>
      </c>
      <c r="G2013" s="1" t="s">
        <v>2126</v>
      </c>
      <c r="H2013" s="1" t="s">
        <v>683</v>
      </c>
      <c r="I2013" s="1">
        <v>22451000</v>
      </c>
      <c r="J2013" s="1">
        <v>21</v>
      </c>
      <c r="K2013" s="1">
        <v>22592348</v>
      </c>
      <c r="L2013" s="1" t="s">
        <v>13</v>
      </c>
      <c r="M2013" s="1" t="s">
        <v>3</v>
      </c>
      <c r="N2013" s="1">
        <v>12</v>
      </c>
      <c r="O2013" s="1" t="s">
        <v>2078</v>
      </c>
      <c r="Q2013" s="1"/>
    </row>
    <row r="2014" spans="1:20" ht="15.75" hidden="1" customHeight="1">
      <c r="A2014" s="1" t="s">
        <v>4328</v>
      </c>
      <c r="B2014" s="1">
        <v>596563</v>
      </c>
      <c r="C2014" s="1" t="s">
        <v>2074</v>
      </c>
      <c r="D2014" s="1" t="s">
        <v>2075</v>
      </c>
      <c r="E2014" s="1" t="s">
        <v>2079</v>
      </c>
      <c r="F2014" s="1">
        <v>500</v>
      </c>
      <c r="G2014" s="1" t="s">
        <v>4329</v>
      </c>
      <c r="H2014" s="1" t="s">
        <v>135</v>
      </c>
      <c r="I2014" s="1">
        <v>22640102</v>
      </c>
      <c r="J2014" s="1">
        <v>21</v>
      </c>
      <c r="K2014" s="1">
        <v>32825222</v>
      </c>
      <c r="L2014" s="1" t="s">
        <v>21</v>
      </c>
      <c r="M2014" s="1" t="s">
        <v>5</v>
      </c>
      <c r="N2014" s="1">
        <v>1</v>
      </c>
      <c r="O2014" s="1" t="s">
        <v>2078</v>
      </c>
      <c r="Q2014" s="1"/>
    </row>
    <row r="2015" spans="1:20" ht="15.75" hidden="1" customHeight="1">
      <c r="A2015" s="1" t="s">
        <v>4330</v>
      </c>
      <c r="B2015" s="1">
        <v>577270</v>
      </c>
      <c r="C2015" s="1" t="s">
        <v>2074</v>
      </c>
      <c r="D2015" s="1" t="s">
        <v>2075</v>
      </c>
      <c r="E2015" s="1" t="s">
        <v>2079</v>
      </c>
      <c r="F2015" s="1">
        <v>16401</v>
      </c>
      <c r="G2015" s="1" t="s">
        <v>4331</v>
      </c>
      <c r="H2015" s="1" t="s">
        <v>2153</v>
      </c>
      <c r="I2015" s="1">
        <v>22790703</v>
      </c>
      <c r="J2015" s="1">
        <v>21</v>
      </c>
      <c r="K2015" s="1">
        <v>24371730</v>
      </c>
      <c r="L2015" s="1" t="s">
        <v>53</v>
      </c>
      <c r="M2015" s="1" t="s">
        <v>5</v>
      </c>
      <c r="N2015" s="1">
        <v>14</v>
      </c>
      <c r="O2015" s="1" t="s">
        <v>2078</v>
      </c>
      <c r="Q2015" s="1"/>
      <c r="T2015" s="1" t="s">
        <v>5620</v>
      </c>
    </row>
    <row r="2016" spans="1:20" ht="15.75" hidden="1" customHeight="1">
      <c r="A2016" s="1" t="s">
        <v>4332</v>
      </c>
      <c r="B2016" s="1">
        <v>640425</v>
      </c>
      <c r="C2016" s="1" t="s">
        <v>2074</v>
      </c>
      <c r="D2016" s="1" t="s">
        <v>2075</v>
      </c>
      <c r="E2016" s="1" t="s">
        <v>2421</v>
      </c>
      <c r="F2016" s="1">
        <v>42</v>
      </c>
      <c r="G2016" s="1" t="s">
        <v>2328</v>
      </c>
      <c r="H2016" s="1" t="s">
        <v>2138</v>
      </c>
      <c r="I2016" s="1">
        <v>21330320</v>
      </c>
      <c r="J2016" s="1">
        <v>21</v>
      </c>
      <c r="K2016" s="1">
        <v>24532716</v>
      </c>
      <c r="L2016" s="1" t="s">
        <v>13</v>
      </c>
      <c r="M2016" s="1" t="s">
        <v>5</v>
      </c>
      <c r="N2016" s="1">
        <v>104</v>
      </c>
      <c r="O2016" s="1" t="s">
        <v>2078</v>
      </c>
      <c r="Q2016" s="1"/>
      <c r="T2016" s="1" t="s">
        <v>5621</v>
      </c>
    </row>
    <row r="2017" spans="1:20" ht="15.75" hidden="1" customHeight="1">
      <c r="A2017" s="1" t="s">
        <v>1732</v>
      </c>
      <c r="B2017" s="1">
        <v>565657</v>
      </c>
      <c r="C2017" s="1" t="s">
        <v>2074</v>
      </c>
      <c r="D2017" s="1" t="s">
        <v>2075</v>
      </c>
      <c r="E2017" s="1" t="s">
        <v>2144</v>
      </c>
      <c r="F2017" s="1">
        <v>297</v>
      </c>
      <c r="G2017" s="1" t="s">
        <v>3070</v>
      </c>
      <c r="H2017" s="1" t="s">
        <v>664</v>
      </c>
      <c r="I2017" s="1">
        <v>20520051</v>
      </c>
      <c r="J2017" s="1">
        <v>21</v>
      </c>
      <c r="K2017" s="1">
        <v>22845864</v>
      </c>
      <c r="L2017" s="1" t="s">
        <v>35</v>
      </c>
      <c r="M2017" s="1" t="s">
        <v>3</v>
      </c>
      <c r="N2017" s="1">
        <v>6</v>
      </c>
      <c r="O2017" s="1" t="s">
        <v>2078</v>
      </c>
      <c r="Q2017" s="1"/>
    </row>
    <row r="2018" spans="1:20" ht="15.75" hidden="1" customHeight="1">
      <c r="A2018" s="1" t="s">
        <v>5646</v>
      </c>
      <c r="B2018" s="1">
        <v>788406</v>
      </c>
      <c r="C2018" s="1" t="s">
        <v>2074</v>
      </c>
      <c r="D2018" s="1" t="s">
        <v>2075</v>
      </c>
      <c r="E2018" s="1" t="s">
        <v>2128</v>
      </c>
      <c r="F2018" s="1">
        <v>1</v>
      </c>
      <c r="G2018" s="1" t="s">
        <v>4333</v>
      </c>
      <c r="H2018" s="1" t="s">
        <v>2130</v>
      </c>
      <c r="I2018" s="1">
        <v>22775022</v>
      </c>
      <c r="J2018" s="1">
        <v>21</v>
      </c>
      <c r="K2018" s="1">
        <v>38397183</v>
      </c>
      <c r="L2018" s="1" t="s">
        <v>53</v>
      </c>
      <c r="M2018" s="1" t="s">
        <v>5</v>
      </c>
      <c r="N2018" s="1">
        <v>17</v>
      </c>
      <c r="O2018" s="1" t="s">
        <v>2078</v>
      </c>
      <c r="Q2018" s="1"/>
      <c r="T2018" s="1" t="s">
        <v>5620</v>
      </c>
    </row>
    <row r="2019" spans="1:20" ht="15.75" hidden="1" customHeight="1">
      <c r="A2019" s="1" t="s">
        <v>1149</v>
      </c>
      <c r="B2019" s="1">
        <v>723592</v>
      </c>
      <c r="C2019" s="1" t="s">
        <v>2074</v>
      </c>
      <c r="D2019" s="1" t="s">
        <v>2075</v>
      </c>
      <c r="E2019" s="1" t="s">
        <v>2101</v>
      </c>
      <c r="F2019" s="1">
        <v>303</v>
      </c>
      <c r="G2019" s="1" t="s">
        <v>2224</v>
      </c>
      <c r="H2019" s="1" t="s">
        <v>175</v>
      </c>
      <c r="I2019" s="1">
        <v>22410001</v>
      </c>
      <c r="J2019" s="1">
        <v>21</v>
      </c>
      <c r="K2019" s="1">
        <v>22872498</v>
      </c>
      <c r="L2019" s="1" t="s">
        <v>53</v>
      </c>
      <c r="M2019" s="1" t="s">
        <v>3</v>
      </c>
      <c r="N2019" s="1">
        <v>25</v>
      </c>
      <c r="O2019" s="1" t="s">
        <v>2078</v>
      </c>
      <c r="Q2019" s="1"/>
    </row>
    <row r="2020" spans="1:20" ht="15.75" hidden="1" customHeight="1">
      <c r="A2020" s="1" t="s">
        <v>4334</v>
      </c>
      <c r="B2020" s="1">
        <v>533143</v>
      </c>
      <c r="C2020" s="1" t="s">
        <v>2074</v>
      </c>
      <c r="D2020" s="1" t="s">
        <v>2075</v>
      </c>
      <c r="E2020" s="1" t="s">
        <v>2079</v>
      </c>
      <c r="F2020" s="1">
        <v>505</v>
      </c>
      <c r="G2020" s="1" t="s">
        <v>4335</v>
      </c>
      <c r="H2020" s="1" t="s">
        <v>135</v>
      </c>
      <c r="I2020" s="1">
        <v>22631000</v>
      </c>
      <c r="J2020" s="1">
        <v>21</v>
      </c>
      <c r="K2020" s="1">
        <v>24954674</v>
      </c>
      <c r="L2020" s="1" t="s">
        <v>53</v>
      </c>
      <c r="M2020" s="1" t="s">
        <v>5</v>
      </c>
      <c r="N2020" s="1">
        <v>71</v>
      </c>
      <c r="O2020" s="1" t="s">
        <v>2078</v>
      </c>
      <c r="Q2020" s="1"/>
      <c r="T2020" s="1" t="s">
        <v>5620</v>
      </c>
    </row>
    <row r="2021" spans="1:20" ht="15.75" hidden="1" customHeight="1">
      <c r="A2021" s="1" t="s">
        <v>874</v>
      </c>
      <c r="B2021" s="1">
        <v>558574</v>
      </c>
      <c r="C2021" s="1" t="s">
        <v>2074</v>
      </c>
      <c r="D2021" s="1" t="s">
        <v>2075</v>
      </c>
      <c r="E2021" s="1" t="s">
        <v>2117</v>
      </c>
      <c r="F2021" s="1">
        <v>286</v>
      </c>
      <c r="G2021" s="1" t="s">
        <v>2519</v>
      </c>
      <c r="H2021" s="1" t="s">
        <v>160</v>
      </c>
      <c r="I2021" s="1">
        <v>22031012</v>
      </c>
      <c r="J2021" s="1">
        <v>21</v>
      </c>
      <c r="K2021" s="1">
        <v>25486104</v>
      </c>
      <c r="L2021" s="1" t="s">
        <v>53</v>
      </c>
      <c r="M2021" s="1" t="s">
        <v>3</v>
      </c>
      <c r="N2021" s="1">
        <v>48</v>
      </c>
      <c r="O2021" s="1" t="s">
        <v>2078</v>
      </c>
      <c r="Q2021" s="1"/>
    </row>
    <row r="2022" spans="1:20" ht="15.75" hidden="1" customHeight="1">
      <c r="A2022" s="1" t="s">
        <v>4336</v>
      </c>
      <c r="B2022" s="1">
        <v>603964</v>
      </c>
      <c r="C2022" s="1" t="s">
        <v>2074</v>
      </c>
      <c r="D2022" s="1" t="s">
        <v>2075</v>
      </c>
      <c r="E2022" s="1" t="s">
        <v>2082</v>
      </c>
      <c r="F2022" s="1">
        <v>1149</v>
      </c>
      <c r="G2022" s="1" t="s">
        <v>2155</v>
      </c>
      <c r="H2022" s="1" t="s">
        <v>139</v>
      </c>
      <c r="I2022" s="1">
        <v>22730001</v>
      </c>
      <c r="J2022" s="1">
        <v>21</v>
      </c>
      <c r="K2022" s="1">
        <v>30240233</v>
      </c>
      <c r="L2022" s="1" t="s">
        <v>28</v>
      </c>
      <c r="M2022" s="1" t="s">
        <v>5</v>
      </c>
      <c r="N2022" s="1">
        <v>94</v>
      </c>
      <c r="O2022" s="1" t="s">
        <v>2078</v>
      </c>
      <c r="Q2022" s="1"/>
      <c r="T2022" s="1" t="s">
        <v>5621</v>
      </c>
    </row>
    <row r="2023" spans="1:20" ht="15.75" customHeight="1">
      <c r="A2023" s="1" t="s">
        <v>4337</v>
      </c>
      <c r="B2023" s="1">
        <v>580852</v>
      </c>
      <c r="C2023" s="1" t="s">
        <v>2074</v>
      </c>
      <c r="D2023" s="1" t="s">
        <v>2075</v>
      </c>
      <c r="E2023" s="1" t="s">
        <v>2140</v>
      </c>
      <c r="F2023" s="1">
        <v>214</v>
      </c>
      <c r="G2023" s="1" t="s">
        <v>2099</v>
      </c>
      <c r="H2023" s="1" t="s">
        <v>133</v>
      </c>
      <c r="I2023" s="1">
        <v>23052090</v>
      </c>
      <c r="J2023" s="1">
        <v>21</v>
      </c>
      <c r="K2023" s="1">
        <v>33945270</v>
      </c>
      <c r="L2023" s="1" t="s">
        <v>30</v>
      </c>
      <c r="M2023" s="1" t="s">
        <v>6</v>
      </c>
      <c r="N2023" s="1">
        <v>100</v>
      </c>
      <c r="O2023" s="1" t="s">
        <v>2078</v>
      </c>
      <c r="Q2023" s="1"/>
    </row>
    <row r="2024" spans="1:20" ht="15.75" hidden="1" customHeight="1">
      <c r="A2024" s="1" t="s">
        <v>1656</v>
      </c>
      <c r="B2024" s="1">
        <v>668923</v>
      </c>
      <c r="C2024" s="1" t="s">
        <v>2074</v>
      </c>
      <c r="D2024" s="1" t="s">
        <v>2075</v>
      </c>
      <c r="E2024" s="1" t="s">
        <v>2084</v>
      </c>
      <c r="F2024" s="1">
        <v>190</v>
      </c>
      <c r="G2024" s="1" t="s">
        <v>2252</v>
      </c>
      <c r="H2024" s="1" t="s">
        <v>672</v>
      </c>
      <c r="I2024" s="1">
        <v>22270902</v>
      </c>
      <c r="J2024" s="1">
        <v>21</v>
      </c>
      <c r="K2024" s="1">
        <v>32733618</v>
      </c>
      <c r="L2024" s="1" t="s">
        <v>53</v>
      </c>
      <c r="M2024" s="1" t="s">
        <v>3</v>
      </c>
      <c r="N2024" s="1">
        <v>8</v>
      </c>
      <c r="O2024" s="1" t="s">
        <v>2078</v>
      </c>
      <c r="Q2024" s="1"/>
    </row>
    <row r="2025" spans="1:20" ht="15.75" hidden="1" customHeight="1">
      <c r="A2025" s="1" t="s">
        <v>4338</v>
      </c>
      <c r="B2025" s="1">
        <v>396852</v>
      </c>
      <c r="C2025" s="1" t="s">
        <v>2074</v>
      </c>
      <c r="D2025" s="1" t="s">
        <v>2075</v>
      </c>
      <c r="E2025" s="1" t="s">
        <v>2079</v>
      </c>
      <c r="F2025" s="1">
        <v>4200</v>
      </c>
      <c r="G2025" s="1" t="s">
        <v>4339</v>
      </c>
      <c r="H2025" s="1" t="s">
        <v>135</v>
      </c>
      <c r="I2025" s="1">
        <v>22640102</v>
      </c>
      <c r="J2025" s="1">
        <v>21</v>
      </c>
      <c r="K2025" s="1">
        <v>984632555</v>
      </c>
      <c r="L2025" s="1" t="s">
        <v>55</v>
      </c>
      <c r="M2025" s="1" t="s">
        <v>5</v>
      </c>
      <c r="N2025" s="1">
        <v>4</v>
      </c>
      <c r="O2025" s="1" t="s">
        <v>2078</v>
      </c>
      <c r="Q2025" s="1"/>
      <c r="T2025" s="1" t="s">
        <v>5621</v>
      </c>
    </row>
    <row r="2026" spans="1:20" ht="15.75" hidden="1" customHeight="1">
      <c r="A2026" s="1" t="s">
        <v>691</v>
      </c>
      <c r="B2026" s="1">
        <v>792152</v>
      </c>
      <c r="C2026" s="1" t="s">
        <v>2074</v>
      </c>
      <c r="D2026" s="1" t="s">
        <v>2075</v>
      </c>
      <c r="E2026" s="1" t="s">
        <v>2220</v>
      </c>
      <c r="F2026" s="1">
        <v>29</v>
      </c>
      <c r="G2026" s="1" t="s">
        <v>3305</v>
      </c>
      <c r="H2026" s="1" t="s">
        <v>669</v>
      </c>
      <c r="I2026" s="1">
        <v>22221901</v>
      </c>
      <c r="J2026" s="1">
        <v>21</v>
      </c>
      <c r="K2026" s="1">
        <v>22858126</v>
      </c>
      <c r="L2026" s="1" t="s">
        <v>53</v>
      </c>
      <c r="M2026" s="1" t="s">
        <v>3</v>
      </c>
      <c r="N2026" s="1">
        <v>142</v>
      </c>
      <c r="O2026" s="1" t="s">
        <v>2078</v>
      </c>
      <c r="Q2026" s="1"/>
    </row>
    <row r="2027" spans="1:20" ht="15.75" hidden="1" customHeight="1">
      <c r="A2027" s="1" t="s">
        <v>4340</v>
      </c>
      <c r="B2027" s="1">
        <v>547151</v>
      </c>
      <c r="C2027" s="1" t="s">
        <v>2074</v>
      </c>
      <c r="D2027" s="1" t="s">
        <v>2075</v>
      </c>
      <c r="E2027" s="1" t="s">
        <v>2079</v>
      </c>
      <c r="F2027" s="1">
        <v>555</v>
      </c>
      <c r="G2027" s="1" t="s">
        <v>2205</v>
      </c>
      <c r="H2027" s="1" t="s">
        <v>135</v>
      </c>
      <c r="I2027" s="1">
        <v>22631000</v>
      </c>
      <c r="J2027" s="1">
        <v>21</v>
      </c>
      <c r="K2027" s="1">
        <v>24911245</v>
      </c>
      <c r="L2027" s="1" t="s">
        <v>38</v>
      </c>
      <c r="M2027" s="1" t="s">
        <v>5</v>
      </c>
      <c r="N2027" s="1">
        <v>19</v>
      </c>
      <c r="O2027" s="1" t="s">
        <v>2078</v>
      </c>
      <c r="Q2027" s="1"/>
      <c r="T2027" s="1" t="s">
        <v>5620</v>
      </c>
    </row>
    <row r="2028" spans="1:20" ht="15.75" hidden="1" customHeight="1">
      <c r="A2028" s="1" t="s">
        <v>1347</v>
      </c>
      <c r="B2028" s="1">
        <v>514105</v>
      </c>
      <c r="C2028" s="1" t="s">
        <v>2074</v>
      </c>
      <c r="D2028" s="1" t="s">
        <v>2075</v>
      </c>
      <c r="E2028" s="1" t="s">
        <v>2101</v>
      </c>
      <c r="F2028" s="1">
        <v>414</v>
      </c>
      <c r="G2028" s="1" t="s">
        <v>2910</v>
      </c>
      <c r="H2028" s="1" t="s">
        <v>175</v>
      </c>
      <c r="I2028" s="1">
        <v>22410002</v>
      </c>
      <c r="J2028" s="1">
        <v>21</v>
      </c>
      <c r="K2028" s="1">
        <v>25211897</v>
      </c>
      <c r="L2028" s="1" t="s">
        <v>28</v>
      </c>
      <c r="M2028" s="1" t="s">
        <v>3</v>
      </c>
      <c r="N2028" s="1">
        <v>17</v>
      </c>
      <c r="O2028" s="1" t="s">
        <v>2078</v>
      </c>
      <c r="Q2028" s="1"/>
    </row>
    <row r="2029" spans="1:20" ht="15.75" hidden="1" customHeight="1">
      <c r="A2029" s="1" t="s">
        <v>4341</v>
      </c>
      <c r="B2029" s="1">
        <v>668931</v>
      </c>
      <c r="C2029" s="1" t="s">
        <v>2074</v>
      </c>
      <c r="D2029" s="1" t="s">
        <v>2075</v>
      </c>
      <c r="E2029" s="1" t="s">
        <v>2366</v>
      </c>
      <c r="F2029" s="1">
        <v>380</v>
      </c>
      <c r="G2029" s="1" t="s">
        <v>2246</v>
      </c>
      <c r="H2029" s="1" t="s">
        <v>152</v>
      </c>
      <c r="I2029" s="1">
        <v>21351021</v>
      </c>
      <c r="J2029" s="1">
        <v>21</v>
      </c>
      <c r="K2029" s="1">
        <v>24501499</v>
      </c>
      <c r="L2029" s="1" t="s">
        <v>23</v>
      </c>
      <c r="M2029" s="1" t="s">
        <v>4</v>
      </c>
      <c r="N2029" s="1">
        <v>5</v>
      </c>
      <c r="O2029" s="1" t="s">
        <v>2078</v>
      </c>
      <c r="Q2029" s="1"/>
    </row>
    <row r="2030" spans="1:20" ht="15.75" hidden="1" customHeight="1">
      <c r="A2030" s="1" t="s">
        <v>1242</v>
      </c>
      <c r="B2030" s="1">
        <v>561955</v>
      </c>
      <c r="C2030" s="1" t="s">
        <v>2074</v>
      </c>
      <c r="D2030" s="1" t="s">
        <v>2075</v>
      </c>
      <c r="E2030" s="1" t="s">
        <v>2337</v>
      </c>
      <c r="F2030" s="1">
        <v>28</v>
      </c>
      <c r="G2030" s="1" t="s">
        <v>2452</v>
      </c>
      <c r="H2030" s="1" t="s">
        <v>664</v>
      </c>
      <c r="I2030" s="1">
        <v>20521160</v>
      </c>
      <c r="J2030" s="1">
        <v>21</v>
      </c>
      <c r="K2030" s="1">
        <v>25759505</v>
      </c>
      <c r="L2030" s="1" t="s">
        <v>58</v>
      </c>
      <c r="M2030" s="1" t="s">
        <v>3</v>
      </c>
      <c r="N2030" s="1">
        <v>21</v>
      </c>
      <c r="O2030" s="1" t="s">
        <v>2078</v>
      </c>
      <c r="Q2030" s="1"/>
    </row>
    <row r="2031" spans="1:20" ht="15.75" hidden="1" customHeight="1">
      <c r="A2031" s="1" t="s">
        <v>4342</v>
      </c>
      <c r="B2031" s="1">
        <v>600612</v>
      </c>
      <c r="C2031" s="1" t="s">
        <v>2074</v>
      </c>
      <c r="D2031" s="1" t="s">
        <v>2075</v>
      </c>
      <c r="E2031" s="1" t="s">
        <v>2136</v>
      </c>
      <c r="F2031" s="1">
        <v>160</v>
      </c>
      <c r="G2031" s="1" t="s">
        <v>2169</v>
      </c>
      <c r="H2031" s="1" t="s">
        <v>2138</v>
      </c>
      <c r="I2031" s="1">
        <v>21321230</v>
      </c>
      <c r="J2031" s="1">
        <v>21</v>
      </c>
      <c r="K2031" s="1">
        <v>33404651</v>
      </c>
      <c r="L2031" s="1" t="s">
        <v>50</v>
      </c>
      <c r="M2031" s="1" t="s">
        <v>5</v>
      </c>
      <c r="N2031" s="1">
        <v>11</v>
      </c>
      <c r="O2031" s="1" t="s">
        <v>2078</v>
      </c>
      <c r="Q2031" s="1"/>
      <c r="T2031" s="1" t="s">
        <v>5620</v>
      </c>
    </row>
    <row r="2032" spans="1:20" ht="15.75" hidden="1" customHeight="1">
      <c r="A2032" s="1" t="s">
        <v>4343</v>
      </c>
      <c r="B2032" s="1">
        <v>545399</v>
      </c>
      <c r="C2032" s="1" t="s">
        <v>2074</v>
      </c>
      <c r="D2032" s="1" t="s">
        <v>2075</v>
      </c>
      <c r="E2032" s="1" t="s">
        <v>2355</v>
      </c>
      <c r="F2032" s="1">
        <v>7880</v>
      </c>
      <c r="G2032" s="1" t="s">
        <v>2333</v>
      </c>
      <c r="H2032" s="1" t="s">
        <v>2281</v>
      </c>
      <c r="I2032" s="1">
        <v>22755158</v>
      </c>
      <c r="J2032" s="1">
        <v>21</v>
      </c>
      <c r="K2032" s="1">
        <v>33275781</v>
      </c>
      <c r="L2032" s="1" t="s">
        <v>57</v>
      </c>
      <c r="M2032" s="1" t="s">
        <v>5</v>
      </c>
      <c r="N2032" s="1">
        <v>14</v>
      </c>
      <c r="O2032" s="1" t="s">
        <v>2078</v>
      </c>
      <c r="Q2032" s="1"/>
      <c r="T2032" s="1" t="s">
        <v>5620</v>
      </c>
    </row>
    <row r="2033" spans="1:20" ht="15.75" hidden="1" customHeight="1">
      <c r="A2033" s="1" t="s">
        <v>4344</v>
      </c>
      <c r="B2033" s="1">
        <v>483844</v>
      </c>
      <c r="C2033" s="1" t="s">
        <v>2074</v>
      </c>
      <c r="D2033" s="1" t="s">
        <v>2075</v>
      </c>
      <c r="E2033" s="1" t="s">
        <v>3777</v>
      </c>
      <c r="F2033" s="1">
        <v>909</v>
      </c>
      <c r="G2033" s="1" t="s">
        <v>4345</v>
      </c>
      <c r="H2033" s="1" t="s">
        <v>2149</v>
      </c>
      <c r="I2033" s="1">
        <v>21210623</v>
      </c>
      <c r="J2033" s="1">
        <v>21</v>
      </c>
      <c r="K2033" s="1">
        <v>36497900</v>
      </c>
      <c r="L2033" s="1" t="s">
        <v>35</v>
      </c>
      <c r="M2033" s="1" t="s">
        <v>4</v>
      </c>
      <c r="N2033" s="1">
        <v>80</v>
      </c>
      <c r="O2033" s="1" t="s">
        <v>2078</v>
      </c>
      <c r="Q2033" s="1"/>
    </row>
    <row r="2034" spans="1:20" ht="15.75" hidden="1" customHeight="1">
      <c r="A2034" s="1" t="s">
        <v>1117</v>
      </c>
      <c r="B2034" s="1">
        <v>601787</v>
      </c>
      <c r="C2034" s="1" t="s">
        <v>2074</v>
      </c>
      <c r="D2034" s="1" t="s">
        <v>2075</v>
      </c>
      <c r="E2034" s="1" t="s">
        <v>2101</v>
      </c>
      <c r="F2034" s="1">
        <v>595</v>
      </c>
      <c r="G2034" s="1" t="s">
        <v>3028</v>
      </c>
      <c r="H2034" s="1" t="s">
        <v>175</v>
      </c>
      <c r="I2034" s="1">
        <v>22410003</v>
      </c>
      <c r="J2034" s="1">
        <v>21</v>
      </c>
      <c r="K2034" s="1">
        <v>25126461</v>
      </c>
      <c r="L2034" s="1" t="s">
        <v>28</v>
      </c>
      <c r="M2034" s="1" t="s">
        <v>3</v>
      </c>
      <c r="N2034" s="1">
        <v>27</v>
      </c>
      <c r="O2034" s="1" t="s">
        <v>2078</v>
      </c>
      <c r="Q2034" s="1"/>
    </row>
    <row r="2035" spans="1:20" ht="15.75" hidden="1" customHeight="1">
      <c r="A2035" s="1" t="s">
        <v>4346</v>
      </c>
      <c r="B2035" s="1">
        <v>601847</v>
      </c>
      <c r="C2035" s="1" t="s">
        <v>2074</v>
      </c>
      <c r="D2035" s="1" t="s">
        <v>2075</v>
      </c>
      <c r="E2035" s="1" t="s">
        <v>2256</v>
      </c>
      <c r="F2035" s="1">
        <v>145</v>
      </c>
      <c r="G2035" s="1" t="s">
        <v>2246</v>
      </c>
      <c r="H2035" s="1" t="s">
        <v>2203</v>
      </c>
      <c r="I2035" s="1">
        <v>21032000</v>
      </c>
      <c r="J2035" s="1">
        <v>21</v>
      </c>
      <c r="K2035" s="1">
        <v>38684183</v>
      </c>
      <c r="L2035" s="1" t="s">
        <v>28</v>
      </c>
      <c r="M2035" s="1" t="s">
        <v>4</v>
      </c>
      <c r="N2035" s="1">
        <v>11</v>
      </c>
      <c r="O2035" s="1" t="s">
        <v>2078</v>
      </c>
      <c r="Q2035" s="1"/>
    </row>
    <row r="2036" spans="1:20" ht="15.75" hidden="1" customHeight="1">
      <c r="A2036" s="1" t="s">
        <v>5647</v>
      </c>
      <c r="B2036" s="1">
        <v>658162</v>
      </c>
      <c r="C2036" s="1" t="s">
        <v>2074</v>
      </c>
      <c r="D2036" s="1" t="s">
        <v>2075</v>
      </c>
      <c r="E2036" s="1" t="s">
        <v>2084</v>
      </c>
      <c r="F2036" s="1">
        <v>190</v>
      </c>
      <c r="G2036" s="1" t="s">
        <v>3884</v>
      </c>
      <c r="H2036" s="1" t="s">
        <v>672</v>
      </c>
      <c r="I2036" s="1">
        <v>22270012</v>
      </c>
      <c r="J2036" s="1">
        <v>21</v>
      </c>
      <c r="K2036" s="1">
        <v>39046000</v>
      </c>
      <c r="L2036" s="1" t="s">
        <v>50</v>
      </c>
      <c r="M2036" s="1" t="s">
        <v>3</v>
      </c>
      <c r="N2036" s="1">
        <v>70</v>
      </c>
      <c r="O2036" s="1" t="s">
        <v>2078</v>
      </c>
      <c r="Q2036" s="1"/>
    </row>
    <row r="2037" spans="1:20" ht="15.75" hidden="1" customHeight="1">
      <c r="A2037" s="1" t="s">
        <v>4347</v>
      </c>
      <c r="B2037" s="1">
        <v>632996</v>
      </c>
      <c r="C2037" s="1" t="s">
        <v>2074</v>
      </c>
      <c r="D2037" s="1" t="s">
        <v>2075</v>
      </c>
      <c r="E2037" s="1" t="s">
        <v>2178</v>
      </c>
      <c r="F2037" s="1">
        <v>90</v>
      </c>
      <c r="G2037" s="1" t="s">
        <v>2361</v>
      </c>
      <c r="H2037" s="1" t="s">
        <v>2281</v>
      </c>
      <c r="I2037" s="1">
        <v>22755900</v>
      </c>
      <c r="J2037" s="1">
        <v>21</v>
      </c>
      <c r="K2037" s="1">
        <v>31738920</v>
      </c>
      <c r="L2037" s="1" t="s">
        <v>59</v>
      </c>
      <c r="M2037" s="1" t="s">
        <v>5</v>
      </c>
      <c r="N2037" s="1">
        <v>8</v>
      </c>
      <c r="O2037" s="1" t="s">
        <v>2078</v>
      </c>
      <c r="Q2037" s="1"/>
    </row>
    <row r="2038" spans="1:20" ht="15.75" hidden="1" customHeight="1">
      <c r="A2038" s="1" t="s">
        <v>4348</v>
      </c>
      <c r="B2038" s="1">
        <v>589669</v>
      </c>
      <c r="C2038" s="1" t="s">
        <v>2074</v>
      </c>
      <c r="D2038" s="1" t="s">
        <v>2075</v>
      </c>
      <c r="E2038" s="1" t="s">
        <v>2409</v>
      </c>
      <c r="F2038" s="1">
        <v>445</v>
      </c>
      <c r="G2038" s="1" t="s">
        <v>2837</v>
      </c>
      <c r="H2038" s="1" t="s">
        <v>188</v>
      </c>
      <c r="I2038" s="1">
        <v>20720010</v>
      </c>
      <c r="J2038" s="1">
        <v>21</v>
      </c>
      <c r="K2038" s="1">
        <v>32768226</v>
      </c>
      <c r="L2038" s="1" t="s">
        <v>28</v>
      </c>
      <c r="M2038" s="1" t="s">
        <v>4</v>
      </c>
      <c r="N2038" s="1">
        <v>30</v>
      </c>
      <c r="O2038" s="1" t="s">
        <v>2078</v>
      </c>
      <c r="Q2038" s="1"/>
    </row>
    <row r="2039" spans="1:20" ht="15.75" hidden="1" customHeight="1">
      <c r="A2039" s="1" t="s">
        <v>4349</v>
      </c>
      <c r="B2039" s="1">
        <v>536911</v>
      </c>
      <c r="C2039" s="1" t="s">
        <v>2074</v>
      </c>
      <c r="D2039" s="1" t="s">
        <v>2075</v>
      </c>
      <c r="E2039" s="1" t="s">
        <v>2307</v>
      </c>
      <c r="F2039" s="1">
        <v>150</v>
      </c>
      <c r="G2039" s="1" t="s">
        <v>2141</v>
      </c>
      <c r="H2039" s="1" t="s">
        <v>2153</v>
      </c>
      <c r="I2039" s="1">
        <v>22790385</v>
      </c>
      <c r="J2039" s="1">
        <v>21</v>
      </c>
      <c r="K2039" s="1">
        <v>24901909</v>
      </c>
      <c r="L2039" s="1" t="s">
        <v>59</v>
      </c>
      <c r="M2039" s="1" t="s">
        <v>5</v>
      </c>
      <c r="N2039" s="1">
        <v>19</v>
      </c>
      <c r="O2039" s="1" t="s">
        <v>2078</v>
      </c>
      <c r="Q2039" s="1"/>
    </row>
    <row r="2040" spans="1:20" ht="15.75" hidden="1" customHeight="1">
      <c r="A2040" s="1" t="s">
        <v>4350</v>
      </c>
      <c r="B2040" s="1">
        <v>494440</v>
      </c>
      <c r="C2040" s="1" t="s">
        <v>2074</v>
      </c>
      <c r="D2040" s="1" t="s">
        <v>2075</v>
      </c>
      <c r="E2040" s="1" t="s">
        <v>3207</v>
      </c>
      <c r="F2040" s="1">
        <v>451</v>
      </c>
      <c r="G2040" s="1" t="s">
        <v>2308</v>
      </c>
      <c r="H2040" s="1" t="s">
        <v>2392</v>
      </c>
      <c r="I2040" s="1">
        <v>21931370</v>
      </c>
      <c r="J2040" s="1">
        <v>21</v>
      </c>
      <c r="K2040" s="1">
        <v>33933599</v>
      </c>
      <c r="L2040" s="1" t="s">
        <v>28</v>
      </c>
      <c r="M2040" s="1" t="s">
        <v>4</v>
      </c>
      <c r="N2040" s="1">
        <v>98</v>
      </c>
      <c r="O2040" s="1" t="s">
        <v>2078</v>
      </c>
      <c r="Q2040" s="1"/>
    </row>
    <row r="2041" spans="1:20" ht="15.75" hidden="1" customHeight="1">
      <c r="A2041" s="1" t="s">
        <v>991</v>
      </c>
      <c r="B2041" s="1">
        <v>626783</v>
      </c>
      <c r="C2041" s="1" t="s">
        <v>2074</v>
      </c>
      <c r="D2041" s="1" t="s">
        <v>2075</v>
      </c>
      <c r="E2041" s="1" t="s">
        <v>2320</v>
      </c>
      <c r="F2041" s="1">
        <v>43</v>
      </c>
      <c r="G2041" s="1" t="s">
        <v>4351</v>
      </c>
      <c r="H2041" s="1" t="s">
        <v>160</v>
      </c>
      <c r="I2041" s="1">
        <v>22031071</v>
      </c>
      <c r="J2041" s="1">
        <v>21</v>
      </c>
      <c r="K2041" s="1">
        <v>22554356</v>
      </c>
      <c r="L2041" s="1" t="s">
        <v>35</v>
      </c>
      <c r="M2041" s="1" t="s">
        <v>3</v>
      </c>
      <c r="N2041" s="1">
        <v>35</v>
      </c>
      <c r="O2041" s="1" t="s">
        <v>2078</v>
      </c>
      <c r="Q2041" s="1"/>
    </row>
    <row r="2042" spans="1:20" ht="15.75" hidden="1" customHeight="1">
      <c r="A2042" s="1" t="s">
        <v>4352</v>
      </c>
      <c r="B2042" s="1">
        <v>587185</v>
      </c>
      <c r="C2042" s="1" t="s">
        <v>2074</v>
      </c>
      <c r="D2042" s="1" t="s">
        <v>2075</v>
      </c>
      <c r="E2042" s="1" t="s">
        <v>2384</v>
      </c>
      <c r="F2042" s="1">
        <v>5644</v>
      </c>
      <c r="G2042" s="1" t="s">
        <v>4353</v>
      </c>
      <c r="H2042" s="1" t="s">
        <v>2424</v>
      </c>
      <c r="I2042" s="1">
        <v>20771034</v>
      </c>
      <c r="J2042" s="1">
        <v>21</v>
      </c>
      <c r="K2042" s="1">
        <v>25942463</v>
      </c>
      <c r="L2042" s="1" t="s">
        <v>28</v>
      </c>
      <c r="M2042" s="1" t="s">
        <v>4</v>
      </c>
      <c r="N2042" s="1">
        <v>31</v>
      </c>
      <c r="O2042" s="1" t="s">
        <v>2078</v>
      </c>
      <c r="Q2042" s="1"/>
    </row>
    <row r="2043" spans="1:20" ht="15.75" hidden="1" customHeight="1">
      <c r="A2043" s="1" t="s">
        <v>1390</v>
      </c>
      <c r="B2043" s="1">
        <v>341584</v>
      </c>
      <c r="C2043" s="1" t="s">
        <v>2074</v>
      </c>
      <c r="D2043" s="1" t="s">
        <v>2075</v>
      </c>
      <c r="E2043" s="1" t="s">
        <v>3012</v>
      </c>
      <c r="F2043" s="1">
        <v>15</v>
      </c>
      <c r="G2043" s="1" t="s">
        <v>2314</v>
      </c>
      <c r="H2043" s="1" t="s">
        <v>160</v>
      </c>
      <c r="I2043" s="1">
        <v>22040050</v>
      </c>
      <c r="J2043" s="1">
        <v>21</v>
      </c>
      <c r="K2043" s="1">
        <v>22361463</v>
      </c>
      <c r="L2043" s="1" t="s">
        <v>11</v>
      </c>
      <c r="M2043" s="1" t="s">
        <v>3</v>
      </c>
      <c r="N2043" s="1">
        <v>16</v>
      </c>
      <c r="O2043" s="1" t="s">
        <v>2078</v>
      </c>
      <c r="Q2043" s="1"/>
    </row>
    <row r="2044" spans="1:20" ht="15.75" hidden="1" customHeight="1">
      <c r="A2044" s="1" t="s">
        <v>1017</v>
      </c>
      <c r="B2044" s="1">
        <v>399170</v>
      </c>
      <c r="C2044" s="1" t="s">
        <v>2074</v>
      </c>
      <c r="D2044" s="1" t="s">
        <v>2075</v>
      </c>
      <c r="E2044" s="1" t="s">
        <v>2337</v>
      </c>
      <c r="F2044" s="1">
        <v>28</v>
      </c>
      <c r="G2044" s="1" t="s">
        <v>2102</v>
      </c>
      <c r="H2044" s="1" t="s">
        <v>664</v>
      </c>
      <c r="I2044" s="1">
        <v>20521160</v>
      </c>
      <c r="J2044" s="1">
        <v>21</v>
      </c>
      <c r="K2044" s="1">
        <v>997996258</v>
      </c>
      <c r="L2044" s="1" t="s">
        <v>38</v>
      </c>
      <c r="M2044" s="1" t="s">
        <v>3</v>
      </c>
      <c r="N2044" s="1">
        <v>33</v>
      </c>
      <c r="O2044" s="1" t="s">
        <v>2078</v>
      </c>
      <c r="Q2044" s="1"/>
    </row>
    <row r="2045" spans="1:20" ht="15.75" hidden="1" customHeight="1">
      <c r="A2045" s="1" t="s">
        <v>4354</v>
      </c>
      <c r="B2045" s="1">
        <v>461908</v>
      </c>
      <c r="C2045" s="1" t="s">
        <v>2074</v>
      </c>
      <c r="D2045" s="1" t="s">
        <v>2075</v>
      </c>
      <c r="E2045" s="1" t="s">
        <v>3186</v>
      </c>
      <c r="F2045" s="1">
        <v>153</v>
      </c>
      <c r="G2045" s="1" t="s">
        <v>2271</v>
      </c>
      <c r="H2045" s="1" t="s">
        <v>3187</v>
      </c>
      <c r="I2045" s="1">
        <v>20921002</v>
      </c>
      <c r="J2045" s="1">
        <v>21</v>
      </c>
      <c r="K2045" s="1">
        <v>25802406</v>
      </c>
      <c r="L2045" s="1" t="s">
        <v>23</v>
      </c>
      <c r="M2045" s="1" t="s">
        <v>2</v>
      </c>
      <c r="N2045" s="1">
        <v>21</v>
      </c>
      <c r="O2045" s="1" t="s">
        <v>2078</v>
      </c>
      <c r="Q2045" s="1"/>
    </row>
    <row r="2046" spans="1:20" ht="15.75" hidden="1" customHeight="1">
      <c r="A2046" s="1" t="s">
        <v>1694</v>
      </c>
      <c r="B2046" s="1">
        <v>537610</v>
      </c>
      <c r="C2046" s="1" t="s">
        <v>2074</v>
      </c>
      <c r="D2046" s="1" t="s">
        <v>2075</v>
      </c>
      <c r="E2046" s="1" t="s">
        <v>2233</v>
      </c>
      <c r="F2046" s="1">
        <v>135</v>
      </c>
      <c r="G2046" s="1" t="s">
        <v>4355</v>
      </c>
      <c r="H2046" s="1" t="s">
        <v>674</v>
      </c>
      <c r="I2046" s="1">
        <v>22440901</v>
      </c>
      <c r="J2046" s="1">
        <v>21</v>
      </c>
      <c r="K2046" s="1">
        <v>32151653</v>
      </c>
      <c r="L2046" s="1" t="s">
        <v>57</v>
      </c>
      <c r="M2046" s="1" t="s">
        <v>3</v>
      </c>
      <c r="N2046" s="1">
        <v>7</v>
      </c>
      <c r="O2046" s="1" t="s">
        <v>2078</v>
      </c>
      <c r="Q2046" s="1"/>
    </row>
    <row r="2047" spans="1:20" ht="15.75" hidden="1" customHeight="1">
      <c r="A2047" s="1" t="s">
        <v>4356</v>
      </c>
      <c r="B2047" s="1">
        <v>259888</v>
      </c>
      <c r="C2047" s="1" t="s">
        <v>2074</v>
      </c>
      <c r="D2047" s="1" t="s">
        <v>2075</v>
      </c>
      <c r="E2047" s="1" t="s">
        <v>2715</v>
      </c>
      <c r="F2047" s="1">
        <v>840</v>
      </c>
      <c r="G2047" s="1" t="s">
        <v>2716</v>
      </c>
      <c r="H2047" s="1" t="s">
        <v>135</v>
      </c>
      <c r="I2047" s="1">
        <v>22631470</v>
      </c>
      <c r="J2047" s="1">
        <v>21</v>
      </c>
      <c r="K2047" s="1">
        <v>34495473</v>
      </c>
      <c r="L2047" s="1" t="s">
        <v>23</v>
      </c>
      <c r="M2047" s="1" t="s">
        <v>5</v>
      </c>
      <c r="N2047" s="1">
        <v>32</v>
      </c>
      <c r="O2047" s="1" t="s">
        <v>2078</v>
      </c>
      <c r="Q2047" s="1"/>
      <c r="T2047" s="1" t="s">
        <v>5621</v>
      </c>
    </row>
    <row r="2048" spans="1:20" ht="15.75" hidden="1" customHeight="1">
      <c r="A2048" s="1" t="s">
        <v>4357</v>
      </c>
      <c r="B2048" s="1">
        <v>460903</v>
      </c>
      <c r="C2048" s="1" t="s">
        <v>2074</v>
      </c>
      <c r="D2048" s="1" t="s">
        <v>2075</v>
      </c>
      <c r="E2048" s="1" t="s">
        <v>2079</v>
      </c>
      <c r="F2048" s="1">
        <v>500</v>
      </c>
      <c r="G2048" s="1" t="s">
        <v>4358</v>
      </c>
      <c r="H2048" s="1" t="s">
        <v>135</v>
      </c>
      <c r="I2048" s="1">
        <v>22640100</v>
      </c>
      <c r="J2048" s="1">
        <v>21</v>
      </c>
      <c r="K2048" s="1">
        <v>24946257</v>
      </c>
      <c r="L2048" s="1" t="s">
        <v>28</v>
      </c>
      <c r="M2048" s="1" t="s">
        <v>5</v>
      </c>
      <c r="N2048" s="1">
        <v>64</v>
      </c>
      <c r="O2048" s="1" t="s">
        <v>2078</v>
      </c>
      <c r="Q2048" s="1"/>
      <c r="T2048" s="1" t="s">
        <v>5621</v>
      </c>
    </row>
    <row r="2049" spans="1:20" ht="15.75" hidden="1" customHeight="1">
      <c r="A2049" s="1" t="s">
        <v>951</v>
      </c>
      <c r="B2049" s="1">
        <v>406861</v>
      </c>
      <c r="C2049" s="1" t="s">
        <v>2074</v>
      </c>
      <c r="D2049" s="1" t="s">
        <v>2075</v>
      </c>
      <c r="E2049" s="1" t="s">
        <v>2144</v>
      </c>
      <c r="F2049" s="1">
        <v>370</v>
      </c>
      <c r="G2049" s="1" t="s">
        <v>2232</v>
      </c>
      <c r="H2049" s="1" t="s">
        <v>664</v>
      </c>
      <c r="I2049" s="1">
        <v>20520054</v>
      </c>
      <c r="J2049" s="1">
        <v>21</v>
      </c>
      <c r="K2049" s="1">
        <v>22547586</v>
      </c>
      <c r="L2049" s="1" t="s">
        <v>55</v>
      </c>
      <c r="M2049" s="1" t="s">
        <v>3</v>
      </c>
      <c r="N2049" s="1">
        <v>39</v>
      </c>
      <c r="O2049" s="1" t="s">
        <v>2078</v>
      </c>
      <c r="Q2049" s="1"/>
    </row>
    <row r="2050" spans="1:20" ht="15.75" hidden="1" customHeight="1">
      <c r="A2050" s="1" t="s">
        <v>1299</v>
      </c>
      <c r="B2050" s="1">
        <v>535580</v>
      </c>
      <c r="C2050" s="1" t="s">
        <v>2074</v>
      </c>
      <c r="D2050" s="1" t="s">
        <v>2075</v>
      </c>
      <c r="E2050" s="1" t="s">
        <v>2144</v>
      </c>
      <c r="F2050" s="1">
        <v>232</v>
      </c>
      <c r="G2050" s="1" t="s">
        <v>2747</v>
      </c>
      <c r="H2050" s="1" t="s">
        <v>664</v>
      </c>
      <c r="I2050" s="1">
        <v>20520054</v>
      </c>
      <c r="J2050" s="1">
        <v>21</v>
      </c>
      <c r="K2050" s="1">
        <v>25657657</v>
      </c>
      <c r="L2050" s="1" t="s">
        <v>38</v>
      </c>
      <c r="M2050" s="1" t="s">
        <v>3</v>
      </c>
      <c r="N2050" s="1">
        <v>19</v>
      </c>
      <c r="O2050" s="1" t="s">
        <v>2078</v>
      </c>
      <c r="Q2050" s="1"/>
    </row>
    <row r="2051" spans="1:20" ht="15.75" hidden="1" customHeight="1">
      <c r="A2051" s="1" t="s">
        <v>1608</v>
      </c>
      <c r="B2051" s="1">
        <v>486854</v>
      </c>
      <c r="C2051" s="1" t="s">
        <v>2074</v>
      </c>
      <c r="D2051" s="1" t="s">
        <v>2075</v>
      </c>
      <c r="E2051" s="1" t="s">
        <v>2313</v>
      </c>
      <c r="F2051" s="1">
        <v>685</v>
      </c>
      <c r="G2051" s="1" t="s">
        <v>2372</v>
      </c>
      <c r="H2051" s="1" t="s">
        <v>664</v>
      </c>
      <c r="I2051" s="1">
        <v>20521071</v>
      </c>
      <c r="J2051" s="1">
        <v>21</v>
      </c>
      <c r="K2051" s="1">
        <v>25717249</v>
      </c>
      <c r="L2051" s="1" t="s">
        <v>28</v>
      </c>
      <c r="M2051" s="1" t="s">
        <v>3</v>
      </c>
      <c r="N2051" s="1">
        <v>9</v>
      </c>
      <c r="O2051" s="1" t="s">
        <v>2078</v>
      </c>
      <c r="Q2051" s="1"/>
    </row>
    <row r="2052" spans="1:20" ht="15.75" hidden="1" customHeight="1">
      <c r="A2052" s="1" t="s">
        <v>4359</v>
      </c>
      <c r="B2052" s="1">
        <v>595664</v>
      </c>
      <c r="C2052" s="1" t="s">
        <v>2074</v>
      </c>
      <c r="D2052" s="1" t="s">
        <v>2075</v>
      </c>
      <c r="E2052" s="1" t="s">
        <v>2079</v>
      </c>
      <c r="F2052" s="1">
        <v>3500</v>
      </c>
      <c r="G2052" s="1" t="s">
        <v>4360</v>
      </c>
      <c r="H2052" s="1" t="s">
        <v>135</v>
      </c>
      <c r="I2052" s="1">
        <v>22640102</v>
      </c>
      <c r="J2052" s="1">
        <v>21</v>
      </c>
      <c r="K2052" s="1">
        <v>32172649</v>
      </c>
      <c r="L2052" s="1" t="s">
        <v>28</v>
      </c>
      <c r="M2052" s="1" t="s">
        <v>5</v>
      </c>
      <c r="N2052" s="1">
        <v>10</v>
      </c>
      <c r="O2052" s="1" t="s">
        <v>2078</v>
      </c>
      <c r="Q2052" s="1"/>
      <c r="T2052" s="1" t="s">
        <v>5621</v>
      </c>
    </row>
    <row r="2053" spans="1:20" ht="15.75" hidden="1" customHeight="1">
      <c r="A2053" s="1" t="s">
        <v>765</v>
      </c>
      <c r="B2053" s="1">
        <v>513904</v>
      </c>
      <c r="C2053" s="1" t="s">
        <v>2074</v>
      </c>
      <c r="D2053" s="1" t="s">
        <v>2075</v>
      </c>
      <c r="E2053" s="1" t="s">
        <v>2133</v>
      </c>
      <c r="F2053" s="1">
        <v>195</v>
      </c>
      <c r="G2053" s="1" t="s">
        <v>4361</v>
      </c>
      <c r="H2053" s="1" t="s">
        <v>160</v>
      </c>
      <c r="I2053" s="1">
        <v>22020002</v>
      </c>
      <c r="J2053" s="1">
        <v>21</v>
      </c>
      <c r="K2053" s="1">
        <v>25422245</v>
      </c>
      <c r="L2053" s="1" t="s">
        <v>57</v>
      </c>
      <c r="M2053" s="1" t="s">
        <v>3</v>
      </c>
      <c r="N2053" s="1">
        <v>70</v>
      </c>
      <c r="O2053" s="1" t="s">
        <v>2078</v>
      </c>
      <c r="Q2053" s="1"/>
    </row>
    <row r="2054" spans="1:20" ht="15.75" hidden="1" customHeight="1">
      <c r="A2054" s="1" t="s">
        <v>4362</v>
      </c>
      <c r="B2054" s="1">
        <v>379598</v>
      </c>
      <c r="C2054" s="1" t="s">
        <v>2074</v>
      </c>
      <c r="D2054" s="1" t="s">
        <v>2075</v>
      </c>
      <c r="E2054" s="1" t="s">
        <v>2136</v>
      </c>
      <c r="F2054" s="1">
        <v>29</v>
      </c>
      <c r="G2054" s="1" t="s">
        <v>2599</v>
      </c>
      <c r="H2054" s="1" t="s">
        <v>2138</v>
      </c>
      <c r="I2054" s="1">
        <v>21321230</v>
      </c>
      <c r="J2054" s="1">
        <v>21</v>
      </c>
      <c r="K2054" s="1">
        <v>38331711</v>
      </c>
      <c r="L2054" s="1" t="s">
        <v>57</v>
      </c>
      <c r="M2054" s="1" t="s">
        <v>5</v>
      </c>
      <c r="N2054" s="1">
        <v>16</v>
      </c>
      <c r="O2054" s="1" t="s">
        <v>2078</v>
      </c>
      <c r="Q2054" s="1"/>
      <c r="T2054" s="1" t="s">
        <v>5620</v>
      </c>
    </row>
    <row r="2055" spans="1:20" ht="15.75" hidden="1" customHeight="1">
      <c r="A2055" s="1" t="s">
        <v>882</v>
      </c>
      <c r="B2055" s="1">
        <v>499549</v>
      </c>
      <c r="C2055" s="1" t="s">
        <v>2074</v>
      </c>
      <c r="D2055" s="1" t="s">
        <v>2075</v>
      </c>
      <c r="E2055" s="1" t="s">
        <v>2220</v>
      </c>
      <c r="F2055" s="1">
        <v>29</v>
      </c>
      <c r="G2055" s="1" t="s">
        <v>4363</v>
      </c>
      <c r="H2055" s="1" t="s">
        <v>669</v>
      </c>
      <c r="I2055" s="1">
        <v>22221901</v>
      </c>
      <c r="J2055" s="1">
        <v>21</v>
      </c>
      <c r="K2055" s="1">
        <v>22050634</v>
      </c>
      <c r="L2055" s="1" t="s">
        <v>59</v>
      </c>
      <c r="M2055" s="1" t="s">
        <v>3</v>
      </c>
      <c r="N2055" s="1">
        <v>47</v>
      </c>
      <c r="O2055" s="1" t="s">
        <v>2078</v>
      </c>
      <c r="Q2055" s="1"/>
    </row>
    <row r="2056" spans="1:20" ht="15.75" hidden="1" customHeight="1">
      <c r="A2056" s="1" t="s">
        <v>4364</v>
      </c>
      <c r="B2056" s="1">
        <v>192092</v>
      </c>
      <c r="C2056" s="1" t="s">
        <v>2074</v>
      </c>
      <c r="D2056" s="1" t="s">
        <v>2075</v>
      </c>
      <c r="E2056" s="1" t="s">
        <v>2109</v>
      </c>
      <c r="F2056" s="1">
        <v>1850</v>
      </c>
      <c r="G2056" s="1" t="s">
        <v>4365</v>
      </c>
      <c r="H2056" s="1" t="s">
        <v>135</v>
      </c>
      <c r="I2056" s="1">
        <v>22775003</v>
      </c>
      <c r="J2056" s="1">
        <v>21</v>
      </c>
      <c r="K2056" s="1">
        <v>976577801</v>
      </c>
      <c r="L2056" s="1" t="s">
        <v>19</v>
      </c>
      <c r="M2056" s="1" t="s">
        <v>5</v>
      </c>
      <c r="N2056" s="1">
        <v>6</v>
      </c>
      <c r="O2056" s="1" t="s">
        <v>2078</v>
      </c>
      <c r="Q2056" s="1"/>
    </row>
    <row r="2057" spans="1:20" ht="15.75" hidden="1" customHeight="1">
      <c r="A2057" s="1" t="s">
        <v>4366</v>
      </c>
      <c r="B2057" s="1">
        <v>374477</v>
      </c>
      <c r="C2057" s="1" t="s">
        <v>2074</v>
      </c>
      <c r="D2057" s="1" t="s">
        <v>2075</v>
      </c>
      <c r="E2057" s="1" t="s">
        <v>4367</v>
      </c>
      <c r="F2057" s="1">
        <v>4801</v>
      </c>
      <c r="G2057" s="1" t="s">
        <v>2963</v>
      </c>
      <c r="H2057" s="1" t="s">
        <v>135</v>
      </c>
      <c r="I2057" s="1">
        <v>22631004</v>
      </c>
      <c r="J2057" s="1">
        <v>21</v>
      </c>
      <c r="K2057" s="1">
        <v>25952325</v>
      </c>
      <c r="L2057" s="1" t="s">
        <v>46</v>
      </c>
      <c r="M2057" s="1" t="s">
        <v>5</v>
      </c>
      <c r="N2057" s="1">
        <v>2</v>
      </c>
      <c r="O2057" s="1" t="s">
        <v>2078</v>
      </c>
      <c r="Q2057" s="1"/>
    </row>
    <row r="2058" spans="1:20" ht="15.75" hidden="1" customHeight="1">
      <c r="A2058" s="1" t="s">
        <v>4368</v>
      </c>
      <c r="B2058" s="1">
        <v>532333</v>
      </c>
      <c r="C2058" s="1" t="s">
        <v>2074</v>
      </c>
      <c r="D2058" s="1" t="s">
        <v>2075</v>
      </c>
      <c r="E2058" s="1" t="s">
        <v>2079</v>
      </c>
      <c r="F2058" s="1">
        <v>19019</v>
      </c>
      <c r="G2058" s="1" t="s">
        <v>2328</v>
      </c>
      <c r="H2058" s="1" t="s">
        <v>2153</v>
      </c>
      <c r="I2058" s="1">
        <v>22790703</v>
      </c>
      <c r="J2058" s="1">
        <v>21</v>
      </c>
      <c r="K2058" s="1">
        <v>24902481</v>
      </c>
      <c r="L2058" s="1" t="s">
        <v>53</v>
      </c>
      <c r="M2058" s="1" t="s">
        <v>5</v>
      </c>
      <c r="N2058" s="1">
        <v>62</v>
      </c>
      <c r="O2058" s="1" t="s">
        <v>2078</v>
      </c>
      <c r="Q2058" s="1"/>
      <c r="T2058" s="1" t="s">
        <v>5620</v>
      </c>
    </row>
    <row r="2059" spans="1:20" ht="15.75" hidden="1" customHeight="1">
      <c r="A2059" s="1" t="s">
        <v>4369</v>
      </c>
      <c r="B2059" s="1">
        <v>494894</v>
      </c>
      <c r="C2059" s="1" t="s">
        <v>2074</v>
      </c>
      <c r="D2059" s="1" t="s">
        <v>2075</v>
      </c>
      <c r="E2059" s="1" t="s">
        <v>2384</v>
      </c>
      <c r="F2059" s="1">
        <v>6769</v>
      </c>
      <c r="G2059" s="1" t="s">
        <v>2123</v>
      </c>
      <c r="H2059" s="1" t="s">
        <v>2869</v>
      </c>
      <c r="I2059" s="1">
        <v>20751000</v>
      </c>
      <c r="J2059" s="1">
        <v>21</v>
      </c>
      <c r="K2059" s="1">
        <v>25936897</v>
      </c>
      <c r="L2059" s="1" t="s">
        <v>57</v>
      </c>
      <c r="M2059" s="1" t="s">
        <v>4</v>
      </c>
      <c r="N2059" s="1">
        <v>9</v>
      </c>
      <c r="O2059" s="1" t="s">
        <v>2078</v>
      </c>
      <c r="Q2059" s="1"/>
    </row>
    <row r="2060" spans="1:20" ht="15.75" hidden="1" customHeight="1">
      <c r="A2060" s="1" t="s">
        <v>1059</v>
      </c>
      <c r="B2060" s="1">
        <v>171977</v>
      </c>
      <c r="C2060" s="1" t="s">
        <v>2074</v>
      </c>
      <c r="D2060" s="1" t="s">
        <v>2075</v>
      </c>
      <c r="E2060" s="1" t="s">
        <v>2233</v>
      </c>
      <c r="F2060" s="1">
        <v>1079</v>
      </c>
      <c r="G2060" s="1" t="s">
        <v>2284</v>
      </c>
      <c r="H2060" s="1" t="s">
        <v>674</v>
      </c>
      <c r="I2060" s="1">
        <v>22440034</v>
      </c>
      <c r="J2060" s="1">
        <v>21</v>
      </c>
      <c r="K2060" s="1">
        <v>22393798</v>
      </c>
      <c r="L2060" s="1" t="s">
        <v>50</v>
      </c>
      <c r="M2060" s="1" t="s">
        <v>3</v>
      </c>
      <c r="N2060" s="1">
        <v>31</v>
      </c>
      <c r="O2060" s="1" t="s">
        <v>2078</v>
      </c>
      <c r="Q2060" s="1"/>
    </row>
    <row r="2061" spans="1:20" ht="15.75" customHeight="1">
      <c r="A2061" s="1" t="s">
        <v>4370</v>
      </c>
      <c r="B2061" s="1">
        <v>573020</v>
      </c>
      <c r="C2061" s="1" t="s">
        <v>2074</v>
      </c>
      <c r="D2061" s="1" t="s">
        <v>2075</v>
      </c>
      <c r="E2061" s="1" t="s">
        <v>4371</v>
      </c>
      <c r="F2061" s="1">
        <v>99</v>
      </c>
      <c r="G2061" s="1" t="s">
        <v>2088</v>
      </c>
      <c r="H2061" s="1" t="s">
        <v>3280</v>
      </c>
      <c r="I2061" s="1">
        <v>21730050</v>
      </c>
      <c r="J2061" s="1">
        <v>21</v>
      </c>
      <c r="K2061" s="1">
        <v>31950199</v>
      </c>
      <c r="L2061" s="1" t="s">
        <v>53</v>
      </c>
      <c r="M2061" s="1" t="s">
        <v>6</v>
      </c>
      <c r="N2061" s="1">
        <v>2</v>
      </c>
      <c r="O2061" s="1" t="s">
        <v>2078</v>
      </c>
      <c r="Q2061" s="1"/>
    </row>
    <row r="2062" spans="1:20" ht="15.75" customHeight="1">
      <c r="A2062" s="1" t="s">
        <v>4372</v>
      </c>
      <c r="B2062" s="1">
        <v>377470</v>
      </c>
      <c r="C2062" s="1" t="s">
        <v>2074</v>
      </c>
      <c r="D2062" s="1" t="s">
        <v>2075</v>
      </c>
      <c r="E2062" s="1" t="s">
        <v>2439</v>
      </c>
      <c r="F2062" s="1">
        <v>76</v>
      </c>
      <c r="G2062" s="1" t="s">
        <v>4373</v>
      </c>
      <c r="H2062" s="1" t="s">
        <v>133</v>
      </c>
      <c r="I2062" s="1">
        <v>23050360</v>
      </c>
      <c r="J2062" s="1">
        <v>21</v>
      </c>
      <c r="K2062" s="1">
        <v>24155071</v>
      </c>
      <c r="L2062" s="1" t="s">
        <v>28</v>
      </c>
      <c r="M2062" s="1" t="s">
        <v>6</v>
      </c>
      <c r="N2062" s="1">
        <v>29</v>
      </c>
      <c r="O2062" s="1" t="s">
        <v>2078</v>
      </c>
      <c r="Q2062" s="1"/>
    </row>
    <row r="2063" spans="1:20" ht="15.75" hidden="1" customHeight="1">
      <c r="A2063" s="1" t="s">
        <v>4374</v>
      </c>
      <c r="B2063" s="1">
        <v>419444</v>
      </c>
      <c r="C2063" s="1" t="s">
        <v>2074</v>
      </c>
      <c r="D2063" s="1" t="s">
        <v>2075</v>
      </c>
      <c r="E2063" s="1" t="s">
        <v>4375</v>
      </c>
      <c r="F2063" s="1">
        <v>332</v>
      </c>
      <c r="G2063" s="1" t="s">
        <v>4376</v>
      </c>
      <c r="H2063" s="1" t="s">
        <v>4377</v>
      </c>
      <c r="I2063" s="1">
        <v>20950090</v>
      </c>
      <c r="J2063" s="1">
        <v>21</v>
      </c>
      <c r="K2063" s="1">
        <v>22731736</v>
      </c>
      <c r="L2063" s="1" t="s">
        <v>53</v>
      </c>
      <c r="M2063" s="1" t="s">
        <v>4</v>
      </c>
      <c r="N2063" s="1">
        <v>17</v>
      </c>
      <c r="O2063" s="1" t="s">
        <v>2078</v>
      </c>
      <c r="Q2063" s="1"/>
    </row>
    <row r="2064" spans="1:20" ht="15.75" hidden="1" customHeight="1">
      <c r="A2064" s="1" t="s">
        <v>1757</v>
      </c>
      <c r="B2064" s="1">
        <v>740080</v>
      </c>
      <c r="C2064" s="1" t="s">
        <v>2074</v>
      </c>
      <c r="D2064" s="1" t="s">
        <v>2075</v>
      </c>
      <c r="E2064" s="1" t="s">
        <v>2101</v>
      </c>
      <c r="F2064" s="1">
        <v>351</v>
      </c>
      <c r="G2064" s="1" t="s">
        <v>3245</v>
      </c>
      <c r="H2064" s="1" t="s">
        <v>175</v>
      </c>
      <c r="I2064" s="1">
        <v>22410906</v>
      </c>
      <c r="J2064" s="1">
        <v>21</v>
      </c>
      <c r="K2064" s="1">
        <v>22675384</v>
      </c>
      <c r="L2064" s="1" t="s">
        <v>21</v>
      </c>
      <c r="M2064" s="1" t="s">
        <v>3</v>
      </c>
      <c r="N2064" s="1">
        <v>5</v>
      </c>
      <c r="O2064" s="1" t="s">
        <v>2078</v>
      </c>
      <c r="Q2064" s="1"/>
    </row>
    <row r="2065" spans="1:20" ht="15.75" hidden="1" customHeight="1">
      <c r="A2065" s="1" t="s">
        <v>4378</v>
      </c>
      <c r="B2065" s="1">
        <v>797510</v>
      </c>
      <c r="C2065" s="1" t="s">
        <v>2074</v>
      </c>
      <c r="D2065" s="1" t="s">
        <v>2075</v>
      </c>
      <c r="E2065" s="1" t="s">
        <v>2109</v>
      </c>
      <c r="F2065" s="1">
        <v>2600</v>
      </c>
      <c r="G2065" s="1" t="s">
        <v>4379</v>
      </c>
      <c r="H2065" s="1" t="s">
        <v>135</v>
      </c>
      <c r="I2065" s="1">
        <v>22775003</v>
      </c>
      <c r="J2065" s="1">
        <v>21</v>
      </c>
      <c r="K2065" s="1">
        <v>34205131</v>
      </c>
      <c r="L2065" s="1" t="s">
        <v>75</v>
      </c>
      <c r="M2065" s="1" t="s">
        <v>5</v>
      </c>
      <c r="N2065" s="1">
        <v>11</v>
      </c>
      <c r="O2065" s="1" t="s">
        <v>2078</v>
      </c>
      <c r="Q2065" s="1"/>
    </row>
    <row r="2066" spans="1:20" ht="15.75" hidden="1" customHeight="1">
      <c r="A2066" s="1" t="s">
        <v>4380</v>
      </c>
      <c r="B2066" s="1">
        <v>627305</v>
      </c>
      <c r="C2066" s="1" t="s">
        <v>2074</v>
      </c>
      <c r="D2066" s="1" t="s">
        <v>2075</v>
      </c>
      <c r="E2066" s="1" t="s">
        <v>2207</v>
      </c>
      <c r="F2066" s="1">
        <v>324</v>
      </c>
      <c r="G2066" s="1" t="s">
        <v>2849</v>
      </c>
      <c r="H2066" s="1" t="s">
        <v>188</v>
      </c>
      <c r="I2066" s="1">
        <v>20770000</v>
      </c>
      <c r="J2066" s="1">
        <v>21</v>
      </c>
      <c r="K2066" s="1">
        <v>25017593</v>
      </c>
      <c r="L2066" s="1" t="s">
        <v>16</v>
      </c>
      <c r="M2066" s="1" t="s">
        <v>4</v>
      </c>
      <c r="N2066" s="1">
        <v>7</v>
      </c>
      <c r="O2066" s="1" t="s">
        <v>2078</v>
      </c>
      <c r="Q2066" s="1"/>
    </row>
    <row r="2067" spans="1:20" ht="15.75" hidden="1" customHeight="1">
      <c r="A2067" s="1" t="s">
        <v>4381</v>
      </c>
      <c r="B2067" s="1">
        <v>632970</v>
      </c>
      <c r="C2067" s="1" t="s">
        <v>2074</v>
      </c>
      <c r="D2067" s="1" t="s">
        <v>2075</v>
      </c>
      <c r="E2067" s="1" t="s">
        <v>2079</v>
      </c>
      <c r="F2067" s="1">
        <v>4790</v>
      </c>
      <c r="G2067" s="1" t="s">
        <v>2251</v>
      </c>
      <c r="H2067" s="1" t="s">
        <v>135</v>
      </c>
      <c r="I2067" s="1">
        <v>22640102</v>
      </c>
      <c r="J2067" s="1">
        <v>21</v>
      </c>
      <c r="K2067" s="1">
        <v>970450410</v>
      </c>
      <c r="L2067" s="1" t="s">
        <v>16</v>
      </c>
      <c r="M2067" s="1" t="s">
        <v>5</v>
      </c>
      <c r="N2067" s="1">
        <v>16</v>
      </c>
      <c r="O2067" s="1" t="s">
        <v>2078</v>
      </c>
      <c r="Q2067" s="1"/>
    </row>
    <row r="2068" spans="1:20" ht="15.75" hidden="1" customHeight="1">
      <c r="A2068" s="1" t="s">
        <v>1211</v>
      </c>
      <c r="B2068" s="1">
        <v>643254</v>
      </c>
      <c r="C2068" s="1" t="s">
        <v>2074</v>
      </c>
      <c r="D2068" s="1" t="s">
        <v>2075</v>
      </c>
      <c r="E2068" s="1" t="s">
        <v>2084</v>
      </c>
      <c r="F2068" s="1">
        <v>190</v>
      </c>
      <c r="G2068" s="1" t="s">
        <v>3336</v>
      </c>
      <c r="H2068" s="1" t="s">
        <v>672</v>
      </c>
      <c r="I2068" s="1">
        <v>22270902</v>
      </c>
      <c r="J2068" s="1">
        <v>21</v>
      </c>
      <c r="K2068" s="1">
        <v>32395000</v>
      </c>
      <c r="L2068" s="1" t="s">
        <v>75</v>
      </c>
      <c r="M2068" s="1" t="s">
        <v>3</v>
      </c>
      <c r="N2068" s="1">
        <v>22</v>
      </c>
      <c r="O2068" s="1" t="s">
        <v>2078</v>
      </c>
      <c r="Q2068" s="1"/>
    </row>
    <row r="2069" spans="1:20" ht="15.75" hidden="1" customHeight="1">
      <c r="A2069" s="1" t="s">
        <v>4382</v>
      </c>
      <c r="B2069" s="1">
        <v>418404</v>
      </c>
      <c r="C2069" s="1" t="s">
        <v>2074</v>
      </c>
      <c r="D2069" s="1" t="s">
        <v>2075</v>
      </c>
      <c r="E2069" s="1" t="s">
        <v>2679</v>
      </c>
      <c r="F2069" s="1">
        <v>248</v>
      </c>
      <c r="G2069" s="1" t="s">
        <v>2077</v>
      </c>
      <c r="H2069" s="1" t="s">
        <v>152</v>
      </c>
      <c r="I2069" s="1">
        <v>21351060</v>
      </c>
      <c r="J2069" s="1">
        <v>21</v>
      </c>
      <c r="K2069" s="1">
        <v>33590044</v>
      </c>
      <c r="L2069" s="1" t="s">
        <v>13</v>
      </c>
      <c r="M2069" s="1" t="s">
        <v>4</v>
      </c>
      <c r="N2069" s="1">
        <v>81</v>
      </c>
      <c r="O2069" s="1" t="s">
        <v>2078</v>
      </c>
      <c r="Q2069" s="1"/>
    </row>
    <row r="2070" spans="1:20" ht="15.75" hidden="1" customHeight="1">
      <c r="A2070" s="1" t="s">
        <v>4383</v>
      </c>
      <c r="B2070" s="1">
        <v>535225</v>
      </c>
      <c r="C2070" s="1" t="s">
        <v>2074</v>
      </c>
      <c r="D2070" s="1" t="s">
        <v>2075</v>
      </c>
      <c r="E2070" s="1" t="s">
        <v>2160</v>
      </c>
      <c r="F2070" s="1">
        <v>156</v>
      </c>
      <c r="G2070" s="1" t="s">
        <v>4384</v>
      </c>
      <c r="H2070" s="1" t="s">
        <v>2094</v>
      </c>
      <c r="I2070" s="1">
        <v>20040003</v>
      </c>
      <c r="J2070" s="1">
        <v>21</v>
      </c>
      <c r="K2070" s="1">
        <v>22622725</v>
      </c>
      <c r="L2070" s="1" t="s">
        <v>50</v>
      </c>
      <c r="M2070" s="1" t="s">
        <v>2</v>
      </c>
      <c r="N2070" s="1">
        <v>34</v>
      </c>
      <c r="O2070" s="1" t="s">
        <v>2078</v>
      </c>
      <c r="Q2070" s="1"/>
    </row>
    <row r="2071" spans="1:20" ht="15.75" hidden="1" customHeight="1">
      <c r="A2071" s="1" t="s">
        <v>4385</v>
      </c>
      <c r="B2071" s="1">
        <v>619787</v>
      </c>
      <c r="C2071" s="1" t="s">
        <v>114</v>
      </c>
      <c r="D2071" s="1" t="s">
        <v>2075</v>
      </c>
      <c r="E2071" s="1" t="s">
        <v>2157</v>
      </c>
      <c r="F2071" s="1">
        <v>126</v>
      </c>
      <c r="G2071" s="1" t="s">
        <v>4386</v>
      </c>
      <c r="H2071" s="1" t="s">
        <v>2331</v>
      </c>
      <c r="I2071" s="1">
        <v>20765000</v>
      </c>
      <c r="J2071" s="1">
        <v>21</v>
      </c>
      <c r="K2071" s="1">
        <v>25831176</v>
      </c>
      <c r="L2071" s="1" t="s">
        <v>38</v>
      </c>
      <c r="M2071" s="1" t="s">
        <v>114</v>
      </c>
      <c r="N2071" s="1">
        <v>45</v>
      </c>
      <c r="O2071" s="1" t="s">
        <v>2078</v>
      </c>
      <c r="Q2071" s="1"/>
    </row>
    <row r="2072" spans="1:20" ht="15.75" hidden="1" customHeight="1">
      <c r="A2072" s="1" t="s">
        <v>4387</v>
      </c>
      <c r="B2072" s="1">
        <v>544052</v>
      </c>
      <c r="C2072" s="1" t="s">
        <v>2074</v>
      </c>
      <c r="D2072" s="1" t="s">
        <v>2075</v>
      </c>
      <c r="E2072" s="1" t="s">
        <v>4388</v>
      </c>
      <c r="F2072" s="1">
        <v>126</v>
      </c>
      <c r="G2072" s="1" t="s">
        <v>2232</v>
      </c>
      <c r="H2072" s="1" t="s">
        <v>2094</v>
      </c>
      <c r="I2072" s="1">
        <v>20021120</v>
      </c>
      <c r="J2072" s="1">
        <v>21</v>
      </c>
      <c r="K2072" s="1">
        <v>22202692</v>
      </c>
      <c r="L2072" s="1" t="s">
        <v>68</v>
      </c>
      <c r="M2072" s="1" t="s">
        <v>2</v>
      </c>
      <c r="N2072" s="1">
        <v>41</v>
      </c>
      <c r="O2072" s="1" t="s">
        <v>2078</v>
      </c>
      <c r="Q2072" s="1"/>
    </row>
    <row r="2073" spans="1:20" ht="15.75" hidden="1" customHeight="1">
      <c r="A2073" s="1" t="s">
        <v>4389</v>
      </c>
      <c r="B2073" s="1">
        <v>223005</v>
      </c>
      <c r="C2073" s="1" t="s">
        <v>2074</v>
      </c>
      <c r="D2073" s="1" t="s">
        <v>2075</v>
      </c>
      <c r="E2073" s="1" t="s">
        <v>2395</v>
      </c>
      <c r="F2073" s="1">
        <v>75</v>
      </c>
      <c r="G2073" s="1" t="s">
        <v>4390</v>
      </c>
      <c r="H2073" s="1" t="s">
        <v>2094</v>
      </c>
      <c r="I2073" s="1">
        <v>20031204</v>
      </c>
      <c r="J2073" s="1">
        <v>21</v>
      </c>
      <c r="K2073" s="1">
        <v>22400365</v>
      </c>
      <c r="L2073" s="1" t="s">
        <v>13</v>
      </c>
      <c r="M2073" s="1" t="s">
        <v>2</v>
      </c>
      <c r="N2073" s="1">
        <v>32</v>
      </c>
      <c r="O2073" s="1" t="s">
        <v>2078</v>
      </c>
      <c r="Q2073" s="1"/>
    </row>
    <row r="2074" spans="1:20" ht="15.75" hidden="1" customHeight="1">
      <c r="A2074" s="1" t="s">
        <v>719</v>
      </c>
      <c r="B2074" s="1">
        <v>750280</v>
      </c>
      <c r="C2074" s="1" t="s">
        <v>2074</v>
      </c>
      <c r="D2074" s="1" t="s">
        <v>2075</v>
      </c>
      <c r="E2074" s="1" t="s">
        <v>2144</v>
      </c>
      <c r="F2074" s="1">
        <v>310</v>
      </c>
      <c r="G2074" s="1" t="s">
        <v>2126</v>
      </c>
      <c r="H2074" s="1" t="s">
        <v>664</v>
      </c>
      <c r="I2074" s="1">
        <v>20520054</v>
      </c>
      <c r="J2074" s="1">
        <v>21</v>
      </c>
      <c r="K2074" s="1">
        <v>990700367</v>
      </c>
      <c r="L2074" s="1" t="s">
        <v>75</v>
      </c>
      <c r="M2074" s="1" t="s">
        <v>3</v>
      </c>
      <c r="N2074" s="1">
        <v>101</v>
      </c>
      <c r="O2074" s="1" t="s">
        <v>2078</v>
      </c>
      <c r="Q2074" s="1"/>
    </row>
    <row r="2075" spans="1:20" ht="15.75" hidden="1" customHeight="1">
      <c r="A2075" s="1" t="s">
        <v>732</v>
      </c>
      <c r="B2075" s="1">
        <v>789038</v>
      </c>
      <c r="C2075" s="1" t="s">
        <v>2074</v>
      </c>
      <c r="D2075" s="1" t="s">
        <v>2075</v>
      </c>
      <c r="E2075" s="1" t="s">
        <v>2144</v>
      </c>
      <c r="F2075" s="1">
        <v>44</v>
      </c>
      <c r="G2075" s="1" t="s">
        <v>2716</v>
      </c>
      <c r="H2075" s="1" t="s">
        <v>664</v>
      </c>
      <c r="I2075" s="1">
        <v>20520053</v>
      </c>
      <c r="J2075" s="1">
        <v>21</v>
      </c>
      <c r="K2075" s="1">
        <v>995667306</v>
      </c>
      <c r="L2075" s="1" t="s">
        <v>55</v>
      </c>
      <c r="M2075" s="1" t="s">
        <v>3</v>
      </c>
      <c r="N2075" s="1">
        <v>86</v>
      </c>
      <c r="O2075" s="1" t="s">
        <v>2078</v>
      </c>
      <c r="Q2075" s="1"/>
    </row>
    <row r="2076" spans="1:20" ht="15.75" hidden="1" customHeight="1">
      <c r="A2076" s="1" t="s">
        <v>1116</v>
      </c>
      <c r="B2076" s="1">
        <v>685330</v>
      </c>
      <c r="C2076" s="1" t="s">
        <v>2074</v>
      </c>
      <c r="D2076" s="1" t="s">
        <v>2075</v>
      </c>
      <c r="E2076" s="1" t="s">
        <v>2084</v>
      </c>
      <c r="F2076" s="1">
        <v>408</v>
      </c>
      <c r="G2076" s="1" t="s">
        <v>2514</v>
      </c>
      <c r="H2076" s="1" t="s">
        <v>672</v>
      </c>
      <c r="I2076" s="1">
        <v>22270016</v>
      </c>
      <c r="J2076" s="1">
        <v>21</v>
      </c>
      <c r="K2076" s="1">
        <v>31828282</v>
      </c>
      <c r="L2076" s="1" t="s">
        <v>53</v>
      </c>
      <c r="M2076" s="1" t="s">
        <v>3</v>
      </c>
      <c r="N2076" s="1">
        <v>27</v>
      </c>
      <c r="O2076" s="1" t="s">
        <v>2078</v>
      </c>
      <c r="Q2076" s="1"/>
    </row>
    <row r="2077" spans="1:20" ht="15.75" hidden="1" customHeight="1">
      <c r="A2077" s="1" t="s">
        <v>4391</v>
      </c>
      <c r="B2077" s="1">
        <v>152098</v>
      </c>
      <c r="C2077" s="1" t="s">
        <v>2074</v>
      </c>
      <c r="D2077" s="1" t="s">
        <v>2075</v>
      </c>
      <c r="E2077" s="1" t="s">
        <v>2079</v>
      </c>
      <c r="F2077" s="1">
        <v>505</v>
      </c>
      <c r="G2077" s="1" t="s">
        <v>2525</v>
      </c>
      <c r="H2077" s="1" t="s">
        <v>135</v>
      </c>
      <c r="I2077" s="1">
        <v>22631000</v>
      </c>
      <c r="J2077" s="1">
        <v>21</v>
      </c>
      <c r="K2077" s="1">
        <v>995063354</v>
      </c>
      <c r="L2077" s="1" t="s">
        <v>28</v>
      </c>
      <c r="M2077" s="1" t="s">
        <v>5</v>
      </c>
      <c r="N2077" s="1">
        <v>23</v>
      </c>
      <c r="O2077" s="1" t="s">
        <v>2078</v>
      </c>
      <c r="Q2077" s="1"/>
      <c r="T2077" s="1" t="s">
        <v>5621</v>
      </c>
    </row>
    <row r="2078" spans="1:20" ht="15.75" hidden="1" customHeight="1">
      <c r="A2078" s="1" t="s">
        <v>1058</v>
      </c>
      <c r="B2078" s="1">
        <v>502214</v>
      </c>
      <c r="C2078" s="1" t="s">
        <v>2074</v>
      </c>
      <c r="D2078" s="1" t="s">
        <v>2075</v>
      </c>
      <c r="E2078" s="1" t="s">
        <v>2144</v>
      </c>
      <c r="F2078" s="1">
        <v>255</v>
      </c>
      <c r="G2078" s="1" t="s">
        <v>2525</v>
      </c>
      <c r="H2078" s="1" t="s">
        <v>664</v>
      </c>
      <c r="I2078" s="1">
        <v>20520051</v>
      </c>
      <c r="J2078" s="1">
        <v>21</v>
      </c>
      <c r="K2078" s="1">
        <v>25690542</v>
      </c>
      <c r="L2078" s="1" t="s">
        <v>50</v>
      </c>
      <c r="M2078" s="1" t="s">
        <v>3</v>
      </c>
      <c r="N2078" s="1">
        <v>31</v>
      </c>
      <c r="O2078" s="1" t="s">
        <v>2078</v>
      </c>
      <c r="Q2078" s="1"/>
    </row>
    <row r="2079" spans="1:20" ht="15.75" hidden="1" customHeight="1">
      <c r="A2079" s="1" t="s">
        <v>4392</v>
      </c>
      <c r="B2079" s="1">
        <v>563670</v>
      </c>
      <c r="C2079" s="1" t="s">
        <v>2074</v>
      </c>
      <c r="D2079" s="1" t="s">
        <v>2075</v>
      </c>
      <c r="E2079" s="1" t="s">
        <v>4393</v>
      </c>
      <c r="F2079" s="1">
        <v>767</v>
      </c>
      <c r="G2079" s="1" t="s">
        <v>2077</v>
      </c>
      <c r="H2079" s="1" t="s">
        <v>2149</v>
      </c>
      <c r="I2079" s="1">
        <v>21221300</v>
      </c>
      <c r="J2079" s="1">
        <v>21</v>
      </c>
      <c r="K2079" s="1">
        <v>30137557</v>
      </c>
      <c r="L2079" s="1" t="s">
        <v>12</v>
      </c>
      <c r="M2079" s="1" t="s">
        <v>4</v>
      </c>
      <c r="N2079" s="1">
        <v>2</v>
      </c>
      <c r="O2079" s="1" t="s">
        <v>2078</v>
      </c>
      <c r="Q2079" s="1"/>
    </row>
    <row r="2080" spans="1:20" ht="15.75" hidden="1" customHeight="1">
      <c r="A2080" s="1" t="s">
        <v>4394</v>
      </c>
      <c r="B2080" s="1">
        <v>343353</v>
      </c>
      <c r="C2080" s="1" t="s">
        <v>2074</v>
      </c>
      <c r="D2080" s="1" t="s">
        <v>2075</v>
      </c>
      <c r="E2080" s="1" t="s">
        <v>4395</v>
      </c>
      <c r="F2080" s="1">
        <v>16</v>
      </c>
      <c r="G2080" s="1" t="s">
        <v>2673</v>
      </c>
      <c r="H2080" s="1" t="s">
        <v>4396</v>
      </c>
      <c r="I2080" s="1">
        <v>21230720</v>
      </c>
      <c r="J2080" s="1">
        <v>21</v>
      </c>
      <c r="K2080" s="1">
        <v>33012767</v>
      </c>
      <c r="L2080" s="1" t="s">
        <v>23</v>
      </c>
      <c r="M2080" s="1" t="s">
        <v>4</v>
      </c>
      <c r="N2080" s="1">
        <v>2</v>
      </c>
      <c r="O2080" s="1" t="s">
        <v>2078</v>
      </c>
      <c r="Q2080" s="1"/>
    </row>
    <row r="2081" spans="1:20" ht="15.75" hidden="1" customHeight="1">
      <c r="A2081" s="1" t="s">
        <v>1476</v>
      </c>
      <c r="B2081" s="1">
        <v>273606</v>
      </c>
      <c r="C2081" s="1" t="s">
        <v>2074</v>
      </c>
      <c r="D2081" s="1" t="s">
        <v>2075</v>
      </c>
      <c r="E2081" s="1" t="s">
        <v>2637</v>
      </c>
      <c r="F2081" s="1">
        <v>36</v>
      </c>
      <c r="G2081" s="1" t="s">
        <v>3331</v>
      </c>
      <c r="H2081" s="1" t="s">
        <v>679</v>
      </c>
      <c r="I2081" s="1">
        <v>22240070</v>
      </c>
      <c r="J2081" s="1">
        <v>21</v>
      </c>
      <c r="K2081" s="1">
        <v>25536912</v>
      </c>
      <c r="L2081" s="1" t="s">
        <v>16</v>
      </c>
      <c r="M2081" s="1" t="s">
        <v>3</v>
      </c>
      <c r="N2081" s="1">
        <v>13</v>
      </c>
      <c r="O2081" s="1" t="s">
        <v>2078</v>
      </c>
      <c r="Q2081" s="1"/>
    </row>
    <row r="2082" spans="1:20" ht="15.75" hidden="1" customHeight="1">
      <c r="A2082" s="1" t="s">
        <v>1845</v>
      </c>
      <c r="B2082" s="1">
        <v>504466</v>
      </c>
      <c r="C2082" s="1" t="s">
        <v>2074</v>
      </c>
      <c r="D2082" s="1" t="s">
        <v>2075</v>
      </c>
      <c r="E2082" s="1" t="s">
        <v>2133</v>
      </c>
      <c r="F2082" s="1">
        <v>195</v>
      </c>
      <c r="G2082" s="1" t="s">
        <v>2452</v>
      </c>
      <c r="H2082" s="1" t="s">
        <v>160</v>
      </c>
      <c r="I2082" s="1">
        <v>22020002</v>
      </c>
      <c r="J2082" s="1">
        <v>21</v>
      </c>
      <c r="K2082" s="1">
        <v>25427315</v>
      </c>
      <c r="L2082" s="1" t="s">
        <v>63</v>
      </c>
      <c r="M2082" s="1" t="s">
        <v>3</v>
      </c>
      <c r="N2082" s="1">
        <v>3</v>
      </c>
      <c r="O2082" s="1" t="s">
        <v>2078</v>
      </c>
      <c r="Q2082" s="1"/>
    </row>
    <row r="2083" spans="1:20" ht="15.75" hidden="1" customHeight="1">
      <c r="A2083" s="1" t="s">
        <v>4397</v>
      </c>
      <c r="B2083" s="1">
        <v>632120</v>
      </c>
      <c r="C2083" s="1" t="s">
        <v>2074</v>
      </c>
      <c r="D2083" s="1" t="s">
        <v>2075</v>
      </c>
      <c r="E2083" s="1" t="s">
        <v>2109</v>
      </c>
      <c r="F2083" s="1">
        <v>3000</v>
      </c>
      <c r="G2083" s="1" t="s">
        <v>4398</v>
      </c>
      <c r="H2083" s="1" t="s">
        <v>135</v>
      </c>
      <c r="I2083" s="1">
        <v>22775003</v>
      </c>
      <c r="J2083" s="1">
        <v>21</v>
      </c>
      <c r="K2083" s="1">
        <v>24219057</v>
      </c>
      <c r="L2083" s="1" t="s">
        <v>17</v>
      </c>
      <c r="M2083" s="1" t="s">
        <v>5</v>
      </c>
      <c r="N2083" s="1">
        <v>35</v>
      </c>
      <c r="O2083" s="1" t="s">
        <v>2078</v>
      </c>
      <c r="Q2083" s="1"/>
    </row>
    <row r="2084" spans="1:20" ht="15.75" hidden="1" customHeight="1">
      <c r="A2084" s="1" t="s">
        <v>896</v>
      </c>
      <c r="B2084" s="1">
        <v>236775</v>
      </c>
      <c r="C2084" s="1" t="s">
        <v>2074</v>
      </c>
      <c r="D2084" s="1" t="s">
        <v>2075</v>
      </c>
      <c r="E2084" s="1" t="s">
        <v>2581</v>
      </c>
      <c r="F2084" s="1">
        <v>311</v>
      </c>
      <c r="G2084" s="1" t="s">
        <v>2328</v>
      </c>
      <c r="H2084" s="1" t="s">
        <v>669</v>
      </c>
      <c r="I2084" s="1">
        <v>22220001</v>
      </c>
      <c r="J2084" s="1">
        <v>21</v>
      </c>
      <c r="K2084" s="1">
        <v>22056166</v>
      </c>
      <c r="L2084" s="1" t="s">
        <v>50</v>
      </c>
      <c r="M2084" s="1" t="s">
        <v>3</v>
      </c>
      <c r="N2084" s="1">
        <v>44</v>
      </c>
      <c r="O2084" s="1" t="s">
        <v>2078</v>
      </c>
      <c r="Q2084" s="1"/>
    </row>
    <row r="2085" spans="1:20" ht="15.75" hidden="1" customHeight="1">
      <c r="A2085" s="1" t="s">
        <v>4399</v>
      </c>
      <c r="B2085" s="1">
        <v>531641</v>
      </c>
      <c r="C2085" s="1" t="s">
        <v>2074</v>
      </c>
      <c r="D2085" s="1" t="s">
        <v>2075</v>
      </c>
      <c r="E2085" s="1" t="s">
        <v>2079</v>
      </c>
      <c r="F2085" s="1">
        <v>500</v>
      </c>
      <c r="G2085" s="1" t="s">
        <v>4400</v>
      </c>
      <c r="H2085" s="1" t="s">
        <v>135</v>
      </c>
      <c r="I2085" s="1">
        <v>22640100</v>
      </c>
      <c r="J2085" s="1">
        <v>21</v>
      </c>
      <c r="K2085" s="1">
        <v>24930001</v>
      </c>
      <c r="L2085" s="1" t="s">
        <v>13</v>
      </c>
      <c r="M2085" s="1" t="s">
        <v>5</v>
      </c>
      <c r="N2085" s="1">
        <v>3</v>
      </c>
      <c r="O2085" s="1" t="s">
        <v>2078</v>
      </c>
      <c r="Q2085" s="1"/>
      <c r="T2085" s="1" t="s">
        <v>5621</v>
      </c>
    </row>
    <row r="2086" spans="1:20" ht="15.75" hidden="1" customHeight="1">
      <c r="A2086" s="1" t="s">
        <v>1187</v>
      </c>
      <c r="B2086" s="1">
        <v>842320</v>
      </c>
      <c r="C2086" s="1" t="s">
        <v>2074</v>
      </c>
      <c r="D2086" s="1" t="s">
        <v>2075</v>
      </c>
      <c r="E2086" s="1" t="s">
        <v>2084</v>
      </c>
      <c r="F2086" s="1">
        <v>45</v>
      </c>
      <c r="G2086" s="1" t="s">
        <v>2427</v>
      </c>
      <c r="H2086" s="1" t="s">
        <v>672</v>
      </c>
      <c r="I2086" s="1">
        <v>22270900</v>
      </c>
      <c r="J2086" s="1">
        <v>21</v>
      </c>
      <c r="K2086" s="1">
        <v>31263307</v>
      </c>
      <c r="L2086" s="1" t="s">
        <v>75</v>
      </c>
      <c r="M2086" s="1" t="s">
        <v>3</v>
      </c>
      <c r="N2086" s="1">
        <v>23</v>
      </c>
      <c r="O2086" s="1" t="s">
        <v>2078</v>
      </c>
      <c r="Q2086" s="1"/>
    </row>
    <row r="2087" spans="1:20" ht="15.75" customHeight="1">
      <c r="A2087" s="1" t="s">
        <v>4401</v>
      </c>
      <c r="B2087" s="1">
        <v>513436</v>
      </c>
      <c r="C2087" s="1" t="s">
        <v>2074</v>
      </c>
      <c r="D2087" s="1" t="s">
        <v>2075</v>
      </c>
      <c r="E2087" s="1" t="s">
        <v>2263</v>
      </c>
      <c r="F2087" s="1">
        <v>1950</v>
      </c>
      <c r="G2087" s="1" t="s">
        <v>3813</v>
      </c>
      <c r="H2087" s="1" t="s">
        <v>172</v>
      </c>
      <c r="I2087" s="1">
        <v>21810042</v>
      </c>
      <c r="J2087" s="1">
        <v>21</v>
      </c>
      <c r="K2087" s="1">
        <v>34626516</v>
      </c>
      <c r="L2087" s="1" t="s">
        <v>53</v>
      </c>
      <c r="M2087" s="1" t="s">
        <v>6</v>
      </c>
      <c r="N2087" s="1">
        <v>15</v>
      </c>
      <c r="O2087" s="1" t="s">
        <v>2078</v>
      </c>
      <c r="Q2087" s="1"/>
    </row>
    <row r="2088" spans="1:20" ht="15.75" hidden="1" customHeight="1">
      <c r="A2088" s="1" t="s">
        <v>1298</v>
      </c>
      <c r="B2088" s="1">
        <v>211458</v>
      </c>
      <c r="C2088" s="1" t="s">
        <v>2074</v>
      </c>
      <c r="D2088" s="1" t="s">
        <v>2075</v>
      </c>
      <c r="E2088" s="1" t="s">
        <v>3935</v>
      </c>
      <c r="F2088" s="1">
        <v>19</v>
      </c>
      <c r="G2088" s="1" t="s">
        <v>2137</v>
      </c>
      <c r="H2088" s="1" t="s">
        <v>664</v>
      </c>
      <c r="I2088" s="1">
        <v>20520130</v>
      </c>
      <c r="J2088" s="1">
        <v>21</v>
      </c>
      <c r="K2088" s="1">
        <v>980350182</v>
      </c>
      <c r="L2088" s="1" t="s">
        <v>50</v>
      </c>
      <c r="M2088" s="1" t="s">
        <v>3</v>
      </c>
      <c r="N2088" s="1">
        <v>19</v>
      </c>
      <c r="O2088" s="1" t="s">
        <v>2078</v>
      </c>
      <c r="Q2088" s="1"/>
    </row>
    <row r="2089" spans="1:20" ht="15.75" hidden="1" customHeight="1">
      <c r="A2089" s="1" t="s">
        <v>4402</v>
      </c>
      <c r="B2089" s="1">
        <v>367916</v>
      </c>
      <c r="C2089" s="1" t="s">
        <v>2074</v>
      </c>
      <c r="D2089" s="1" t="s">
        <v>2075</v>
      </c>
      <c r="E2089" s="1" t="s">
        <v>2082</v>
      </c>
      <c r="F2089" s="1">
        <v>1149</v>
      </c>
      <c r="G2089" s="1" t="s">
        <v>4403</v>
      </c>
      <c r="H2089" s="1" t="s">
        <v>139</v>
      </c>
      <c r="I2089" s="1">
        <v>22730001</v>
      </c>
      <c r="J2089" s="1">
        <v>21</v>
      </c>
      <c r="K2089" s="1">
        <v>24231008</v>
      </c>
      <c r="L2089" s="1" t="s">
        <v>13</v>
      </c>
      <c r="M2089" s="1" t="s">
        <v>5</v>
      </c>
      <c r="N2089" s="1">
        <v>13</v>
      </c>
      <c r="O2089" s="1" t="s">
        <v>2078</v>
      </c>
      <c r="Q2089" s="1"/>
      <c r="T2089" s="1" t="s">
        <v>5621</v>
      </c>
    </row>
    <row r="2090" spans="1:20" ht="15.75" hidden="1" customHeight="1">
      <c r="A2090" s="1" t="s">
        <v>4404</v>
      </c>
      <c r="B2090" s="1">
        <v>256393</v>
      </c>
      <c r="C2090" s="1" t="s">
        <v>2074</v>
      </c>
      <c r="D2090" s="1" t="s">
        <v>2075</v>
      </c>
      <c r="E2090" s="1" t="s">
        <v>2079</v>
      </c>
      <c r="F2090" s="1">
        <v>1155</v>
      </c>
      <c r="G2090" s="1" t="s">
        <v>2083</v>
      </c>
      <c r="H2090" s="1" t="s">
        <v>135</v>
      </c>
      <c r="I2090" s="1">
        <v>22631000</v>
      </c>
      <c r="J2090" s="1">
        <v>21</v>
      </c>
      <c r="K2090" s="1">
        <v>997484153</v>
      </c>
      <c r="L2090" s="1" t="s">
        <v>13</v>
      </c>
      <c r="M2090" s="1" t="s">
        <v>5</v>
      </c>
      <c r="N2090" s="1">
        <v>4</v>
      </c>
      <c r="O2090" s="1" t="s">
        <v>2078</v>
      </c>
      <c r="Q2090" s="1"/>
      <c r="T2090" s="1" t="s">
        <v>5621</v>
      </c>
    </row>
    <row r="2091" spans="1:20" ht="15.75" customHeight="1">
      <c r="A2091" s="1" t="s">
        <v>4405</v>
      </c>
      <c r="B2091" s="1">
        <v>238395</v>
      </c>
      <c r="C2091" s="1" t="s">
        <v>2074</v>
      </c>
      <c r="D2091" s="1" t="s">
        <v>2075</v>
      </c>
      <c r="E2091" s="1" t="s">
        <v>3279</v>
      </c>
      <c r="F2091" s="1">
        <v>1223</v>
      </c>
      <c r="G2091" s="1" t="s">
        <v>2148</v>
      </c>
      <c r="H2091" s="1" t="s">
        <v>3280</v>
      </c>
      <c r="I2091" s="1">
        <v>21710231</v>
      </c>
      <c r="J2091" s="1">
        <v>21</v>
      </c>
      <c r="K2091" s="1">
        <v>24015516</v>
      </c>
      <c r="L2091" s="1" t="s">
        <v>28</v>
      </c>
      <c r="M2091" s="1" t="s">
        <v>6</v>
      </c>
      <c r="N2091" s="1">
        <v>2</v>
      </c>
      <c r="O2091" s="1" t="s">
        <v>2078</v>
      </c>
      <c r="Q2091" s="1"/>
    </row>
    <row r="2092" spans="1:20" ht="15.75" hidden="1" customHeight="1">
      <c r="A2092" s="1" t="s">
        <v>941</v>
      </c>
      <c r="B2092" s="1">
        <v>440740</v>
      </c>
      <c r="C2092" s="1" t="s">
        <v>2074</v>
      </c>
      <c r="D2092" s="1" t="s">
        <v>2075</v>
      </c>
      <c r="E2092" s="1" t="s">
        <v>2144</v>
      </c>
      <c r="F2092" s="1">
        <v>255</v>
      </c>
      <c r="G2092" s="1" t="s">
        <v>2488</v>
      </c>
      <c r="H2092" s="1" t="s">
        <v>664</v>
      </c>
      <c r="I2092" s="1">
        <v>20520051</v>
      </c>
      <c r="J2092" s="1">
        <v>21</v>
      </c>
      <c r="K2092" s="1">
        <v>22845522</v>
      </c>
      <c r="L2092" s="1" t="s">
        <v>50</v>
      </c>
      <c r="M2092" s="1" t="s">
        <v>3</v>
      </c>
      <c r="N2092" s="1">
        <v>40</v>
      </c>
      <c r="O2092" s="1" t="s">
        <v>2078</v>
      </c>
      <c r="Q2092" s="1"/>
    </row>
    <row r="2093" spans="1:20" ht="15.75" hidden="1" customHeight="1">
      <c r="A2093" s="1" t="s">
        <v>1570</v>
      </c>
      <c r="B2093" s="1">
        <v>559326</v>
      </c>
      <c r="C2093" s="1" t="s">
        <v>2074</v>
      </c>
      <c r="D2093" s="1" t="s">
        <v>2075</v>
      </c>
      <c r="E2093" s="1" t="s">
        <v>2112</v>
      </c>
      <c r="F2093" s="1">
        <v>45</v>
      </c>
      <c r="G2093" s="1" t="s">
        <v>2799</v>
      </c>
      <c r="H2093" s="1" t="s">
        <v>664</v>
      </c>
      <c r="I2093" s="1">
        <v>20520901</v>
      </c>
      <c r="J2093" s="1">
        <v>21</v>
      </c>
      <c r="K2093" s="1">
        <v>25689646</v>
      </c>
      <c r="L2093" s="1" t="s">
        <v>45</v>
      </c>
      <c r="M2093" s="1" t="s">
        <v>3</v>
      </c>
      <c r="N2093" s="1">
        <v>10</v>
      </c>
      <c r="O2093" s="1" t="s">
        <v>2078</v>
      </c>
      <c r="Q2093" s="1"/>
    </row>
    <row r="2094" spans="1:20" ht="15.75" hidden="1" customHeight="1">
      <c r="A2094" s="1" t="s">
        <v>1115</v>
      </c>
      <c r="B2094" s="1">
        <v>228468</v>
      </c>
      <c r="C2094" s="1" t="s">
        <v>2074</v>
      </c>
      <c r="D2094" s="1" t="s">
        <v>2075</v>
      </c>
      <c r="E2094" s="1" t="s">
        <v>2144</v>
      </c>
      <c r="F2094" s="1">
        <v>1033</v>
      </c>
      <c r="G2094" s="1" t="s">
        <v>2343</v>
      </c>
      <c r="H2094" s="1" t="s">
        <v>664</v>
      </c>
      <c r="I2094" s="1">
        <v>20530001</v>
      </c>
      <c r="J2094" s="1">
        <v>21</v>
      </c>
      <c r="K2094" s="1">
        <v>25718864</v>
      </c>
      <c r="L2094" s="1" t="s">
        <v>23</v>
      </c>
      <c r="M2094" s="1" t="s">
        <v>3</v>
      </c>
      <c r="N2094" s="1">
        <v>27</v>
      </c>
      <c r="O2094" s="1" t="s">
        <v>2078</v>
      </c>
      <c r="Q2094" s="1"/>
    </row>
    <row r="2095" spans="1:20" ht="15.75" hidden="1" customHeight="1">
      <c r="A2095" s="1" t="s">
        <v>4406</v>
      </c>
      <c r="B2095" s="1">
        <v>380816</v>
      </c>
      <c r="C2095" s="1" t="s">
        <v>2074</v>
      </c>
      <c r="D2095" s="1" t="s">
        <v>2075</v>
      </c>
      <c r="E2095" s="1" t="s">
        <v>2202</v>
      </c>
      <c r="F2095" s="1">
        <v>134</v>
      </c>
      <c r="G2095" s="1" t="s">
        <v>2099</v>
      </c>
      <c r="H2095" s="1" t="s">
        <v>2203</v>
      </c>
      <c r="I2095" s="1">
        <v>21041000</v>
      </c>
      <c r="J2095" s="1">
        <v>21</v>
      </c>
      <c r="K2095" s="1">
        <v>22700871</v>
      </c>
      <c r="L2095" s="1" t="s">
        <v>38</v>
      </c>
      <c r="M2095" s="1" t="s">
        <v>4</v>
      </c>
      <c r="N2095" s="1">
        <v>13</v>
      </c>
      <c r="O2095" s="1" t="s">
        <v>2078</v>
      </c>
      <c r="Q2095" s="1"/>
    </row>
    <row r="2096" spans="1:20" ht="15.75" hidden="1" customHeight="1">
      <c r="A2096" s="1" t="s">
        <v>4407</v>
      </c>
      <c r="B2096" s="1">
        <v>249298</v>
      </c>
      <c r="C2096" s="1" t="s">
        <v>2074</v>
      </c>
      <c r="D2096" s="1" t="s">
        <v>2075</v>
      </c>
      <c r="E2096" s="1" t="s">
        <v>2628</v>
      </c>
      <c r="F2096" s="1">
        <v>10</v>
      </c>
      <c r="G2096" s="1" t="s">
        <v>2232</v>
      </c>
      <c r="H2096" s="1" t="s">
        <v>2629</v>
      </c>
      <c r="I2096" s="1">
        <v>21331250</v>
      </c>
      <c r="J2096" s="1">
        <v>21</v>
      </c>
      <c r="K2096" s="1">
        <v>24581614</v>
      </c>
      <c r="L2096" s="1" t="s">
        <v>38</v>
      </c>
      <c r="M2096" s="1" t="s">
        <v>4</v>
      </c>
      <c r="N2096" s="1">
        <v>1</v>
      </c>
      <c r="O2096" s="1" t="s">
        <v>2078</v>
      </c>
      <c r="Q2096" s="1"/>
    </row>
    <row r="2097" spans="1:20" ht="15.75" hidden="1" customHeight="1">
      <c r="A2097" s="1" t="s">
        <v>918</v>
      </c>
      <c r="B2097" s="1">
        <v>288654</v>
      </c>
      <c r="C2097" s="1" t="s">
        <v>2074</v>
      </c>
      <c r="D2097" s="1" t="s">
        <v>2075</v>
      </c>
      <c r="E2097" s="1" t="s">
        <v>2144</v>
      </c>
      <c r="F2097" s="1">
        <v>310</v>
      </c>
      <c r="G2097" s="1" t="s">
        <v>2579</v>
      </c>
      <c r="H2097" s="1" t="s">
        <v>664</v>
      </c>
      <c r="I2097" s="1">
        <v>20520054</v>
      </c>
      <c r="J2097" s="1">
        <v>21</v>
      </c>
      <c r="K2097" s="1">
        <v>25658056</v>
      </c>
      <c r="L2097" s="1" t="s">
        <v>50</v>
      </c>
      <c r="M2097" s="1" t="s">
        <v>3</v>
      </c>
      <c r="N2097" s="1">
        <v>42</v>
      </c>
      <c r="O2097" s="1" t="s">
        <v>2078</v>
      </c>
      <c r="Q2097" s="1"/>
    </row>
    <row r="2098" spans="1:20" ht="15.75" hidden="1" customHeight="1">
      <c r="A2098" s="1" t="s">
        <v>5648</v>
      </c>
      <c r="B2098" s="1">
        <v>656674</v>
      </c>
      <c r="C2098" s="1" t="s">
        <v>2074</v>
      </c>
      <c r="D2098" s="1" t="s">
        <v>2075</v>
      </c>
      <c r="E2098" s="1" t="s">
        <v>2457</v>
      </c>
      <c r="F2098" s="1">
        <v>1000</v>
      </c>
      <c r="G2098" s="1" t="s">
        <v>4620</v>
      </c>
      <c r="H2098" s="1" t="s">
        <v>135</v>
      </c>
      <c r="I2098" s="1">
        <v>22640000</v>
      </c>
      <c r="J2098" s="1">
        <v>21</v>
      </c>
      <c r="K2098" s="1">
        <v>24938607</v>
      </c>
      <c r="L2098" s="1" t="s">
        <v>53</v>
      </c>
      <c r="M2098" s="1" t="s">
        <v>5</v>
      </c>
      <c r="N2098" s="1">
        <v>14</v>
      </c>
      <c r="O2098" s="1" t="s">
        <v>2078</v>
      </c>
      <c r="Q2098" s="1"/>
      <c r="T2098" s="1" t="s">
        <v>5620</v>
      </c>
    </row>
    <row r="2099" spans="1:20" ht="15.75" hidden="1" customHeight="1">
      <c r="A2099" s="1" t="s">
        <v>4408</v>
      </c>
      <c r="B2099" s="1">
        <v>284308</v>
      </c>
      <c r="C2099" s="1" t="s">
        <v>2074</v>
      </c>
      <c r="D2099" s="1" t="s">
        <v>2075</v>
      </c>
      <c r="E2099" s="1" t="s">
        <v>2079</v>
      </c>
      <c r="F2099" s="1">
        <v>2300</v>
      </c>
      <c r="G2099" s="1" t="s">
        <v>4409</v>
      </c>
      <c r="H2099" s="1" t="s">
        <v>135</v>
      </c>
      <c r="I2099" s="1">
        <v>22640101</v>
      </c>
      <c r="J2099" s="1">
        <v>21</v>
      </c>
      <c r="K2099" s="1">
        <v>33257844</v>
      </c>
      <c r="L2099" s="1" t="s">
        <v>57</v>
      </c>
      <c r="M2099" s="1" t="s">
        <v>5</v>
      </c>
      <c r="N2099" s="1">
        <v>5</v>
      </c>
      <c r="O2099" s="1" t="s">
        <v>2078</v>
      </c>
      <c r="Q2099" s="1"/>
      <c r="T2099" s="1" t="s">
        <v>5620</v>
      </c>
    </row>
    <row r="2100" spans="1:20" ht="15.75" hidden="1" customHeight="1">
      <c r="A2100" s="1" t="s">
        <v>4410</v>
      </c>
      <c r="B2100" s="1">
        <v>489255</v>
      </c>
      <c r="C2100" s="1" t="s">
        <v>2074</v>
      </c>
      <c r="D2100" s="1" t="s">
        <v>2075</v>
      </c>
      <c r="E2100" s="1" t="s">
        <v>2079</v>
      </c>
      <c r="F2100" s="1">
        <v>500</v>
      </c>
      <c r="G2100" s="1" t="s">
        <v>3368</v>
      </c>
      <c r="H2100" s="1" t="s">
        <v>135</v>
      </c>
      <c r="I2100" s="1">
        <v>22640100</v>
      </c>
      <c r="J2100" s="1">
        <v>21</v>
      </c>
      <c r="K2100" s="1">
        <v>30428488</v>
      </c>
      <c r="L2100" s="1" t="s">
        <v>53</v>
      </c>
      <c r="M2100" s="1" t="s">
        <v>5</v>
      </c>
      <c r="N2100" s="1">
        <v>19</v>
      </c>
      <c r="O2100" s="1" t="s">
        <v>2078</v>
      </c>
      <c r="Q2100" s="1"/>
      <c r="T2100" s="1" t="s">
        <v>5620</v>
      </c>
    </row>
    <row r="2101" spans="1:20" ht="15.75" hidden="1" customHeight="1">
      <c r="A2101" s="1" t="s">
        <v>4411</v>
      </c>
      <c r="B2101" s="1">
        <v>21810</v>
      </c>
      <c r="C2101" s="1" t="s">
        <v>2074</v>
      </c>
      <c r="D2101" s="1" t="s">
        <v>2075</v>
      </c>
      <c r="E2101" s="1" t="s">
        <v>3554</v>
      </c>
      <c r="F2101" s="1">
        <v>84</v>
      </c>
      <c r="G2101" s="1" t="s">
        <v>2427</v>
      </c>
      <c r="H2101" s="1" t="s">
        <v>3556</v>
      </c>
      <c r="I2101" s="1">
        <v>20261064</v>
      </c>
      <c r="J2101" s="1">
        <v>21</v>
      </c>
      <c r="K2101" s="1">
        <v>34740725</v>
      </c>
      <c r="L2101" s="1" t="s">
        <v>42</v>
      </c>
      <c r="M2101" s="1" t="s">
        <v>2</v>
      </c>
      <c r="N2101" s="1">
        <v>1</v>
      </c>
      <c r="O2101" s="1" t="s">
        <v>2078</v>
      </c>
      <c r="Q2101" s="1"/>
    </row>
    <row r="2102" spans="1:20" ht="15.75" hidden="1" customHeight="1">
      <c r="A2102" s="1" t="s">
        <v>4412</v>
      </c>
      <c r="B2102" s="1">
        <v>791466</v>
      </c>
      <c r="C2102" s="1" t="s">
        <v>2074</v>
      </c>
      <c r="D2102" s="1" t="s">
        <v>2075</v>
      </c>
      <c r="E2102" s="1" t="s">
        <v>4413</v>
      </c>
      <c r="F2102" s="1">
        <v>14</v>
      </c>
      <c r="G2102" s="1" t="s">
        <v>2427</v>
      </c>
      <c r="H2102" s="1" t="s">
        <v>139</v>
      </c>
      <c r="I2102" s="1">
        <v>22730250</v>
      </c>
      <c r="J2102" s="1">
        <v>21</v>
      </c>
      <c r="K2102" s="1">
        <v>27566147</v>
      </c>
      <c r="L2102" s="1" t="s">
        <v>50</v>
      </c>
      <c r="M2102" s="1" t="s">
        <v>5</v>
      </c>
      <c r="N2102" s="1">
        <v>52</v>
      </c>
      <c r="O2102" s="1" t="s">
        <v>2078</v>
      </c>
      <c r="Q2102" s="1"/>
      <c r="T2102" s="1" t="s">
        <v>5620</v>
      </c>
    </row>
    <row r="2103" spans="1:20" ht="15.75" hidden="1" customHeight="1">
      <c r="A2103" s="1" t="s">
        <v>1731</v>
      </c>
      <c r="B2103" s="1">
        <v>287703</v>
      </c>
      <c r="C2103" s="1" t="s">
        <v>2074</v>
      </c>
      <c r="D2103" s="1" t="s">
        <v>2075</v>
      </c>
      <c r="E2103" s="1" t="s">
        <v>2462</v>
      </c>
      <c r="F2103" s="1">
        <v>193</v>
      </c>
      <c r="G2103" s="1" t="s">
        <v>2277</v>
      </c>
      <c r="H2103" s="1" t="s">
        <v>672</v>
      </c>
      <c r="I2103" s="1">
        <v>22281035</v>
      </c>
      <c r="J2103" s="1">
        <v>21</v>
      </c>
      <c r="K2103" s="1">
        <v>22667396</v>
      </c>
      <c r="L2103" s="1" t="s">
        <v>19</v>
      </c>
      <c r="M2103" s="1" t="s">
        <v>3</v>
      </c>
      <c r="N2103" s="1">
        <v>6</v>
      </c>
      <c r="O2103" s="1" t="s">
        <v>2078</v>
      </c>
      <c r="Q2103" s="1"/>
    </row>
    <row r="2104" spans="1:20" ht="15.75" hidden="1" customHeight="1">
      <c r="A2104" s="1" t="s">
        <v>4414</v>
      </c>
      <c r="B2104" s="1">
        <v>568928</v>
      </c>
      <c r="C2104" s="1" t="s">
        <v>2074</v>
      </c>
      <c r="D2104" s="1" t="s">
        <v>2075</v>
      </c>
      <c r="E2104" s="1" t="s">
        <v>2147</v>
      </c>
      <c r="F2104" s="1">
        <v>1996</v>
      </c>
      <c r="G2104" s="1" t="s">
        <v>2077</v>
      </c>
      <c r="H2104" s="1" t="s">
        <v>2149</v>
      </c>
      <c r="I2104" s="1">
        <v>21211006</v>
      </c>
      <c r="J2104" s="1">
        <v>21</v>
      </c>
      <c r="K2104" s="1">
        <v>33517390</v>
      </c>
      <c r="L2104" s="1" t="s">
        <v>28</v>
      </c>
      <c r="M2104" s="1" t="s">
        <v>4</v>
      </c>
      <c r="N2104" s="1">
        <v>30</v>
      </c>
      <c r="O2104" s="1" t="s">
        <v>2078</v>
      </c>
      <c r="Q2104" s="1"/>
    </row>
    <row r="2105" spans="1:20" ht="15.75" hidden="1" customHeight="1">
      <c r="A2105" s="1" t="s">
        <v>4415</v>
      </c>
      <c r="B2105" s="1">
        <v>520643</v>
      </c>
      <c r="C2105" s="1" t="s">
        <v>2074</v>
      </c>
      <c r="D2105" s="1" t="s">
        <v>2075</v>
      </c>
      <c r="E2105" s="1" t="s">
        <v>2079</v>
      </c>
      <c r="F2105" s="1">
        <v>3255</v>
      </c>
      <c r="G2105" s="1" t="s">
        <v>4416</v>
      </c>
      <c r="H2105" s="1" t="s">
        <v>135</v>
      </c>
      <c r="I2105" s="1">
        <v>22631002</v>
      </c>
      <c r="J2105" s="1">
        <v>21</v>
      </c>
      <c r="K2105" s="1">
        <v>33257897</v>
      </c>
      <c r="L2105" s="1" t="s">
        <v>17</v>
      </c>
      <c r="M2105" s="1" t="s">
        <v>5</v>
      </c>
      <c r="N2105" s="1">
        <v>21</v>
      </c>
      <c r="O2105" s="1" t="s">
        <v>2078</v>
      </c>
      <c r="Q2105" s="1"/>
    </row>
    <row r="2106" spans="1:20" ht="15.75" hidden="1" customHeight="1">
      <c r="A2106" s="1" t="s">
        <v>4417</v>
      </c>
      <c r="B2106" s="1">
        <v>419289</v>
      </c>
      <c r="C2106" s="1" t="s">
        <v>2074</v>
      </c>
      <c r="D2106" s="1" t="s">
        <v>2075</v>
      </c>
      <c r="E2106" s="1" t="s">
        <v>2109</v>
      </c>
      <c r="F2106" s="1">
        <v>2600</v>
      </c>
      <c r="G2106" s="1" t="s">
        <v>4237</v>
      </c>
      <c r="H2106" s="1" t="s">
        <v>135</v>
      </c>
      <c r="I2106" s="1">
        <v>22775003</v>
      </c>
      <c r="J2106" s="1">
        <v>21</v>
      </c>
      <c r="K2106" s="1">
        <v>33254741</v>
      </c>
      <c r="L2106" s="1" t="s">
        <v>38</v>
      </c>
      <c r="M2106" s="1" t="s">
        <v>5</v>
      </c>
      <c r="N2106" s="1">
        <v>80</v>
      </c>
      <c r="O2106" s="1" t="s">
        <v>2078</v>
      </c>
      <c r="Q2106" s="1"/>
      <c r="T2106" s="1" t="s">
        <v>5620</v>
      </c>
    </row>
    <row r="2107" spans="1:20" ht="15.75" hidden="1" customHeight="1">
      <c r="A2107" s="1" t="s">
        <v>4418</v>
      </c>
      <c r="B2107" s="1">
        <v>407576</v>
      </c>
      <c r="C2107" s="1" t="s">
        <v>2074</v>
      </c>
      <c r="D2107" s="1" t="s">
        <v>2075</v>
      </c>
      <c r="E2107" s="1" t="s">
        <v>2460</v>
      </c>
      <c r="F2107" s="1">
        <v>150</v>
      </c>
      <c r="G2107" s="1" t="s">
        <v>2387</v>
      </c>
      <c r="H2107" s="1" t="s">
        <v>188</v>
      </c>
      <c r="I2107" s="1">
        <v>20735130</v>
      </c>
      <c r="J2107" s="1">
        <v>21</v>
      </c>
      <c r="K2107" s="1">
        <v>22896318</v>
      </c>
      <c r="L2107" s="1" t="s">
        <v>35</v>
      </c>
      <c r="M2107" s="1" t="s">
        <v>4</v>
      </c>
      <c r="N2107" s="1">
        <v>10</v>
      </c>
      <c r="O2107" s="1" t="s">
        <v>2078</v>
      </c>
      <c r="Q2107" s="1"/>
    </row>
    <row r="2108" spans="1:20" ht="15.75" hidden="1" customHeight="1">
      <c r="A2108" s="1" t="s">
        <v>1037</v>
      </c>
      <c r="B2108" s="1">
        <v>378469</v>
      </c>
      <c r="C2108" s="1" t="s">
        <v>2074</v>
      </c>
      <c r="D2108" s="1" t="s">
        <v>2075</v>
      </c>
      <c r="E2108" s="1" t="s">
        <v>3459</v>
      </c>
      <c r="F2108" s="1">
        <v>1</v>
      </c>
      <c r="G2108" s="1" t="s">
        <v>3247</v>
      </c>
      <c r="H2108" s="1" t="s">
        <v>1038</v>
      </c>
      <c r="I2108" s="1">
        <v>22271070</v>
      </c>
      <c r="J2108" s="1">
        <v>21</v>
      </c>
      <c r="K2108" s="1">
        <v>21210090</v>
      </c>
      <c r="L2108" s="1" t="s">
        <v>53</v>
      </c>
      <c r="M2108" s="1" t="s">
        <v>3</v>
      </c>
      <c r="N2108" s="1">
        <v>32</v>
      </c>
      <c r="O2108" s="1" t="s">
        <v>2078</v>
      </c>
      <c r="Q2108" s="1"/>
    </row>
    <row r="2109" spans="1:20" ht="15.75" hidden="1" customHeight="1">
      <c r="A2109" s="1" t="s">
        <v>4419</v>
      </c>
      <c r="B2109" s="1">
        <v>596652</v>
      </c>
      <c r="C2109" s="1" t="s">
        <v>2074</v>
      </c>
      <c r="D2109" s="1" t="s">
        <v>2075</v>
      </c>
      <c r="E2109" s="1" t="s">
        <v>3269</v>
      </c>
      <c r="F2109" s="1">
        <v>850</v>
      </c>
      <c r="G2109" s="1" t="s">
        <v>4420</v>
      </c>
      <c r="H2109" s="1" t="s">
        <v>135</v>
      </c>
      <c r="I2109" s="1">
        <v>22775057</v>
      </c>
      <c r="J2109" s="1">
        <v>21</v>
      </c>
      <c r="K2109" s="1">
        <v>22394529</v>
      </c>
      <c r="L2109" s="1" t="s">
        <v>19</v>
      </c>
      <c r="M2109" s="1" t="s">
        <v>5</v>
      </c>
      <c r="N2109" s="1">
        <v>5</v>
      </c>
      <c r="O2109" s="1" t="s">
        <v>2078</v>
      </c>
      <c r="Q2109" s="1"/>
    </row>
    <row r="2110" spans="1:20" ht="15.75" hidden="1" customHeight="1">
      <c r="A2110" s="1" t="s">
        <v>4421</v>
      </c>
      <c r="B2110" s="1">
        <v>821080</v>
      </c>
      <c r="C2110" s="1" t="s">
        <v>2074</v>
      </c>
      <c r="D2110" s="1" t="s">
        <v>2075</v>
      </c>
      <c r="E2110" s="1" t="s">
        <v>2261</v>
      </c>
      <c r="F2110" s="1">
        <v>269</v>
      </c>
      <c r="G2110" s="1" t="s">
        <v>2077</v>
      </c>
      <c r="H2110" s="1" t="s">
        <v>2212</v>
      </c>
      <c r="I2110" s="1">
        <v>21940005</v>
      </c>
      <c r="J2110" s="1">
        <v>21</v>
      </c>
      <c r="K2110" s="1">
        <v>24681050</v>
      </c>
      <c r="L2110" s="1" t="s">
        <v>53</v>
      </c>
      <c r="M2110" s="1" t="s">
        <v>4</v>
      </c>
      <c r="N2110" s="1">
        <v>19</v>
      </c>
      <c r="O2110" s="1" t="s">
        <v>2078</v>
      </c>
      <c r="Q2110" s="1"/>
    </row>
    <row r="2111" spans="1:20" ht="15.75" customHeight="1">
      <c r="A2111" s="1" t="s">
        <v>4422</v>
      </c>
      <c r="B2111" s="1">
        <v>359800</v>
      </c>
      <c r="C2111" s="1" t="s">
        <v>2074</v>
      </c>
      <c r="D2111" s="1" t="s">
        <v>2075</v>
      </c>
      <c r="E2111" s="1" t="s">
        <v>2481</v>
      </c>
      <c r="F2111" s="1">
        <v>535</v>
      </c>
      <c r="G2111" s="1" t="s">
        <v>4423</v>
      </c>
      <c r="H2111" s="1" t="s">
        <v>133</v>
      </c>
      <c r="I2111" s="1">
        <v>23050340</v>
      </c>
      <c r="J2111" s="1">
        <v>21</v>
      </c>
      <c r="K2111" s="1">
        <v>34059494</v>
      </c>
      <c r="L2111" s="1" t="s">
        <v>13</v>
      </c>
      <c r="M2111" s="1" t="s">
        <v>6</v>
      </c>
      <c r="N2111" s="1">
        <v>15</v>
      </c>
      <c r="O2111" s="1" t="s">
        <v>2078</v>
      </c>
      <c r="Q2111" s="1"/>
    </row>
    <row r="2112" spans="1:20" ht="15.75" hidden="1" customHeight="1">
      <c r="A2112" s="1" t="s">
        <v>4424</v>
      </c>
      <c r="B2112" s="1">
        <v>519806</v>
      </c>
      <c r="C2112" s="1" t="s">
        <v>2074</v>
      </c>
      <c r="D2112" s="1" t="s">
        <v>2075</v>
      </c>
      <c r="E2112" s="1" t="s">
        <v>4425</v>
      </c>
      <c r="F2112" s="1">
        <v>23</v>
      </c>
      <c r="G2112" s="1" t="s">
        <v>4426</v>
      </c>
      <c r="H2112" s="1" t="s">
        <v>2094</v>
      </c>
      <c r="I2112" s="1">
        <v>20030080</v>
      </c>
      <c r="J2112" s="1">
        <v>21</v>
      </c>
      <c r="K2112" s="1">
        <v>25442036</v>
      </c>
      <c r="L2112" s="1" t="s">
        <v>55</v>
      </c>
      <c r="M2112" s="1" t="s">
        <v>2</v>
      </c>
      <c r="N2112" s="1">
        <v>53</v>
      </c>
      <c r="O2112" s="1" t="s">
        <v>2078</v>
      </c>
      <c r="Q2112" s="1"/>
    </row>
    <row r="2113" spans="1:20" ht="15.75" hidden="1" customHeight="1">
      <c r="A2113" s="1" t="s">
        <v>857</v>
      </c>
      <c r="B2113" s="1">
        <v>602723</v>
      </c>
      <c r="C2113" s="1" t="s">
        <v>2074</v>
      </c>
      <c r="D2113" s="1" t="s">
        <v>2075</v>
      </c>
      <c r="E2113" s="1" t="s">
        <v>2220</v>
      </c>
      <c r="F2113" s="1">
        <v>29</v>
      </c>
      <c r="G2113" s="1" t="s">
        <v>3288</v>
      </c>
      <c r="H2113" s="1" t="s">
        <v>669</v>
      </c>
      <c r="I2113" s="1">
        <v>22221901</v>
      </c>
      <c r="J2113" s="1">
        <v>21</v>
      </c>
      <c r="K2113" s="1">
        <v>22651614</v>
      </c>
      <c r="L2113" s="1" t="s">
        <v>35</v>
      </c>
      <c r="M2113" s="1" t="s">
        <v>3</v>
      </c>
      <c r="N2113" s="1">
        <v>51</v>
      </c>
      <c r="O2113" s="1" t="s">
        <v>2078</v>
      </c>
      <c r="Q2113" s="1"/>
    </row>
    <row r="2114" spans="1:20" ht="15.75" hidden="1" customHeight="1">
      <c r="A2114" s="1" t="s">
        <v>1569</v>
      </c>
      <c r="B2114" s="1">
        <v>251651</v>
      </c>
      <c r="C2114" s="1" t="s">
        <v>2074</v>
      </c>
      <c r="D2114" s="1" t="s">
        <v>2075</v>
      </c>
      <c r="E2114" s="1" t="s">
        <v>2112</v>
      </c>
      <c r="F2114" s="1">
        <v>45</v>
      </c>
      <c r="G2114" s="1" t="s">
        <v>4427</v>
      </c>
      <c r="H2114" s="1" t="s">
        <v>664</v>
      </c>
      <c r="I2114" s="1">
        <v>20520901</v>
      </c>
      <c r="J2114" s="1">
        <v>21</v>
      </c>
      <c r="K2114" s="1">
        <v>22347484</v>
      </c>
      <c r="L2114" s="1" t="s">
        <v>30</v>
      </c>
      <c r="M2114" s="1" t="s">
        <v>3</v>
      </c>
      <c r="N2114" s="1">
        <v>10</v>
      </c>
      <c r="O2114" s="1" t="s">
        <v>2078</v>
      </c>
      <c r="Q2114" s="1"/>
    </row>
    <row r="2115" spans="1:20" ht="15.75" hidden="1" customHeight="1">
      <c r="A2115" s="1" t="s">
        <v>4428</v>
      </c>
      <c r="B2115" s="1">
        <v>598059</v>
      </c>
      <c r="C2115" s="1" t="s">
        <v>2074</v>
      </c>
      <c r="D2115" s="1" t="s">
        <v>2075</v>
      </c>
      <c r="E2115" s="1" t="s">
        <v>2719</v>
      </c>
      <c r="F2115" s="1">
        <v>901</v>
      </c>
      <c r="G2115" s="1" t="s">
        <v>2148</v>
      </c>
      <c r="H2115" s="1" t="s">
        <v>135</v>
      </c>
      <c r="I2115" s="1">
        <v>22621180</v>
      </c>
      <c r="J2115" s="1">
        <v>21</v>
      </c>
      <c r="K2115" s="1">
        <v>24955294</v>
      </c>
      <c r="L2115" s="1" t="s">
        <v>53</v>
      </c>
      <c r="M2115" s="1" t="s">
        <v>5</v>
      </c>
      <c r="N2115" s="1">
        <v>12</v>
      </c>
      <c r="O2115" s="1" t="s">
        <v>2078</v>
      </c>
      <c r="Q2115" s="1"/>
      <c r="T2115" s="1" t="s">
        <v>5620</v>
      </c>
    </row>
    <row r="2116" spans="1:20" ht="15.75" hidden="1" customHeight="1">
      <c r="A2116" s="1" t="s">
        <v>2009</v>
      </c>
      <c r="B2116" s="1">
        <v>870986</v>
      </c>
      <c r="C2116" s="1" t="s">
        <v>2074</v>
      </c>
      <c r="D2116" s="1" t="s">
        <v>2075</v>
      </c>
      <c r="E2116" s="1" t="s">
        <v>2588</v>
      </c>
      <c r="F2116" s="1">
        <v>416</v>
      </c>
      <c r="G2116" s="1" t="s">
        <v>4429</v>
      </c>
      <c r="H2116" s="1" t="s">
        <v>2094</v>
      </c>
      <c r="I2116" s="1">
        <v>20030903</v>
      </c>
      <c r="J2116" s="1">
        <v>21</v>
      </c>
      <c r="K2116" s="1">
        <v>25329810</v>
      </c>
      <c r="L2116" s="1" t="s">
        <v>55</v>
      </c>
      <c r="M2116" s="1" t="s">
        <v>2</v>
      </c>
      <c r="N2116" s="1">
        <v>76</v>
      </c>
      <c r="O2116" s="1" t="s">
        <v>2078</v>
      </c>
      <c r="Q2116" s="1"/>
    </row>
    <row r="2117" spans="1:20" ht="15.75" hidden="1" customHeight="1">
      <c r="A2117" s="1" t="s">
        <v>4430</v>
      </c>
      <c r="B2117" s="1">
        <v>620378</v>
      </c>
      <c r="C2117" s="1" t="s">
        <v>114</v>
      </c>
      <c r="D2117" s="1" t="s">
        <v>2075</v>
      </c>
      <c r="E2117" s="1" t="s">
        <v>2755</v>
      </c>
      <c r="F2117" s="1">
        <v>557</v>
      </c>
      <c r="G2117" s="1" t="s">
        <v>2986</v>
      </c>
      <c r="H2117" s="1" t="s">
        <v>2331</v>
      </c>
      <c r="I2117" s="1">
        <v>25071190</v>
      </c>
      <c r="J2117" s="1">
        <v>21</v>
      </c>
      <c r="K2117" s="1">
        <v>26712039</v>
      </c>
      <c r="L2117" s="1" t="s">
        <v>55</v>
      </c>
      <c r="M2117" s="1" t="s">
        <v>114</v>
      </c>
      <c r="N2117" s="1">
        <v>49</v>
      </c>
      <c r="O2117" s="1" t="s">
        <v>2078</v>
      </c>
      <c r="Q2117" s="1"/>
    </row>
    <row r="2118" spans="1:20" ht="15.75" hidden="1" customHeight="1">
      <c r="A2118" s="1" t="s">
        <v>4431</v>
      </c>
      <c r="B2118" s="1">
        <v>213316</v>
      </c>
      <c r="C2118" s="1" t="s">
        <v>2074</v>
      </c>
      <c r="D2118" s="1" t="s">
        <v>2075</v>
      </c>
      <c r="E2118" s="1" t="s">
        <v>2109</v>
      </c>
      <c r="F2118" s="1">
        <v>2600</v>
      </c>
      <c r="G2118" s="1" t="s">
        <v>4000</v>
      </c>
      <c r="H2118" s="1" t="s">
        <v>135</v>
      </c>
      <c r="I2118" s="1">
        <v>22775003</v>
      </c>
      <c r="J2118" s="1">
        <v>21</v>
      </c>
      <c r="K2118" s="1">
        <v>32093979</v>
      </c>
      <c r="L2118" s="1" t="s">
        <v>53</v>
      </c>
      <c r="M2118" s="1" t="s">
        <v>5</v>
      </c>
      <c r="N2118" s="1">
        <v>4</v>
      </c>
      <c r="O2118" s="1" t="s">
        <v>2078</v>
      </c>
      <c r="Q2118" s="1"/>
      <c r="T2118" s="1" t="s">
        <v>5620</v>
      </c>
    </row>
    <row r="2119" spans="1:20" ht="15.75" hidden="1" customHeight="1">
      <c r="A2119" s="1" t="s">
        <v>4432</v>
      </c>
      <c r="B2119" s="1">
        <v>838802</v>
      </c>
      <c r="C2119" s="1" t="s">
        <v>2074</v>
      </c>
      <c r="D2119" s="1" t="s">
        <v>2075</v>
      </c>
      <c r="E2119" s="1" t="s">
        <v>3521</v>
      </c>
      <c r="F2119" s="1">
        <v>1215</v>
      </c>
      <c r="G2119" s="1" t="s">
        <v>2145</v>
      </c>
      <c r="H2119" s="1" t="s">
        <v>2584</v>
      </c>
      <c r="I2119" s="1">
        <v>21020190</v>
      </c>
      <c r="J2119" s="1">
        <v>21</v>
      </c>
      <c r="K2119" s="1">
        <v>993882646</v>
      </c>
      <c r="L2119" s="1" t="s">
        <v>12</v>
      </c>
      <c r="M2119" s="1" t="s">
        <v>4</v>
      </c>
      <c r="N2119" s="1">
        <v>1</v>
      </c>
      <c r="O2119" s="1" t="s">
        <v>2078</v>
      </c>
      <c r="Q2119" s="1"/>
    </row>
    <row r="2120" spans="1:20" ht="15.75" hidden="1" customHeight="1">
      <c r="A2120" s="1" t="s">
        <v>4433</v>
      </c>
      <c r="B2120" s="1">
        <v>732150</v>
      </c>
      <c r="C2120" s="1" t="s">
        <v>2074</v>
      </c>
      <c r="D2120" s="1" t="s">
        <v>2075</v>
      </c>
      <c r="E2120" s="1" t="s">
        <v>2079</v>
      </c>
      <c r="F2120" s="1">
        <v>500</v>
      </c>
      <c r="G2120" s="1" t="s">
        <v>4434</v>
      </c>
      <c r="H2120" s="1" t="s">
        <v>135</v>
      </c>
      <c r="I2120" s="1">
        <v>22640100</v>
      </c>
      <c r="J2120" s="1">
        <v>21</v>
      </c>
      <c r="K2120" s="1">
        <v>22393347</v>
      </c>
      <c r="L2120" s="1" t="s">
        <v>50</v>
      </c>
      <c r="M2120" s="1" t="s">
        <v>5</v>
      </c>
      <c r="N2120" s="1">
        <v>28</v>
      </c>
      <c r="O2120" s="1" t="s">
        <v>2078</v>
      </c>
      <c r="Q2120" s="1"/>
      <c r="T2120" s="1" t="s">
        <v>5620</v>
      </c>
    </row>
    <row r="2121" spans="1:20" ht="15.75" hidden="1" customHeight="1">
      <c r="A2121" s="1" t="s">
        <v>5649</v>
      </c>
      <c r="B2121" s="1">
        <v>675938</v>
      </c>
      <c r="C2121" s="1" t="s">
        <v>2074</v>
      </c>
      <c r="D2121" s="1" t="s">
        <v>2075</v>
      </c>
      <c r="E2121" s="1" t="s">
        <v>2079</v>
      </c>
      <c r="F2121" s="1">
        <v>18000</v>
      </c>
      <c r="G2121" s="1" t="s">
        <v>3118</v>
      </c>
      <c r="H2121" s="1" t="s">
        <v>2153</v>
      </c>
      <c r="I2121" s="1">
        <v>22790704</v>
      </c>
      <c r="J2121" s="1">
        <v>21</v>
      </c>
      <c r="K2121" s="1">
        <v>992329448</v>
      </c>
      <c r="L2121" s="1" t="s">
        <v>40</v>
      </c>
      <c r="M2121" s="1" t="s">
        <v>5</v>
      </c>
      <c r="N2121" s="1">
        <v>2</v>
      </c>
      <c r="O2121" s="1" t="s">
        <v>2078</v>
      </c>
      <c r="Q2121" s="1"/>
    </row>
    <row r="2122" spans="1:20" ht="15.75" hidden="1" customHeight="1">
      <c r="A2122" s="1" t="s">
        <v>1898</v>
      </c>
      <c r="B2122" s="1">
        <v>583690</v>
      </c>
      <c r="C2122" s="1" t="s">
        <v>2074</v>
      </c>
      <c r="D2122" s="1" t="s">
        <v>2075</v>
      </c>
      <c r="E2122" s="1" t="s">
        <v>4326</v>
      </c>
      <c r="F2122" s="1">
        <v>48</v>
      </c>
      <c r="G2122" s="1" t="s">
        <v>4435</v>
      </c>
      <c r="H2122" s="1" t="s">
        <v>672</v>
      </c>
      <c r="I2122" s="1">
        <v>22260020</v>
      </c>
      <c r="J2122" s="1">
        <v>21</v>
      </c>
      <c r="K2122" s="1">
        <v>25125657</v>
      </c>
      <c r="L2122" s="1" t="s">
        <v>21</v>
      </c>
      <c r="M2122" s="1" t="s">
        <v>3</v>
      </c>
      <c r="N2122" s="1">
        <v>2</v>
      </c>
      <c r="O2122" s="1" t="s">
        <v>2078</v>
      </c>
      <c r="Q2122" s="1"/>
    </row>
    <row r="2123" spans="1:20" ht="15.75" hidden="1" customHeight="1">
      <c r="A2123" s="1" t="s">
        <v>940</v>
      </c>
      <c r="B2123" s="1">
        <v>606980</v>
      </c>
      <c r="C2123" s="1" t="s">
        <v>2074</v>
      </c>
      <c r="D2123" s="1" t="s">
        <v>2075</v>
      </c>
      <c r="E2123" s="1" t="s">
        <v>2144</v>
      </c>
      <c r="F2123" s="1">
        <v>44</v>
      </c>
      <c r="G2123" s="1" t="s">
        <v>4436</v>
      </c>
      <c r="H2123" s="1" t="s">
        <v>664</v>
      </c>
      <c r="I2123" s="1">
        <v>20520053</v>
      </c>
      <c r="J2123" s="1">
        <v>21</v>
      </c>
      <c r="K2123" s="1">
        <v>22849029</v>
      </c>
      <c r="L2123" s="1" t="s">
        <v>30</v>
      </c>
      <c r="M2123" s="1" t="s">
        <v>3</v>
      </c>
      <c r="N2123" s="1">
        <v>40</v>
      </c>
      <c r="O2123" s="1" t="s">
        <v>2078</v>
      </c>
      <c r="Q2123" s="1"/>
    </row>
    <row r="2124" spans="1:20" ht="15.75" hidden="1" customHeight="1">
      <c r="A2124" s="1" t="s">
        <v>4437</v>
      </c>
      <c r="B2124" s="1">
        <v>381916</v>
      </c>
      <c r="C2124" s="1" t="s">
        <v>2074</v>
      </c>
      <c r="D2124" s="1" t="s">
        <v>2075</v>
      </c>
      <c r="E2124" s="1" t="s">
        <v>2806</v>
      </c>
      <c r="F2124" s="1">
        <v>188</v>
      </c>
      <c r="G2124" s="1" t="s">
        <v>2308</v>
      </c>
      <c r="H2124" s="1" t="s">
        <v>188</v>
      </c>
      <c r="I2124" s="1">
        <v>20735090</v>
      </c>
      <c r="J2124" s="1">
        <v>21</v>
      </c>
      <c r="K2124" s="1">
        <v>32741686</v>
      </c>
      <c r="L2124" s="1" t="s">
        <v>13</v>
      </c>
      <c r="M2124" s="1" t="s">
        <v>4</v>
      </c>
      <c r="N2124" s="1">
        <v>33</v>
      </c>
      <c r="O2124" s="1" t="s">
        <v>2078</v>
      </c>
      <c r="Q2124" s="1"/>
    </row>
    <row r="2125" spans="1:20" ht="15.75" hidden="1" customHeight="1">
      <c r="A2125" s="1" t="s">
        <v>4438</v>
      </c>
      <c r="B2125" s="1">
        <v>359785</v>
      </c>
      <c r="C2125" s="1" t="s">
        <v>2074</v>
      </c>
      <c r="D2125" s="1" t="s">
        <v>2075</v>
      </c>
      <c r="E2125" s="1" t="s">
        <v>2160</v>
      </c>
      <c r="F2125" s="1">
        <v>156</v>
      </c>
      <c r="G2125" s="1" t="s">
        <v>4439</v>
      </c>
      <c r="H2125" s="1" t="s">
        <v>2094</v>
      </c>
      <c r="I2125" s="1">
        <v>20040003</v>
      </c>
      <c r="J2125" s="1">
        <v>21</v>
      </c>
      <c r="K2125" s="1">
        <v>22623337</v>
      </c>
      <c r="L2125" s="1" t="s">
        <v>50</v>
      </c>
      <c r="M2125" s="1" t="s">
        <v>2</v>
      </c>
      <c r="N2125" s="1">
        <v>37</v>
      </c>
      <c r="O2125" s="1" t="s">
        <v>2078</v>
      </c>
      <c r="Q2125" s="1"/>
    </row>
    <row r="2126" spans="1:20" ht="15.75" hidden="1" customHeight="1">
      <c r="A2126" s="1" t="s">
        <v>4440</v>
      </c>
      <c r="B2126" s="1">
        <v>358165</v>
      </c>
      <c r="C2126" s="1" t="s">
        <v>2074</v>
      </c>
      <c r="D2126" s="1" t="s">
        <v>2075</v>
      </c>
      <c r="E2126" s="1" t="s">
        <v>2429</v>
      </c>
      <c r="F2126" s="1">
        <v>99</v>
      </c>
      <c r="G2126" s="1" t="s">
        <v>2246</v>
      </c>
      <c r="H2126" s="1" t="s">
        <v>152</v>
      </c>
      <c r="I2126" s="1">
        <v>21351050</v>
      </c>
      <c r="J2126" s="1">
        <v>21</v>
      </c>
      <c r="K2126" s="1">
        <v>33502448</v>
      </c>
      <c r="L2126" s="1" t="s">
        <v>16</v>
      </c>
      <c r="M2126" s="1" t="s">
        <v>4</v>
      </c>
      <c r="N2126" s="1">
        <v>27</v>
      </c>
      <c r="O2126" s="1" t="s">
        <v>2078</v>
      </c>
      <c r="Q2126" s="1"/>
    </row>
    <row r="2127" spans="1:20" ht="15.75" hidden="1" customHeight="1">
      <c r="A2127" s="1" t="s">
        <v>2018</v>
      </c>
      <c r="B2127" s="1">
        <v>784605</v>
      </c>
      <c r="C2127" s="1" t="s">
        <v>2074</v>
      </c>
      <c r="D2127" s="1" t="s">
        <v>2075</v>
      </c>
      <c r="E2127" s="1" t="s">
        <v>2696</v>
      </c>
      <c r="F2127" s="1">
        <v>65</v>
      </c>
      <c r="G2127" s="1" t="s">
        <v>2697</v>
      </c>
      <c r="H2127" s="1" t="s">
        <v>135</v>
      </c>
      <c r="I2127" s="1">
        <v>22640030</v>
      </c>
      <c r="J2127" s="1">
        <v>21</v>
      </c>
      <c r="K2127" s="1">
        <v>24910447</v>
      </c>
      <c r="L2127" s="1" t="s">
        <v>53</v>
      </c>
      <c r="M2127" s="1" t="s">
        <v>5</v>
      </c>
      <c r="N2127" s="1">
        <v>6</v>
      </c>
      <c r="O2127" s="1" t="s">
        <v>2078</v>
      </c>
      <c r="Q2127" s="1"/>
      <c r="T2127" s="1" t="s">
        <v>5620</v>
      </c>
    </row>
    <row r="2128" spans="1:20" ht="15.75" hidden="1" customHeight="1">
      <c r="A2128" s="1" t="s">
        <v>4441</v>
      </c>
      <c r="B2128" s="1">
        <v>436342</v>
      </c>
      <c r="C2128" s="1" t="s">
        <v>2074</v>
      </c>
      <c r="D2128" s="1" t="s">
        <v>2075</v>
      </c>
      <c r="E2128" s="1" t="s">
        <v>2082</v>
      </c>
      <c r="F2128" s="1">
        <v>1149</v>
      </c>
      <c r="G2128" s="1" t="s">
        <v>3773</v>
      </c>
      <c r="H2128" s="1" t="s">
        <v>139</v>
      </c>
      <c r="I2128" s="1">
        <v>22730001</v>
      </c>
      <c r="J2128" s="1">
        <v>21</v>
      </c>
      <c r="K2128" s="1">
        <v>997669685</v>
      </c>
      <c r="L2128" s="1" t="s">
        <v>13</v>
      </c>
      <c r="M2128" s="1" t="s">
        <v>5</v>
      </c>
      <c r="N2128" s="1">
        <v>8</v>
      </c>
      <c r="O2128" s="1" t="s">
        <v>2078</v>
      </c>
      <c r="Q2128" s="1"/>
      <c r="T2128" s="1" t="s">
        <v>5621</v>
      </c>
    </row>
    <row r="2129" spans="1:20" ht="15.75" hidden="1" customHeight="1">
      <c r="A2129" s="1" t="s">
        <v>917</v>
      </c>
      <c r="B2129" s="1">
        <v>623750</v>
      </c>
      <c r="C2129" s="1" t="s">
        <v>2074</v>
      </c>
      <c r="D2129" s="1" t="s">
        <v>2075</v>
      </c>
      <c r="E2129" s="1" t="s">
        <v>2220</v>
      </c>
      <c r="F2129" s="1">
        <v>21</v>
      </c>
      <c r="G2129" s="1" t="s">
        <v>3480</v>
      </c>
      <c r="H2129" s="1" t="s">
        <v>669</v>
      </c>
      <c r="I2129" s="1">
        <v>22221020</v>
      </c>
      <c r="J2129" s="1">
        <v>21</v>
      </c>
      <c r="K2129" s="1">
        <v>21437008</v>
      </c>
      <c r="L2129" s="1" t="s">
        <v>75</v>
      </c>
      <c r="M2129" s="1" t="s">
        <v>3</v>
      </c>
      <c r="N2129" s="1">
        <v>42</v>
      </c>
      <c r="O2129" s="1" t="s">
        <v>2078</v>
      </c>
      <c r="Q2129" s="1"/>
    </row>
    <row r="2130" spans="1:20" ht="15.75" hidden="1" customHeight="1">
      <c r="A2130" s="1" t="s">
        <v>4442</v>
      </c>
      <c r="B2130" s="1">
        <v>486044</v>
      </c>
      <c r="C2130" s="1" t="s">
        <v>2074</v>
      </c>
      <c r="D2130" s="1" t="s">
        <v>2075</v>
      </c>
      <c r="E2130" s="1" t="s">
        <v>2583</v>
      </c>
      <c r="F2130" s="1">
        <v>140</v>
      </c>
      <c r="G2130" s="1" t="s">
        <v>2711</v>
      </c>
      <c r="H2130" s="1" t="s">
        <v>2584</v>
      </c>
      <c r="I2130" s="1">
        <v>21070540</v>
      </c>
      <c r="J2130" s="1">
        <v>21</v>
      </c>
      <c r="K2130" s="1">
        <v>25603918</v>
      </c>
      <c r="L2130" s="1" t="s">
        <v>38</v>
      </c>
      <c r="M2130" s="1" t="s">
        <v>4</v>
      </c>
      <c r="N2130" s="1">
        <v>7</v>
      </c>
      <c r="O2130" s="1" t="s">
        <v>2078</v>
      </c>
      <c r="Q2130" s="1"/>
    </row>
    <row r="2131" spans="1:20" ht="15.75" hidden="1" customHeight="1">
      <c r="A2131" s="1" t="s">
        <v>4443</v>
      </c>
      <c r="B2131" s="1">
        <v>659401</v>
      </c>
      <c r="C2131" s="1" t="s">
        <v>114</v>
      </c>
      <c r="D2131" s="1" t="s">
        <v>2075</v>
      </c>
      <c r="E2131" s="1" t="s">
        <v>2329</v>
      </c>
      <c r="F2131" s="1">
        <v>477</v>
      </c>
      <c r="G2131" s="1" t="s">
        <v>2317</v>
      </c>
      <c r="H2131" s="1" t="s">
        <v>2331</v>
      </c>
      <c r="I2131" s="1">
        <v>25070350</v>
      </c>
      <c r="J2131" s="1">
        <v>21</v>
      </c>
      <c r="K2131" s="1">
        <v>26720023</v>
      </c>
      <c r="L2131" s="1" t="s">
        <v>38</v>
      </c>
      <c r="M2131" s="1" t="s">
        <v>114</v>
      </c>
      <c r="N2131" s="1">
        <v>220</v>
      </c>
      <c r="O2131" s="1" t="s">
        <v>2078</v>
      </c>
      <c r="Q2131" s="1"/>
    </row>
    <row r="2132" spans="1:20" ht="15.75" hidden="1" customHeight="1">
      <c r="A2132" s="1" t="s">
        <v>4444</v>
      </c>
      <c r="B2132" s="1">
        <v>622826</v>
      </c>
      <c r="C2132" s="1" t="s">
        <v>2074</v>
      </c>
      <c r="D2132" s="1" t="s">
        <v>2075</v>
      </c>
      <c r="E2132" s="1" t="s">
        <v>2676</v>
      </c>
      <c r="F2132" s="1">
        <v>550</v>
      </c>
      <c r="G2132" s="1" t="s">
        <v>4445</v>
      </c>
      <c r="H2132" s="1" t="s">
        <v>135</v>
      </c>
      <c r="I2132" s="1">
        <v>22775001</v>
      </c>
      <c r="J2132" s="1">
        <v>21</v>
      </c>
      <c r="K2132" s="1">
        <v>991475014</v>
      </c>
      <c r="L2132" s="1" t="s">
        <v>38</v>
      </c>
      <c r="M2132" s="1" t="s">
        <v>5</v>
      </c>
      <c r="N2132" s="1">
        <v>10</v>
      </c>
      <c r="O2132" s="1" t="s">
        <v>2078</v>
      </c>
      <c r="Q2132" s="1"/>
      <c r="T2132" s="1" t="s">
        <v>5620</v>
      </c>
    </row>
    <row r="2133" spans="1:20" ht="15.75" hidden="1" customHeight="1">
      <c r="A2133" s="1" t="s">
        <v>4446</v>
      </c>
      <c r="B2133" s="1">
        <v>365290</v>
      </c>
      <c r="C2133" s="1" t="s">
        <v>2074</v>
      </c>
      <c r="D2133" s="1" t="s">
        <v>2075</v>
      </c>
      <c r="E2133" s="1" t="s">
        <v>2460</v>
      </c>
      <c r="F2133" s="1">
        <v>150</v>
      </c>
      <c r="G2133" s="1" t="s">
        <v>2219</v>
      </c>
      <c r="H2133" s="1" t="s">
        <v>188</v>
      </c>
      <c r="I2133" s="1">
        <v>20735130</v>
      </c>
      <c r="J2133" s="1">
        <v>21</v>
      </c>
      <c r="K2133" s="1">
        <v>32738695</v>
      </c>
      <c r="L2133" s="1" t="s">
        <v>30</v>
      </c>
      <c r="M2133" s="1" t="s">
        <v>4</v>
      </c>
      <c r="N2133" s="1">
        <v>52</v>
      </c>
      <c r="O2133" s="1" t="s">
        <v>2078</v>
      </c>
      <c r="Q2133" s="1"/>
    </row>
    <row r="2134" spans="1:20" ht="15.75" hidden="1" customHeight="1">
      <c r="A2134" s="1" t="s">
        <v>4447</v>
      </c>
      <c r="B2134" s="1">
        <v>498320</v>
      </c>
      <c r="C2134" s="1" t="s">
        <v>2074</v>
      </c>
      <c r="D2134" s="1" t="s">
        <v>2075</v>
      </c>
      <c r="E2134" s="1" t="s">
        <v>3207</v>
      </c>
      <c r="F2134" s="1">
        <v>451</v>
      </c>
      <c r="G2134" s="1" t="s">
        <v>2552</v>
      </c>
      <c r="H2134" s="1" t="s">
        <v>2392</v>
      </c>
      <c r="I2134" s="1">
        <v>21931370</v>
      </c>
      <c r="J2134" s="1">
        <v>21</v>
      </c>
      <c r="K2134" s="1">
        <v>33838366</v>
      </c>
      <c r="L2134" s="1" t="s">
        <v>58</v>
      </c>
      <c r="M2134" s="1" t="s">
        <v>4</v>
      </c>
      <c r="N2134" s="1">
        <v>24</v>
      </c>
      <c r="O2134" s="1" t="s">
        <v>2078</v>
      </c>
      <c r="Q2134" s="1"/>
    </row>
    <row r="2135" spans="1:20" ht="15.75" hidden="1" customHeight="1">
      <c r="A2135" s="1" t="s">
        <v>4448</v>
      </c>
      <c r="B2135" s="1">
        <v>493966</v>
      </c>
      <c r="C2135" s="1" t="s">
        <v>2074</v>
      </c>
      <c r="D2135" s="1" t="s">
        <v>2075</v>
      </c>
      <c r="E2135" s="1" t="s">
        <v>2583</v>
      </c>
      <c r="F2135" s="1">
        <v>140</v>
      </c>
      <c r="G2135" s="1" t="s">
        <v>2169</v>
      </c>
      <c r="H2135" s="1" t="s">
        <v>2584</v>
      </c>
      <c r="I2135" s="1">
        <v>21070540</v>
      </c>
      <c r="J2135" s="1">
        <v>21</v>
      </c>
      <c r="K2135" s="1">
        <v>22600784</v>
      </c>
      <c r="L2135" s="1" t="s">
        <v>55</v>
      </c>
      <c r="M2135" s="1" t="s">
        <v>4</v>
      </c>
      <c r="N2135" s="1">
        <v>4</v>
      </c>
      <c r="O2135" s="1" t="s">
        <v>2078</v>
      </c>
      <c r="Q2135" s="1"/>
    </row>
    <row r="2136" spans="1:20" ht="15.75" hidden="1" customHeight="1">
      <c r="A2136" s="1" t="s">
        <v>1346</v>
      </c>
      <c r="B2136" s="1">
        <v>436661</v>
      </c>
      <c r="C2136" s="1" t="s">
        <v>2074</v>
      </c>
      <c r="D2136" s="1" t="s">
        <v>2075</v>
      </c>
      <c r="E2136" s="1" t="s">
        <v>2144</v>
      </c>
      <c r="F2136" s="1">
        <v>289</v>
      </c>
      <c r="G2136" s="1" t="s">
        <v>4449</v>
      </c>
      <c r="H2136" s="1" t="s">
        <v>664</v>
      </c>
      <c r="I2136" s="1">
        <v>20520051</v>
      </c>
      <c r="J2136" s="1">
        <v>21</v>
      </c>
      <c r="K2136" s="1">
        <v>22546496</v>
      </c>
      <c r="L2136" s="1" t="s">
        <v>38</v>
      </c>
      <c r="M2136" s="1" t="s">
        <v>3</v>
      </c>
      <c r="N2136" s="1">
        <v>17</v>
      </c>
      <c r="O2136" s="1" t="s">
        <v>2078</v>
      </c>
      <c r="Q2136" s="1"/>
    </row>
    <row r="2137" spans="1:20" ht="15.75" hidden="1" customHeight="1">
      <c r="A2137" s="1" t="s">
        <v>4450</v>
      </c>
      <c r="B2137" s="1">
        <v>283177</v>
      </c>
      <c r="C2137" s="1" t="s">
        <v>2074</v>
      </c>
      <c r="D2137" s="1" t="s">
        <v>2075</v>
      </c>
      <c r="E2137" s="1" t="s">
        <v>2104</v>
      </c>
      <c r="F2137" s="1">
        <v>2500</v>
      </c>
      <c r="G2137" s="1" t="s">
        <v>4451</v>
      </c>
      <c r="H2137" s="1" t="s">
        <v>2392</v>
      </c>
      <c r="I2137" s="1">
        <v>21931582</v>
      </c>
      <c r="J2137" s="1">
        <v>21</v>
      </c>
      <c r="K2137" s="1">
        <v>24631677</v>
      </c>
      <c r="L2137" s="1" t="s">
        <v>57</v>
      </c>
      <c r="M2137" s="1" t="s">
        <v>4</v>
      </c>
      <c r="N2137" s="1">
        <v>5</v>
      </c>
      <c r="O2137" s="1" t="s">
        <v>2078</v>
      </c>
      <c r="Q2137" s="1"/>
    </row>
    <row r="2138" spans="1:20" ht="15.75" hidden="1" customHeight="1">
      <c r="A2138" s="1" t="s">
        <v>4452</v>
      </c>
      <c r="B2138" s="1">
        <v>376803</v>
      </c>
      <c r="C2138" s="1" t="s">
        <v>2074</v>
      </c>
      <c r="D2138" s="1" t="s">
        <v>2075</v>
      </c>
      <c r="E2138" s="1" t="s">
        <v>2160</v>
      </c>
      <c r="F2138" s="1">
        <v>156</v>
      </c>
      <c r="G2138" s="1" t="s">
        <v>4453</v>
      </c>
      <c r="H2138" s="1" t="s">
        <v>2094</v>
      </c>
      <c r="I2138" s="1">
        <v>20040003</v>
      </c>
      <c r="J2138" s="1">
        <v>21</v>
      </c>
      <c r="K2138" s="1">
        <v>25327024</v>
      </c>
      <c r="L2138" s="1" t="s">
        <v>38</v>
      </c>
      <c r="M2138" s="1" t="s">
        <v>2</v>
      </c>
      <c r="N2138" s="1">
        <v>30</v>
      </c>
      <c r="O2138" s="1" t="s">
        <v>2078</v>
      </c>
      <c r="Q2138" s="1"/>
    </row>
    <row r="2139" spans="1:20" ht="15.75" hidden="1" customHeight="1">
      <c r="A2139" s="1" t="s">
        <v>1297</v>
      </c>
      <c r="B2139" s="1">
        <v>409049</v>
      </c>
      <c r="C2139" s="1" t="s">
        <v>2074</v>
      </c>
      <c r="D2139" s="1" t="s">
        <v>2075</v>
      </c>
      <c r="E2139" s="1" t="s">
        <v>2133</v>
      </c>
      <c r="F2139" s="1">
        <v>542</v>
      </c>
      <c r="G2139" s="1" t="s">
        <v>2440</v>
      </c>
      <c r="H2139" s="1" t="s">
        <v>160</v>
      </c>
      <c r="I2139" s="1">
        <v>22020001</v>
      </c>
      <c r="J2139" s="1">
        <v>21</v>
      </c>
      <c r="K2139" s="1">
        <v>22351198</v>
      </c>
      <c r="L2139" s="1" t="s">
        <v>57</v>
      </c>
      <c r="M2139" s="1" t="s">
        <v>3</v>
      </c>
      <c r="N2139" s="1">
        <v>19</v>
      </c>
      <c r="O2139" s="1" t="s">
        <v>2078</v>
      </c>
      <c r="Q2139" s="1"/>
    </row>
    <row r="2140" spans="1:20" ht="15.75" hidden="1" customHeight="1">
      <c r="A2140" s="1" t="s">
        <v>4454</v>
      </c>
      <c r="B2140" s="1">
        <v>495505</v>
      </c>
      <c r="C2140" s="1" t="s">
        <v>2074</v>
      </c>
      <c r="D2140" s="1" t="s">
        <v>2075</v>
      </c>
      <c r="E2140" s="1" t="s">
        <v>2493</v>
      </c>
      <c r="F2140" s="1">
        <v>1428</v>
      </c>
      <c r="G2140" s="1" t="s">
        <v>4455</v>
      </c>
      <c r="H2140" s="1" t="s">
        <v>139</v>
      </c>
      <c r="I2140" s="1">
        <v>22740362</v>
      </c>
      <c r="J2140" s="1">
        <v>21</v>
      </c>
      <c r="K2140" s="1">
        <v>32532654</v>
      </c>
      <c r="L2140" s="1" t="s">
        <v>55</v>
      </c>
      <c r="M2140" s="1" t="s">
        <v>5</v>
      </c>
      <c r="N2140" s="1">
        <v>6</v>
      </c>
      <c r="O2140" s="1" t="s">
        <v>2078</v>
      </c>
      <c r="Q2140" s="1"/>
      <c r="T2140" s="1" t="s">
        <v>5621</v>
      </c>
    </row>
    <row r="2141" spans="1:20" ht="15.75" hidden="1" customHeight="1">
      <c r="A2141" s="1" t="s">
        <v>4456</v>
      </c>
      <c r="B2141" s="1">
        <v>409196</v>
      </c>
      <c r="C2141" s="1" t="s">
        <v>2074</v>
      </c>
      <c r="D2141" s="1" t="s">
        <v>2075</v>
      </c>
      <c r="E2141" s="1" t="s">
        <v>2460</v>
      </c>
      <c r="F2141" s="1">
        <v>192</v>
      </c>
      <c r="G2141" s="1" t="s">
        <v>2461</v>
      </c>
      <c r="H2141" s="1" t="s">
        <v>188</v>
      </c>
      <c r="I2141" s="1">
        <v>20735130</v>
      </c>
      <c r="J2141" s="1">
        <v>21</v>
      </c>
      <c r="K2141" s="1">
        <v>25817758</v>
      </c>
      <c r="L2141" s="1" t="s">
        <v>57</v>
      </c>
      <c r="M2141" s="1" t="s">
        <v>4</v>
      </c>
      <c r="N2141" s="1">
        <v>70</v>
      </c>
      <c r="O2141" s="1" t="s">
        <v>2078</v>
      </c>
      <c r="Q2141" s="1"/>
    </row>
    <row r="2142" spans="1:20" ht="15.75" hidden="1" customHeight="1">
      <c r="A2142" s="1" t="s">
        <v>4457</v>
      </c>
      <c r="B2142" s="1">
        <v>375040</v>
      </c>
      <c r="C2142" s="1" t="s">
        <v>2074</v>
      </c>
      <c r="D2142" s="1" t="s">
        <v>2075</v>
      </c>
      <c r="E2142" s="1" t="s">
        <v>2082</v>
      </c>
      <c r="F2142" s="1">
        <v>1149</v>
      </c>
      <c r="G2142" s="1" t="s">
        <v>4458</v>
      </c>
      <c r="H2142" s="1" t="s">
        <v>139</v>
      </c>
      <c r="I2142" s="1">
        <v>22730900</v>
      </c>
      <c r="J2142" s="1">
        <v>21</v>
      </c>
      <c r="K2142" s="1">
        <v>24232689</v>
      </c>
      <c r="L2142" s="1" t="s">
        <v>13</v>
      </c>
      <c r="M2142" s="1" t="s">
        <v>5</v>
      </c>
      <c r="N2142" s="1">
        <v>21</v>
      </c>
      <c r="O2142" s="1" t="s">
        <v>2078</v>
      </c>
      <c r="Q2142" s="1"/>
      <c r="T2142" s="1" t="s">
        <v>5621</v>
      </c>
    </row>
    <row r="2143" spans="1:20" ht="15.75" hidden="1" customHeight="1">
      <c r="A2143" s="1" t="s">
        <v>1406</v>
      </c>
      <c r="B2143" s="1">
        <v>383418</v>
      </c>
      <c r="C2143" s="1" t="s">
        <v>2074</v>
      </c>
      <c r="D2143" s="1" t="s">
        <v>2075</v>
      </c>
      <c r="E2143" s="1" t="s">
        <v>2084</v>
      </c>
      <c r="F2143" s="1">
        <v>445</v>
      </c>
      <c r="G2143" s="1" t="s">
        <v>3048</v>
      </c>
      <c r="H2143" s="1" t="s">
        <v>672</v>
      </c>
      <c r="I2143" s="1">
        <v>22270903</v>
      </c>
      <c r="J2143" s="1">
        <v>21</v>
      </c>
      <c r="K2143" s="1">
        <v>25394752</v>
      </c>
      <c r="L2143" s="1" t="s">
        <v>57</v>
      </c>
      <c r="M2143" s="1" t="s">
        <v>3</v>
      </c>
      <c r="N2143" s="1">
        <v>15</v>
      </c>
      <c r="O2143" s="1" t="s">
        <v>2078</v>
      </c>
      <c r="Q2143" s="1"/>
    </row>
    <row r="2144" spans="1:20" ht="15.75" hidden="1" customHeight="1">
      <c r="A2144" s="1" t="s">
        <v>1655</v>
      </c>
      <c r="B2144" s="1">
        <v>640115</v>
      </c>
      <c r="C2144" s="1" t="s">
        <v>2074</v>
      </c>
      <c r="D2144" s="1" t="s">
        <v>2075</v>
      </c>
      <c r="E2144" s="1" t="s">
        <v>2337</v>
      </c>
      <c r="F2144" s="1">
        <v>40</v>
      </c>
      <c r="G2144" s="1" t="s">
        <v>2579</v>
      </c>
      <c r="H2144" s="1" t="s">
        <v>664</v>
      </c>
      <c r="I2144" s="1">
        <v>20521160</v>
      </c>
      <c r="J2144" s="1">
        <v>21</v>
      </c>
      <c r="K2144" s="1">
        <v>30405706</v>
      </c>
      <c r="L2144" s="1" t="s">
        <v>8</v>
      </c>
      <c r="M2144" s="1" t="s">
        <v>3</v>
      </c>
      <c r="N2144" s="1">
        <v>8</v>
      </c>
      <c r="O2144" s="1" t="s">
        <v>2078</v>
      </c>
      <c r="Q2144" s="1"/>
    </row>
    <row r="2145" spans="1:20" ht="15.75" hidden="1" customHeight="1">
      <c r="A2145" s="1" t="s">
        <v>950</v>
      </c>
      <c r="B2145" s="1">
        <v>546565</v>
      </c>
      <c r="C2145" s="1" t="s">
        <v>2074</v>
      </c>
      <c r="D2145" s="1" t="s">
        <v>2075</v>
      </c>
      <c r="E2145" s="1" t="s">
        <v>2313</v>
      </c>
      <c r="F2145" s="1">
        <v>935</v>
      </c>
      <c r="G2145" s="1" t="s">
        <v>2747</v>
      </c>
      <c r="H2145" s="1" t="s">
        <v>664</v>
      </c>
      <c r="I2145" s="1">
        <v>20521071</v>
      </c>
      <c r="J2145" s="1">
        <v>21</v>
      </c>
      <c r="K2145" s="1">
        <v>995501028</v>
      </c>
      <c r="L2145" s="1" t="s">
        <v>38</v>
      </c>
      <c r="M2145" s="1" t="s">
        <v>3</v>
      </c>
      <c r="N2145" s="1">
        <v>39</v>
      </c>
      <c r="O2145" s="1" t="s">
        <v>2078</v>
      </c>
      <c r="Q2145" s="1"/>
    </row>
    <row r="2146" spans="1:20" ht="15.75" hidden="1" customHeight="1">
      <c r="A2146" s="1" t="s">
        <v>1693</v>
      </c>
      <c r="B2146" s="1">
        <v>236150</v>
      </c>
      <c r="C2146" s="1" t="s">
        <v>2074</v>
      </c>
      <c r="D2146" s="1" t="s">
        <v>2075</v>
      </c>
      <c r="E2146" s="1" t="s">
        <v>2144</v>
      </c>
      <c r="F2146" s="1">
        <v>344</v>
      </c>
      <c r="G2146" s="1" t="s">
        <v>4459</v>
      </c>
      <c r="H2146" s="1" t="s">
        <v>664</v>
      </c>
      <c r="I2146" s="1">
        <v>20520054</v>
      </c>
      <c r="J2146" s="1">
        <v>21</v>
      </c>
      <c r="K2146" s="1">
        <v>25681179</v>
      </c>
      <c r="L2146" s="1" t="s">
        <v>57</v>
      </c>
      <c r="M2146" s="1" t="s">
        <v>3</v>
      </c>
      <c r="N2146" s="1">
        <v>7</v>
      </c>
      <c r="O2146" s="1" t="s">
        <v>2078</v>
      </c>
      <c r="Q2146" s="1"/>
    </row>
    <row r="2147" spans="1:20" ht="15.75" hidden="1" customHeight="1">
      <c r="A2147" s="1" t="s">
        <v>4460</v>
      </c>
      <c r="B2147" s="1">
        <v>277001</v>
      </c>
      <c r="C2147" s="1" t="s">
        <v>2074</v>
      </c>
      <c r="D2147" s="1" t="s">
        <v>2075</v>
      </c>
      <c r="E2147" s="1" t="s">
        <v>2104</v>
      </c>
      <c r="F2147" s="1">
        <v>994</v>
      </c>
      <c r="G2147" s="1" t="s">
        <v>3813</v>
      </c>
      <c r="H2147" s="1" t="s">
        <v>2106</v>
      </c>
      <c r="I2147" s="1">
        <v>21931522</v>
      </c>
      <c r="J2147" s="1">
        <v>21</v>
      </c>
      <c r="K2147" s="1">
        <v>33930319</v>
      </c>
      <c r="L2147" s="1" t="s">
        <v>57</v>
      </c>
      <c r="M2147" s="1" t="s">
        <v>4</v>
      </c>
      <c r="N2147" s="1">
        <v>27</v>
      </c>
      <c r="O2147" s="1" t="s">
        <v>2078</v>
      </c>
      <c r="Q2147" s="1"/>
    </row>
    <row r="2148" spans="1:20" ht="15.75" hidden="1" customHeight="1">
      <c r="A2148" s="1" t="s">
        <v>826</v>
      </c>
      <c r="B2148" s="1">
        <v>359437</v>
      </c>
      <c r="C2148" s="1" t="s">
        <v>2074</v>
      </c>
      <c r="D2148" s="1" t="s">
        <v>2075</v>
      </c>
      <c r="E2148" s="1" t="s">
        <v>2220</v>
      </c>
      <c r="F2148" s="1">
        <v>29</v>
      </c>
      <c r="G2148" s="1" t="s">
        <v>2169</v>
      </c>
      <c r="H2148" s="1" t="s">
        <v>669</v>
      </c>
      <c r="I2148" s="1">
        <v>22221901</v>
      </c>
      <c r="J2148" s="1">
        <v>21</v>
      </c>
      <c r="K2148" s="1">
        <v>25562890</v>
      </c>
      <c r="L2148" s="1" t="s">
        <v>38</v>
      </c>
      <c r="M2148" s="1" t="s">
        <v>3</v>
      </c>
      <c r="N2148" s="1">
        <v>56</v>
      </c>
      <c r="O2148" s="1" t="s">
        <v>2078</v>
      </c>
      <c r="Q2148" s="1"/>
    </row>
    <row r="2149" spans="1:20" ht="15.75" hidden="1" customHeight="1">
      <c r="A2149" s="1" t="s">
        <v>1097</v>
      </c>
      <c r="B2149" s="1">
        <v>256602</v>
      </c>
      <c r="C2149" s="1" t="s">
        <v>2074</v>
      </c>
      <c r="D2149" s="1" t="s">
        <v>2075</v>
      </c>
      <c r="E2149" s="1" t="s">
        <v>2144</v>
      </c>
      <c r="F2149" s="1">
        <v>232</v>
      </c>
      <c r="G2149" s="1" t="s">
        <v>2323</v>
      </c>
      <c r="H2149" s="1" t="s">
        <v>664</v>
      </c>
      <c r="I2149" s="1">
        <v>20520054</v>
      </c>
      <c r="J2149" s="1">
        <v>21</v>
      </c>
      <c r="K2149" s="1">
        <v>22644543</v>
      </c>
      <c r="L2149" s="1" t="s">
        <v>38</v>
      </c>
      <c r="M2149" s="1" t="s">
        <v>3</v>
      </c>
      <c r="N2149" s="1">
        <v>28</v>
      </c>
      <c r="O2149" s="1" t="s">
        <v>2078</v>
      </c>
      <c r="Q2149" s="1"/>
    </row>
    <row r="2150" spans="1:20" ht="15.75" hidden="1" customHeight="1">
      <c r="A2150" s="1" t="s">
        <v>1795</v>
      </c>
      <c r="B2150" s="1">
        <v>273300</v>
      </c>
      <c r="C2150" s="1" t="s">
        <v>2074</v>
      </c>
      <c r="D2150" s="1" t="s">
        <v>2075</v>
      </c>
      <c r="E2150" s="1" t="s">
        <v>2313</v>
      </c>
      <c r="F2150" s="1">
        <v>778</v>
      </c>
      <c r="G2150" s="1" t="s">
        <v>4461</v>
      </c>
      <c r="H2150" s="1" t="s">
        <v>664</v>
      </c>
      <c r="I2150" s="1">
        <v>20521071</v>
      </c>
      <c r="J2150" s="1">
        <v>21</v>
      </c>
      <c r="K2150" s="1">
        <v>22844277</v>
      </c>
      <c r="L2150" s="1" t="s">
        <v>28</v>
      </c>
      <c r="M2150" s="1" t="s">
        <v>3</v>
      </c>
      <c r="N2150" s="1">
        <v>4</v>
      </c>
      <c r="O2150" s="1" t="s">
        <v>2078</v>
      </c>
      <c r="Q2150" s="1"/>
    </row>
    <row r="2151" spans="1:20" ht="15.75" hidden="1" customHeight="1">
      <c r="A2151" s="1" t="s">
        <v>4462</v>
      </c>
      <c r="B2151" s="1">
        <v>226890</v>
      </c>
      <c r="C2151" s="1" t="s">
        <v>2074</v>
      </c>
      <c r="D2151" s="1" t="s">
        <v>2075</v>
      </c>
      <c r="E2151" s="1" t="s">
        <v>4463</v>
      </c>
      <c r="F2151" s="1">
        <v>16</v>
      </c>
      <c r="G2151" s="1" t="s">
        <v>4183</v>
      </c>
      <c r="H2151" s="1" t="s">
        <v>4464</v>
      </c>
      <c r="I2151" s="1">
        <v>21381009</v>
      </c>
      <c r="J2151" s="1">
        <v>21</v>
      </c>
      <c r="K2151" s="1">
        <v>25954553</v>
      </c>
      <c r="L2151" s="1" t="s">
        <v>57</v>
      </c>
      <c r="M2151" s="1" t="s">
        <v>4</v>
      </c>
      <c r="N2151" s="1">
        <v>10</v>
      </c>
      <c r="O2151" s="1" t="s">
        <v>2078</v>
      </c>
      <c r="Q2151" s="1"/>
    </row>
    <row r="2152" spans="1:20" ht="15.75" hidden="1" customHeight="1">
      <c r="A2152" s="1" t="s">
        <v>4465</v>
      </c>
      <c r="B2152" s="1">
        <v>338725</v>
      </c>
      <c r="C2152" s="1" t="s">
        <v>2074</v>
      </c>
      <c r="D2152" s="1" t="s">
        <v>2075</v>
      </c>
      <c r="E2152" s="1" t="s">
        <v>2178</v>
      </c>
      <c r="F2152" s="1">
        <v>741</v>
      </c>
      <c r="G2152" s="1" t="s">
        <v>2461</v>
      </c>
      <c r="H2152" s="1" t="s">
        <v>2281</v>
      </c>
      <c r="I2152" s="1">
        <v>22745004</v>
      </c>
      <c r="J2152" s="1">
        <v>21</v>
      </c>
      <c r="K2152" s="1">
        <v>21463273</v>
      </c>
      <c r="L2152" s="1" t="s">
        <v>16</v>
      </c>
      <c r="M2152" s="1" t="s">
        <v>5</v>
      </c>
      <c r="N2152" s="1">
        <v>34</v>
      </c>
      <c r="O2152" s="1" t="s">
        <v>2078</v>
      </c>
      <c r="Q2152" s="1"/>
    </row>
    <row r="2153" spans="1:20" ht="15.75" hidden="1" customHeight="1">
      <c r="A2153" s="1" t="s">
        <v>4466</v>
      </c>
      <c r="B2153" s="1">
        <v>470209</v>
      </c>
      <c r="C2153" s="1" t="s">
        <v>2074</v>
      </c>
      <c r="D2153" s="1" t="s">
        <v>2075</v>
      </c>
      <c r="E2153" s="1" t="s">
        <v>2433</v>
      </c>
      <c r="F2153" s="1">
        <v>42</v>
      </c>
      <c r="G2153" s="1" t="s">
        <v>2371</v>
      </c>
      <c r="H2153" s="1" t="s">
        <v>2149</v>
      </c>
      <c r="I2153" s="1">
        <v>21220560</v>
      </c>
      <c r="J2153" s="1">
        <v>21</v>
      </c>
      <c r="K2153" s="1">
        <v>33414042</v>
      </c>
      <c r="L2153" s="1" t="s">
        <v>57</v>
      </c>
      <c r="M2153" s="1" t="s">
        <v>4</v>
      </c>
      <c r="N2153" s="1">
        <v>25</v>
      </c>
      <c r="O2153" s="1" t="s">
        <v>2078</v>
      </c>
      <c r="Q2153" s="1"/>
    </row>
    <row r="2154" spans="1:20" ht="15.75" hidden="1" customHeight="1">
      <c r="A2154" s="1" t="s">
        <v>1692</v>
      </c>
      <c r="B2154" s="1">
        <v>382844</v>
      </c>
      <c r="C2154" s="1" t="s">
        <v>2074</v>
      </c>
      <c r="D2154" s="1" t="s">
        <v>2075</v>
      </c>
      <c r="E2154" s="1" t="s">
        <v>2133</v>
      </c>
      <c r="F2154" s="1">
        <v>435</v>
      </c>
      <c r="G2154" s="1" t="s">
        <v>3446</v>
      </c>
      <c r="H2154" s="1" t="s">
        <v>160</v>
      </c>
      <c r="I2154" s="1">
        <v>22020002</v>
      </c>
      <c r="J2154" s="1">
        <v>21</v>
      </c>
      <c r="K2154" s="1">
        <v>22367587</v>
      </c>
      <c r="L2154" s="1" t="s">
        <v>28</v>
      </c>
      <c r="M2154" s="1" t="s">
        <v>3</v>
      </c>
      <c r="N2154" s="1">
        <v>7</v>
      </c>
      <c r="O2154" s="1" t="s">
        <v>2078</v>
      </c>
      <c r="Q2154" s="1"/>
    </row>
    <row r="2155" spans="1:20" ht="15.75" hidden="1" customHeight="1">
      <c r="A2155" s="1" t="s">
        <v>4467</v>
      </c>
      <c r="B2155" s="1">
        <v>595316</v>
      </c>
      <c r="C2155" s="1" t="s">
        <v>2074</v>
      </c>
      <c r="D2155" s="1" t="s">
        <v>2075</v>
      </c>
      <c r="E2155" s="1" t="s">
        <v>3148</v>
      </c>
      <c r="F2155" s="1">
        <v>1389</v>
      </c>
      <c r="G2155" s="1" t="s">
        <v>2902</v>
      </c>
      <c r="H2155" s="1" t="s">
        <v>2281</v>
      </c>
      <c r="I2155" s="1">
        <v>22760400</v>
      </c>
      <c r="J2155" s="1">
        <v>21</v>
      </c>
      <c r="K2155" s="1">
        <v>34371581</v>
      </c>
      <c r="L2155" s="1" t="s">
        <v>38</v>
      </c>
      <c r="M2155" s="1" t="s">
        <v>5</v>
      </c>
      <c r="N2155" s="1">
        <v>31</v>
      </c>
      <c r="O2155" s="1" t="s">
        <v>2078</v>
      </c>
      <c r="Q2155" s="1"/>
      <c r="T2155" s="1" t="s">
        <v>5620</v>
      </c>
    </row>
    <row r="2156" spans="1:20" ht="15.75" hidden="1" customHeight="1">
      <c r="A2156" s="1" t="s">
        <v>4468</v>
      </c>
      <c r="B2156" s="1">
        <v>686581</v>
      </c>
      <c r="C2156" s="1" t="s">
        <v>2074</v>
      </c>
      <c r="D2156" s="1" t="s">
        <v>2075</v>
      </c>
      <c r="E2156" s="1" t="s">
        <v>2831</v>
      </c>
      <c r="F2156" s="1">
        <v>55</v>
      </c>
      <c r="G2156" s="1" t="s">
        <v>4469</v>
      </c>
      <c r="H2156" s="1" t="s">
        <v>135</v>
      </c>
      <c r="I2156" s="1">
        <v>22631020</v>
      </c>
      <c r="J2156" s="1">
        <v>21</v>
      </c>
      <c r="K2156" s="1">
        <v>24956427</v>
      </c>
      <c r="L2156" s="1" t="s">
        <v>38</v>
      </c>
      <c r="M2156" s="1" t="s">
        <v>5</v>
      </c>
      <c r="N2156" s="1">
        <v>7</v>
      </c>
      <c r="O2156" s="1" t="s">
        <v>2078</v>
      </c>
      <c r="Q2156" s="1"/>
      <c r="T2156" s="1" t="s">
        <v>5620</v>
      </c>
    </row>
    <row r="2157" spans="1:20" ht="15.75" hidden="1" customHeight="1">
      <c r="A2157" s="1" t="s">
        <v>4470</v>
      </c>
      <c r="B2157" s="1">
        <v>341934</v>
      </c>
      <c r="C2157" s="1" t="s">
        <v>2074</v>
      </c>
      <c r="D2157" s="1" t="s">
        <v>2075</v>
      </c>
      <c r="E2157" s="1" t="s">
        <v>2429</v>
      </c>
      <c r="F2157" s="1">
        <v>99</v>
      </c>
      <c r="G2157" s="1" t="s">
        <v>4471</v>
      </c>
      <c r="H2157" s="1" t="s">
        <v>152</v>
      </c>
      <c r="I2157" s="1">
        <v>21351901</v>
      </c>
      <c r="J2157" s="1">
        <v>21</v>
      </c>
      <c r="K2157" s="1">
        <v>33593639</v>
      </c>
      <c r="L2157" s="1" t="s">
        <v>38</v>
      </c>
      <c r="M2157" s="1" t="s">
        <v>4</v>
      </c>
      <c r="N2157" s="1">
        <v>9</v>
      </c>
      <c r="O2157" s="1" t="s">
        <v>2078</v>
      </c>
      <c r="Q2157" s="1"/>
    </row>
    <row r="2158" spans="1:20" ht="15.75" hidden="1" customHeight="1">
      <c r="A2158" s="1" t="s">
        <v>4472</v>
      </c>
      <c r="B2158" s="1">
        <v>750727</v>
      </c>
      <c r="C2158" s="1" t="s">
        <v>2074</v>
      </c>
      <c r="D2158" s="1" t="s">
        <v>2075</v>
      </c>
      <c r="E2158" s="1" t="s">
        <v>2355</v>
      </c>
      <c r="F2158" s="1">
        <v>7655</v>
      </c>
      <c r="G2158" s="1" t="s">
        <v>3633</v>
      </c>
      <c r="H2158" s="1" t="s">
        <v>2281</v>
      </c>
      <c r="I2158" s="1">
        <v>22755155</v>
      </c>
      <c r="J2158" s="1">
        <v>21</v>
      </c>
      <c r="K2158" s="1">
        <v>24562879</v>
      </c>
      <c r="L2158" s="1" t="s">
        <v>38</v>
      </c>
      <c r="M2158" s="1" t="s">
        <v>5</v>
      </c>
      <c r="N2158" s="1">
        <v>3</v>
      </c>
      <c r="O2158" s="1" t="s">
        <v>2078</v>
      </c>
      <c r="Q2158" s="1"/>
      <c r="T2158" s="1" t="s">
        <v>5620</v>
      </c>
    </row>
    <row r="2159" spans="1:20" ht="15.75" hidden="1" customHeight="1">
      <c r="A2159" s="1" t="s">
        <v>4473</v>
      </c>
      <c r="B2159" s="1">
        <v>879355</v>
      </c>
      <c r="C2159" s="1" t="s">
        <v>2074</v>
      </c>
      <c r="D2159" s="1" t="s">
        <v>2075</v>
      </c>
      <c r="E2159" s="1" t="s">
        <v>2157</v>
      </c>
      <c r="F2159" s="1">
        <v>126</v>
      </c>
      <c r="G2159" s="1" t="s">
        <v>4474</v>
      </c>
      <c r="H2159" s="1" t="s">
        <v>187</v>
      </c>
      <c r="I2159" s="1">
        <v>20765000</v>
      </c>
      <c r="J2159" s="1">
        <v>21</v>
      </c>
      <c r="K2159" s="1">
        <v>21370553</v>
      </c>
      <c r="L2159" s="1" t="s">
        <v>26</v>
      </c>
      <c r="M2159" s="1" t="s">
        <v>4</v>
      </c>
      <c r="N2159" s="1">
        <v>17</v>
      </c>
      <c r="O2159" s="1" t="s">
        <v>2078</v>
      </c>
      <c r="Q2159" s="1"/>
    </row>
    <row r="2160" spans="1:20" ht="15.75" hidden="1" customHeight="1">
      <c r="A2160" s="1" t="s">
        <v>4475</v>
      </c>
      <c r="B2160" s="1">
        <v>438140</v>
      </c>
      <c r="C2160" s="1" t="s">
        <v>2074</v>
      </c>
      <c r="D2160" s="1" t="s">
        <v>2075</v>
      </c>
      <c r="E2160" s="1" t="s">
        <v>2583</v>
      </c>
      <c r="F2160" s="1">
        <v>140</v>
      </c>
      <c r="G2160" s="1" t="s">
        <v>2743</v>
      </c>
      <c r="H2160" s="1" t="s">
        <v>2584</v>
      </c>
      <c r="I2160" s="1">
        <v>21070540</v>
      </c>
      <c r="J2160" s="1">
        <v>21</v>
      </c>
      <c r="K2160" s="1">
        <v>22607976</v>
      </c>
      <c r="L2160" s="1" t="s">
        <v>38</v>
      </c>
      <c r="M2160" s="1" t="s">
        <v>4</v>
      </c>
      <c r="N2160" s="1">
        <v>43</v>
      </c>
      <c r="O2160" s="1" t="s">
        <v>2078</v>
      </c>
      <c r="Q2160" s="1"/>
    </row>
    <row r="2161" spans="1:17" ht="15.75" hidden="1" customHeight="1">
      <c r="A2161" s="1" t="s">
        <v>4476</v>
      </c>
      <c r="B2161" s="1">
        <v>394149</v>
      </c>
      <c r="C2161" s="1" t="s">
        <v>2074</v>
      </c>
      <c r="D2161" s="1" t="s">
        <v>2075</v>
      </c>
      <c r="E2161" s="1" t="s">
        <v>2583</v>
      </c>
      <c r="F2161" s="1">
        <v>140</v>
      </c>
      <c r="G2161" s="1" t="s">
        <v>2314</v>
      </c>
      <c r="H2161" s="1" t="s">
        <v>2584</v>
      </c>
      <c r="I2161" s="1">
        <v>21070540</v>
      </c>
      <c r="J2161" s="1">
        <v>21</v>
      </c>
      <c r="K2161" s="1">
        <v>22902198</v>
      </c>
      <c r="L2161" s="1" t="s">
        <v>38</v>
      </c>
      <c r="M2161" s="1" t="s">
        <v>4</v>
      </c>
      <c r="N2161" s="1">
        <v>4</v>
      </c>
      <c r="O2161" s="1" t="s">
        <v>2078</v>
      </c>
      <c r="Q2161" s="1"/>
    </row>
    <row r="2162" spans="1:17" ht="15.75" hidden="1" customHeight="1">
      <c r="A2162" s="1" t="s">
        <v>1296</v>
      </c>
      <c r="B2162" s="1">
        <v>420878</v>
      </c>
      <c r="C2162" s="1" t="s">
        <v>2074</v>
      </c>
      <c r="D2162" s="1" t="s">
        <v>2075</v>
      </c>
      <c r="E2162" s="1" t="s">
        <v>2101</v>
      </c>
      <c r="F2162" s="1">
        <v>550</v>
      </c>
      <c r="G2162" s="1" t="s">
        <v>4477</v>
      </c>
      <c r="H2162" s="1" t="s">
        <v>175</v>
      </c>
      <c r="I2162" s="1">
        <v>22410901</v>
      </c>
      <c r="J2162" s="1">
        <v>21</v>
      </c>
      <c r="K2162" s="1">
        <v>22677440</v>
      </c>
      <c r="L2162" s="1" t="s">
        <v>16</v>
      </c>
      <c r="M2162" s="1" t="s">
        <v>3</v>
      </c>
      <c r="N2162" s="1">
        <v>19</v>
      </c>
      <c r="O2162" s="1" t="s">
        <v>2078</v>
      </c>
      <c r="Q2162" s="1"/>
    </row>
    <row r="2163" spans="1:17" ht="15.75" hidden="1" customHeight="1">
      <c r="A2163" s="1" t="s">
        <v>1503</v>
      </c>
      <c r="B2163" s="1">
        <v>259262</v>
      </c>
      <c r="C2163" s="1" t="s">
        <v>2074</v>
      </c>
      <c r="D2163" s="1" t="s">
        <v>2075</v>
      </c>
      <c r="E2163" s="1" t="s">
        <v>2215</v>
      </c>
      <c r="F2163" s="1">
        <v>78</v>
      </c>
      <c r="G2163" s="1" t="s">
        <v>2419</v>
      </c>
      <c r="H2163" s="1" t="s">
        <v>168</v>
      </c>
      <c r="I2163" s="1">
        <v>22220040</v>
      </c>
      <c r="J2163" s="1">
        <v>21</v>
      </c>
      <c r="K2163" s="1">
        <v>22056413</v>
      </c>
      <c r="L2163" s="1" t="s">
        <v>57</v>
      </c>
      <c r="M2163" s="1" t="s">
        <v>3</v>
      </c>
      <c r="N2163" s="1">
        <v>12</v>
      </c>
      <c r="O2163" s="1" t="s">
        <v>2078</v>
      </c>
      <c r="Q2163" s="1"/>
    </row>
    <row r="2164" spans="1:17" ht="15.75" hidden="1" customHeight="1">
      <c r="A2164" s="1" t="s">
        <v>1405</v>
      </c>
      <c r="B2164" s="1">
        <v>328187</v>
      </c>
      <c r="C2164" s="1" t="s">
        <v>2074</v>
      </c>
      <c r="D2164" s="1" t="s">
        <v>2075</v>
      </c>
      <c r="E2164" s="1" t="s">
        <v>2315</v>
      </c>
      <c r="F2164" s="1">
        <v>44</v>
      </c>
      <c r="G2164" s="1" t="s">
        <v>2552</v>
      </c>
      <c r="H2164" s="1" t="s">
        <v>667</v>
      </c>
      <c r="I2164" s="1">
        <v>20551031</v>
      </c>
      <c r="J2164" s="1">
        <v>21</v>
      </c>
      <c r="K2164" s="1">
        <v>22545624</v>
      </c>
      <c r="L2164" s="1" t="s">
        <v>13</v>
      </c>
      <c r="M2164" s="1" t="s">
        <v>3</v>
      </c>
      <c r="N2164" s="1">
        <v>15</v>
      </c>
      <c r="O2164" s="1" t="s">
        <v>2078</v>
      </c>
      <c r="Q2164" s="1"/>
    </row>
    <row r="2165" spans="1:17" ht="15.75" hidden="1" customHeight="1">
      <c r="A2165" s="1" t="s">
        <v>1844</v>
      </c>
      <c r="B2165" s="1">
        <v>482023</v>
      </c>
      <c r="C2165" s="1" t="s">
        <v>2074</v>
      </c>
      <c r="D2165" s="1" t="s">
        <v>2075</v>
      </c>
      <c r="E2165" s="1" t="s">
        <v>3042</v>
      </c>
      <c r="F2165" s="1">
        <v>49</v>
      </c>
      <c r="G2165" s="1" t="s">
        <v>2191</v>
      </c>
      <c r="H2165" s="1" t="s">
        <v>667</v>
      </c>
      <c r="I2165" s="1">
        <v>20551902</v>
      </c>
      <c r="J2165" s="1">
        <v>21</v>
      </c>
      <c r="K2165" s="1">
        <v>25780983</v>
      </c>
      <c r="L2165" s="1" t="s">
        <v>23</v>
      </c>
      <c r="M2165" s="1" t="s">
        <v>3</v>
      </c>
      <c r="N2165" s="1">
        <v>3</v>
      </c>
      <c r="O2165" s="1" t="s">
        <v>2078</v>
      </c>
      <c r="Q2165" s="1"/>
    </row>
    <row r="2166" spans="1:17" ht="15.75" hidden="1" customHeight="1">
      <c r="A2166" s="1" t="s">
        <v>4478</v>
      </c>
      <c r="B2166" s="1">
        <v>735345</v>
      </c>
      <c r="C2166" s="1" t="s">
        <v>2074</v>
      </c>
      <c r="D2166" s="1" t="s">
        <v>2075</v>
      </c>
      <c r="E2166" s="1" t="s">
        <v>2355</v>
      </c>
      <c r="F2166" s="1">
        <v>7221</v>
      </c>
      <c r="G2166" s="1" t="s">
        <v>2361</v>
      </c>
      <c r="H2166" s="1" t="s">
        <v>2281</v>
      </c>
      <c r="I2166" s="1">
        <v>22755155</v>
      </c>
      <c r="J2166" s="1">
        <v>21</v>
      </c>
      <c r="K2166" s="1">
        <v>24360171</v>
      </c>
      <c r="L2166" s="1" t="s">
        <v>75</v>
      </c>
      <c r="M2166" s="1" t="s">
        <v>5</v>
      </c>
      <c r="N2166" s="1">
        <v>9</v>
      </c>
      <c r="O2166" s="1" t="s">
        <v>2078</v>
      </c>
      <c r="Q2166" s="1"/>
    </row>
    <row r="2167" spans="1:17" ht="15.75" hidden="1" customHeight="1">
      <c r="A2167" s="1" t="s">
        <v>4479</v>
      </c>
      <c r="B2167" s="1">
        <v>478116</v>
      </c>
      <c r="C2167" s="1" t="s">
        <v>2074</v>
      </c>
      <c r="D2167" s="1" t="s">
        <v>2075</v>
      </c>
      <c r="E2167" s="1" t="s">
        <v>2160</v>
      </c>
      <c r="F2167" s="1">
        <v>156</v>
      </c>
      <c r="G2167" s="1" t="s">
        <v>4453</v>
      </c>
      <c r="H2167" s="1" t="s">
        <v>2094</v>
      </c>
      <c r="I2167" s="1">
        <v>20040003</v>
      </c>
      <c r="J2167" s="1">
        <v>21</v>
      </c>
      <c r="K2167" s="1">
        <v>22629946</v>
      </c>
      <c r="L2167" s="1" t="s">
        <v>38</v>
      </c>
      <c r="M2167" s="1" t="s">
        <v>2</v>
      </c>
      <c r="N2167" s="1">
        <v>37</v>
      </c>
      <c r="O2167" s="1" t="s">
        <v>2078</v>
      </c>
      <c r="Q2167" s="1"/>
    </row>
    <row r="2168" spans="1:17" ht="15.75" hidden="1" customHeight="1">
      <c r="A2168" s="1" t="s">
        <v>1475</v>
      </c>
      <c r="B2168" s="1">
        <v>328885</v>
      </c>
      <c r="C2168" s="1" t="s">
        <v>2074</v>
      </c>
      <c r="D2168" s="1" t="s">
        <v>2075</v>
      </c>
      <c r="E2168" s="1" t="s">
        <v>2462</v>
      </c>
      <c r="F2168" s="1">
        <v>108</v>
      </c>
      <c r="G2168" s="1" t="s">
        <v>4416</v>
      </c>
      <c r="H2168" s="1" t="s">
        <v>672</v>
      </c>
      <c r="I2168" s="1">
        <v>22281033</v>
      </c>
      <c r="J2168" s="1">
        <v>21</v>
      </c>
      <c r="K2168" s="1">
        <v>22664092</v>
      </c>
      <c r="L2168" s="1" t="s">
        <v>13</v>
      </c>
      <c r="M2168" s="1" t="s">
        <v>3</v>
      </c>
      <c r="N2168" s="1">
        <v>13</v>
      </c>
      <c r="O2168" s="1" t="s">
        <v>2078</v>
      </c>
      <c r="Q2168" s="1"/>
    </row>
    <row r="2169" spans="1:17" ht="15.75" hidden="1" customHeight="1">
      <c r="A2169" s="1" t="s">
        <v>4480</v>
      </c>
      <c r="B2169" s="1">
        <v>371935</v>
      </c>
      <c r="C2169" s="1" t="s">
        <v>2074</v>
      </c>
      <c r="D2169" s="1" t="s">
        <v>2075</v>
      </c>
      <c r="E2169" s="1" t="s">
        <v>3777</v>
      </c>
      <c r="F2169" s="1">
        <v>1590</v>
      </c>
      <c r="G2169" s="1" t="s">
        <v>2169</v>
      </c>
      <c r="H2169" s="1" t="s">
        <v>2563</v>
      </c>
      <c r="I2169" s="1">
        <v>21210154</v>
      </c>
      <c r="J2169" s="1">
        <v>21</v>
      </c>
      <c r="K2169" s="1">
        <v>24852653</v>
      </c>
      <c r="L2169" s="1" t="s">
        <v>12</v>
      </c>
      <c r="M2169" s="1" t="s">
        <v>4</v>
      </c>
      <c r="N2169" s="1">
        <v>27</v>
      </c>
      <c r="O2169" s="1" t="s">
        <v>2078</v>
      </c>
      <c r="Q2169" s="1"/>
    </row>
    <row r="2170" spans="1:17" ht="15.75" hidden="1" customHeight="1">
      <c r="A2170" s="1" t="s">
        <v>1134</v>
      </c>
      <c r="B2170" s="1">
        <v>591152</v>
      </c>
      <c r="C2170" s="1" t="s">
        <v>2074</v>
      </c>
      <c r="D2170" s="1" t="s">
        <v>2075</v>
      </c>
      <c r="E2170" s="1" t="s">
        <v>2084</v>
      </c>
      <c r="F2170" s="1">
        <v>190</v>
      </c>
      <c r="G2170" s="1" t="s">
        <v>3635</v>
      </c>
      <c r="H2170" s="1" t="s">
        <v>672</v>
      </c>
      <c r="I2170" s="1">
        <v>22270902</v>
      </c>
      <c r="J2170" s="1">
        <v>21</v>
      </c>
      <c r="K2170" s="1">
        <v>22865962</v>
      </c>
      <c r="L2170" s="1" t="s">
        <v>28</v>
      </c>
      <c r="M2170" s="1" t="s">
        <v>3</v>
      </c>
      <c r="N2170" s="1">
        <v>26</v>
      </c>
      <c r="O2170" s="1" t="s">
        <v>2078</v>
      </c>
      <c r="Q2170" s="1"/>
    </row>
    <row r="2171" spans="1:17" ht="15.75" customHeight="1">
      <c r="A2171" s="1" t="s">
        <v>4481</v>
      </c>
      <c r="B2171" s="1">
        <v>593665</v>
      </c>
      <c r="C2171" s="1" t="s">
        <v>2074</v>
      </c>
      <c r="D2171" s="1" t="s">
        <v>2075</v>
      </c>
      <c r="E2171" s="1" t="s">
        <v>2193</v>
      </c>
      <c r="F2171" s="1">
        <v>2623</v>
      </c>
      <c r="G2171" s="1" t="s">
        <v>2236</v>
      </c>
      <c r="H2171" s="1" t="s">
        <v>133</v>
      </c>
      <c r="I2171" s="1">
        <v>23052102</v>
      </c>
      <c r="J2171" s="1">
        <v>21</v>
      </c>
      <c r="K2171" s="1">
        <v>24131214</v>
      </c>
      <c r="L2171" s="1" t="s">
        <v>55</v>
      </c>
      <c r="M2171" s="1" t="s">
        <v>6</v>
      </c>
      <c r="N2171" s="1">
        <v>77</v>
      </c>
      <c r="O2171" s="1" t="s">
        <v>2078</v>
      </c>
      <c r="Q2171" s="1"/>
    </row>
    <row r="2172" spans="1:17" ht="15.75" hidden="1" customHeight="1">
      <c r="A2172" s="1" t="s">
        <v>4482</v>
      </c>
      <c r="B2172" s="1">
        <v>294710</v>
      </c>
      <c r="C2172" s="1" t="s">
        <v>2074</v>
      </c>
      <c r="D2172" s="1" t="s">
        <v>2075</v>
      </c>
      <c r="E2172" s="1" t="s">
        <v>2104</v>
      </c>
      <c r="F2172" s="1">
        <v>2730</v>
      </c>
      <c r="G2172" s="1" t="s">
        <v>3070</v>
      </c>
      <c r="H2172" s="1" t="s">
        <v>2392</v>
      </c>
      <c r="I2172" s="1">
        <v>21931582</v>
      </c>
      <c r="J2172" s="1">
        <v>21</v>
      </c>
      <c r="K2172" s="1">
        <v>33933006</v>
      </c>
      <c r="L2172" s="1" t="s">
        <v>38</v>
      </c>
      <c r="M2172" s="1" t="s">
        <v>4</v>
      </c>
      <c r="N2172" s="1">
        <v>21</v>
      </c>
      <c r="O2172" s="1" t="s">
        <v>2078</v>
      </c>
      <c r="Q2172" s="1"/>
    </row>
    <row r="2173" spans="1:17" ht="15.75" hidden="1" customHeight="1">
      <c r="A2173" s="1" t="s">
        <v>733</v>
      </c>
      <c r="B2173" s="1">
        <v>401958</v>
      </c>
      <c r="C2173" s="1" t="s">
        <v>2074</v>
      </c>
      <c r="D2173" s="1" t="s">
        <v>2075</v>
      </c>
      <c r="E2173" s="1" t="s">
        <v>2101</v>
      </c>
      <c r="F2173" s="1">
        <v>550</v>
      </c>
      <c r="G2173" s="1" t="s">
        <v>2506</v>
      </c>
      <c r="H2173" s="1" t="s">
        <v>175</v>
      </c>
      <c r="I2173" s="1">
        <v>22410901</v>
      </c>
      <c r="J2173" s="1">
        <v>21</v>
      </c>
      <c r="K2173" s="1">
        <v>22393347</v>
      </c>
      <c r="L2173" s="1" t="s">
        <v>50</v>
      </c>
      <c r="M2173" s="1" t="s">
        <v>3</v>
      </c>
      <c r="N2173" s="1">
        <v>85</v>
      </c>
      <c r="O2173" s="1" t="s">
        <v>2078</v>
      </c>
      <c r="Q2173" s="1"/>
    </row>
    <row r="2174" spans="1:17" ht="15.75" hidden="1" customHeight="1">
      <c r="A2174" s="1" t="s">
        <v>1389</v>
      </c>
      <c r="B2174" s="1">
        <v>426757</v>
      </c>
      <c r="C2174" s="1" t="s">
        <v>2074</v>
      </c>
      <c r="D2174" s="1" t="s">
        <v>2075</v>
      </c>
      <c r="E2174" s="1" t="s">
        <v>2144</v>
      </c>
      <c r="F2174" s="1">
        <v>211</v>
      </c>
      <c r="G2174" s="1" t="s">
        <v>2463</v>
      </c>
      <c r="H2174" s="1" t="s">
        <v>664</v>
      </c>
      <c r="I2174" s="1">
        <v>20520050</v>
      </c>
      <c r="J2174" s="1">
        <v>21</v>
      </c>
      <c r="K2174" s="1">
        <v>22347704</v>
      </c>
      <c r="L2174" s="1" t="s">
        <v>23</v>
      </c>
      <c r="M2174" s="1" t="s">
        <v>3</v>
      </c>
      <c r="N2174" s="1">
        <v>16</v>
      </c>
      <c r="O2174" s="1" t="s">
        <v>2078</v>
      </c>
      <c r="Q2174" s="1"/>
    </row>
    <row r="2175" spans="1:17" ht="15.75" hidden="1" customHeight="1">
      <c r="A2175" s="1" t="s">
        <v>4483</v>
      </c>
      <c r="B2175" s="1">
        <v>517374</v>
      </c>
      <c r="C2175" s="1" t="s">
        <v>2074</v>
      </c>
      <c r="D2175" s="1" t="s">
        <v>2075</v>
      </c>
      <c r="E2175" s="1" t="s">
        <v>2429</v>
      </c>
      <c r="F2175" s="1">
        <v>99</v>
      </c>
      <c r="G2175" s="1" t="s">
        <v>2618</v>
      </c>
      <c r="H2175" s="1" t="s">
        <v>152</v>
      </c>
      <c r="I2175" s="1">
        <v>21351901</v>
      </c>
      <c r="J2175" s="1">
        <v>21</v>
      </c>
      <c r="K2175" s="1">
        <v>36249147</v>
      </c>
      <c r="L2175" s="1" t="s">
        <v>44</v>
      </c>
      <c r="M2175" s="1" t="s">
        <v>4</v>
      </c>
      <c r="N2175" s="1">
        <v>6</v>
      </c>
      <c r="O2175" s="1" t="s">
        <v>2078</v>
      </c>
      <c r="Q2175" s="1"/>
    </row>
    <row r="2176" spans="1:17" ht="15.75" hidden="1" customHeight="1">
      <c r="A2176" s="1" t="s">
        <v>4484</v>
      </c>
      <c r="B2176" s="1">
        <v>421040</v>
      </c>
      <c r="C2176" s="1" t="s">
        <v>2074</v>
      </c>
      <c r="D2176" s="1" t="s">
        <v>2075</v>
      </c>
      <c r="E2176" s="1" t="s">
        <v>2355</v>
      </c>
      <c r="F2176" s="1">
        <v>7655</v>
      </c>
      <c r="G2176" s="1" t="s">
        <v>2083</v>
      </c>
      <c r="H2176" s="1" t="s">
        <v>2281</v>
      </c>
      <c r="I2176" s="1">
        <v>22755155</v>
      </c>
      <c r="J2176" s="1">
        <v>21</v>
      </c>
      <c r="K2176" s="1">
        <v>24354780</v>
      </c>
      <c r="L2176" s="1" t="s">
        <v>35</v>
      </c>
      <c r="M2176" s="1" t="s">
        <v>5</v>
      </c>
      <c r="N2176" s="1">
        <v>15</v>
      </c>
      <c r="O2176" s="1" t="s">
        <v>2078</v>
      </c>
      <c r="Q2176" s="1"/>
    </row>
    <row r="2177" spans="1:20" ht="15.75" hidden="1" customHeight="1">
      <c r="A2177" s="1" t="s">
        <v>1241</v>
      </c>
      <c r="B2177" s="1">
        <v>228310</v>
      </c>
      <c r="C2177" s="1" t="s">
        <v>2074</v>
      </c>
      <c r="D2177" s="1" t="s">
        <v>2075</v>
      </c>
      <c r="E2177" s="1" t="s">
        <v>2710</v>
      </c>
      <c r="F2177" s="1">
        <v>97</v>
      </c>
      <c r="G2177" s="1" t="s">
        <v>4106</v>
      </c>
      <c r="H2177" s="1" t="s">
        <v>679</v>
      </c>
      <c r="I2177" s="1">
        <v>22231120</v>
      </c>
      <c r="J2177" s="1">
        <v>21</v>
      </c>
      <c r="K2177" s="1">
        <v>22656002</v>
      </c>
      <c r="L2177" s="1" t="s">
        <v>68</v>
      </c>
      <c r="M2177" s="1" t="s">
        <v>3</v>
      </c>
      <c r="N2177" s="1">
        <v>21</v>
      </c>
      <c r="O2177" s="1" t="s">
        <v>2078</v>
      </c>
      <c r="Q2177" s="1"/>
    </row>
    <row r="2178" spans="1:20" ht="15.75" hidden="1" customHeight="1">
      <c r="A2178" s="1" t="s">
        <v>4485</v>
      </c>
      <c r="B2178" s="1">
        <v>163529</v>
      </c>
      <c r="C2178" s="1" t="s">
        <v>2074</v>
      </c>
      <c r="D2178" s="1" t="s">
        <v>2075</v>
      </c>
      <c r="E2178" s="1" t="s">
        <v>3055</v>
      </c>
      <c r="F2178" s="1">
        <v>427</v>
      </c>
      <c r="G2178" s="1" t="s">
        <v>2616</v>
      </c>
      <c r="H2178" s="1" t="s">
        <v>2791</v>
      </c>
      <c r="I2178" s="1">
        <v>21321000</v>
      </c>
      <c r="J2178" s="1">
        <v>21</v>
      </c>
      <c r="K2178" s="1">
        <v>33908426</v>
      </c>
      <c r="L2178" s="1" t="s">
        <v>50</v>
      </c>
      <c r="M2178" s="1" t="s">
        <v>5</v>
      </c>
      <c r="N2178" s="1">
        <v>18</v>
      </c>
      <c r="O2178" s="1" t="s">
        <v>2078</v>
      </c>
      <c r="Q2178" s="1"/>
      <c r="T2178" s="1" t="s">
        <v>5620</v>
      </c>
    </row>
    <row r="2179" spans="1:20" ht="15.75" hidden="1" customHeight="1">
      <c r="A2179" s="1" t="s">
        <v>1114</v>
      </c>
      <c r="B2179" s="1">
        <v>144584</v>
      </c>
      <c r="C2179" s="1" t="s">
        <v>2074</v>
      </c>
      <c r="D2179" s="1" t="s">
        <v>2075</v>
      </c>
      <c r="E2179" s="1" t="s">
        <v>2084</v>
      </c>
      <c r="F2179" s="1">
        <v>190</v>
      </c>
      <c r="G2179" s="1" t="s">
        <v>2902</v>
      </c>
      <c r="H2179" s="1" t="s">
        <v>672</v>
      </c>
      <c r="I2179" s="1">
        <v>22270902</v>
      </c>
      <c r="J2179" s="1">
        <v>21</v>
      </c>
      <c r="K2179" s="1">
        <v>22663639</v>
      </c>
      <c r="L2179" s="1" t="s">
        <v>55</v>
      </c>
      <c r="M2179" s="1" t="s">
        <v>3</v>
      </c>
      <c r="N2179" s="1">
        <v>27</v>
      </c>
      <c r="O2179" s="1" t="s">
        <v>2078</v>
      </c>
      <c r="Q2179" s="1"/>
    </row>
    <row r="2180" spans="1:20" ht="15.75" customHeight="1">
      <c r="A2180" s="1" t="s">
        <v>4486</v>
      </c>
      <c r="B2180" s="1">
        <v>353506</v>
      </c>
      <c r="C2180" s="1" t="s">
        <v>2074</v>
      </c>
      <c r="D2180" s="1" t="s">
        <v>2075</v>
      </c>
      <c r="E2180" s="1" t="s">
        <v>2140</v>
      </c>
      <c r="F2180" s="1">
        <v>214</v>
      </c>
      <c r="G2180" s="1" t="s">
        <v>3622</v>
      </c>
      <c r="H2180" s="1" t="s">
        <v>133</v>
      </c>
      <c r="I2180" s="1">
        <v>23052090</v>
      </c>
      <c r="J2180" s="1">
        <v>21</v>
      </c>
      <c r="K2180" s="1">
        <v>24131502</v>
      </c>
      <c r="L2180" s="1" t="s">
        <v>38</v>
      </c>
      <c r="M2180" s="1" t="s">
        <v>6</v>
      </c>
      <c r="N2180" s="1">
        <v>28</v>
      </c>
      <c r="O2180" s="1" t="s">
        <v>2078</v>
      </c>
      <c r="Q2180" s="1"/>
    </row>
    <row r="2181" spans="1:20" ht="15.75" hidden="1" customHeight="1">
      <c r="A2181" s="1" t="s">
        <v>4487</v>
      </c>
      <c r="B2181" s="1">
        <v>288938</v>
      </c>
      <c r="C2181" s="1" t="s">
        <v>2074</v>
      </c>
      <c r="D2181" s="1" t="s">
        <v>2075</v>
      </c>
      <c r="E2181" s="1" t="s">
        <v>2454</v>
      </c>
      <c r="F2181" s="1">
        <v>11</v>
      </c>
      <c r="G2181" s="1" t="s">
        <v>2455</v>
      </c>
      <c r="H2181" s="1" t="s">
        <v>152</v>
      </c>
      <c r="I2181" s="1">
        <v>21310030</v>
      </c>
      <c r="J2181" s="1">
        <v>21</v>
      </c>
      <c r="K2181" s="1">
        <v>33908330</v>
      </c>
      <c r="L2181" s="1" t="s">
        <v>57</v>
      </c>
      <c r="M2181" s="1" t="s">
        <v>4</v>
      </c>
      <c r="N2181" s="1">
        <v>9</v>
      </c>
      <c r="O2181" s="1" t="s">
        <v>2078</v>
      </c>
      <c r="Q2181" s="1"/>
    </row>
    <row r="2182" spans="1:20" ht="15.75" hidden="1" customHeight="1">
      <c r="A2182" s="1" t="s">
        <v>4065</v>
      </c>
      <c r="B2182" s="1">
        <v>276697</v>
      </c>
      <c r="C2182" s="1" t="s">
        <v>2074</v>
      </c>
      <c r="D2182" s="1" t="s">
        <v>2075</v>
      </c>
      <c r="E2182" s="1" t="s">
        <v>2256</v>
      </c>
      <c r="F2182" s="1">
        <v>150</v>
      </c>
      <c r="G2182" s="1" t="s">
        <v>2333</v>
      </c>
      <c r="H2182" s="1" t="s">
        <v>2203</v>
      </c>
      <c r="I2182" s="1">
        <v>21032000</v>
      </c>
      <c r="J2182" s="1">
        <v>21</v>
      </c>
      <c r="K2182" s="1">
        <v>25904698</v>
      </c>
      <c r="L2182" s="1" t="s">
        <v>46</v>
      </c>
      <c r="M2182" s="1" t="s">
        <v>4</v>
      </c>
      <c r="N2182" s="1">
        <v>34</v>
      </c>
      <c r="O2182" s="1" t="s">
        <v>2078</v>
      </c>
      <c r="Q2182" s="1"/>
    </row>
    <row r="2183" spans="1:20" ht="15.75" hidden="1" customHeight="1">
      <c r="A2183" s="1" t="s">
        <v>4488</v>
      </c>
      <c r="B2183" s="1">
        <v>411661</v>
      </c>
      <c r="C2183" s="1" t="s">
        <v>2074</v>
      </c>
      <c r="D2183" s="1" t="s">
        <v>2075</v>
      </c>
      <c r="E2183" s="1" t="s">
        <v>2082</v>
      </c>
      <c r="F2183" s="1">
        <v>795</v>
      </c>
      <c r="G2183" s="1" t="s">
        <v>2167</v>
      </c>
      <c r="H2183" s="1" t="s">
        <v>2959</v>
      </c>
      <c r="I2183" s="1">
        <v>22730000</v>
      </c>
      <c r="J2183" s="1">
        <v>21</v>
      </c>
      <c r="K2183" s="1">
        <v>24232440</v>
      </c>
      <c r="L2183" s="1" t="s">
        <v>38</v>
      </c>
      <c r="M2183" s="1" t="s">
        <v>5</v>
      </c>
      <c r="N2183" s="1">
        <v>35</v>
      </c>
      <c r="O2183" s="1" t="s">
        <v>2078</v>
      </c>
      <c r="Q2183" s="1"/>
      <c r="T2183" s="1" t="s">
        <v>5620</v>
      </c>
    </row>
    <row r="2184" spans="1:20" ht="15.75" hidden="1" customHeight="1">
      <c r="A2184" s="1" t="s">
        <v>1345</v>
      </c>
      <c r="B2184" s="1">
        <v>319515</v>
      </c>
      <c r="C2184" s="1" t="s">
        <v>2074</v>
      </c>
      <c r="D2184" s="1" t="s">
        <v>2075</v>
      </c>
      <c r="E2184" s="1" t="s">
        <v>3594</v>
      </c>
      <c r="F2184" s="1">
        <v>19</v>
      </c>
      <c r="G2184" s="1" t="s">
        <v>3595</v>
      </c>
      <c r="H2184" s="1" t="s">
        <v>664</v>
      </c>
      <c r="I2184" s="1">
        <v>20550090</v>
      </c>
      <c r="J2184" s="1">
        <v>21</v>
      </c>
      <c r="K2184" s="1">
        <v>25687112</v>
      </c>
      <c r="L2184" s="1" t="s">
        <v>58</v>
      </c>
      <c r="M2184" s="1" t="s">
        <v>3</v>
      </c>
      <c r="N2184" s="1">
        <v>17</v>
      </c>
      <c r="O2184" s="1" t="s">
        <v>2078</v>
      </c>
      <c r="Q2184" s="1"/>
    </row>
    <row r="2185" spans="1:20" ht="15.75" hidden="1" customHeight="1">
      <c r="A2185" s="1" t="s">
        <v>4489</v>
      </c>
      <c r="B2185" s="1">
        <v>352576</v>
      </c>
      <c r="C2185" s="1" t="s">
        <v>2074</v>
      </c>
      <c r="D2185" s="1" t="s">
        <v>2075</v>
      </c>
      <c r="E2185" s="1" t="s">
        <v>3704</v>
      </c>
      <c r="F2185" s="1">
        <v>71</v>
      </c>
      <c r="G2185" s="1" t="s">
        <v>2477</v>
      </c>
      <c r="H2185" s="1" t="s">
        <v>2094</v>
      </c>
      <c r="I2185" s="1">
        <v>20030012</v>
      </c>
      <c r="J2185" s="1">
        <v>21</v>
      </c>
      <c r="K2185" s="1">
        <v>25328230</v>
      </c>
      <c r="L2185" s="1" t="s">
        <v>59</v>
      </c>
      <c r="M2185" s="1" t="s">
        <v>2</v>
      </c>
      <c r="N2185" s="1">
        <v>9</v>
      </c>
      <c r="O2185" s="1" t="s">
        <v>2078</v>
      </c>
      <c r="Q2185" s="1"/>
    </row>
    <row r="2186" spans="1:20" ht="15.75" hidden="1" customHeight="1">
      <c r="A2186" s="1" t="s">
        <v>4490</v>
      </c>
      <c r="B2186" s="1">
        <v>309942</v>
      </c>
      <c r="C2186" s="1" t="s">
        <v>2074</v>
      </c>
      <c r="D2186" s="1" t="s">
        <v>2075</v>
      </c>
      <c r="E2186" s="1" t="s">
        <v>4491</v>
      </c>
      <c r="F2186" s="1">
        <v>799</v>
      </c>
      <c r="G2186" s="1" t="s">
        <v>2296</v>
      </c>
      <c r="H2186" s="1" t="s">
        <v>2094</v>
      </c>
      <c r="I2186" s="1">
        <v>20030041</v>
      </c>
      <c r="J2186" s="1">
        <v>21</v>
      </c>
      <c r="K2186" s="1">
        <v>22402245</v>
      </c>
      <c r="L2186" s="1" t="s">
        <v>8</v>
      </c>
      <c r="M2186" s="1" t="s">
        <v>2</v>
      </c>
      <c r="N2186" s="1">
        <v>30</v>
      </c>
      <c r="O2186" s="1" t="s">
        <v>2078</v>
      </c>
      <c r="Q2186" s="1"/>
    </row>
    <row r="2187" spans="1:20" ht="15.75" hidden="1" customHeight="1">
      <c r="A2187" s="1" t="s">
        <v>4492</v>
      </c>
      <c r="B2187" s="1">
        <v>356338</v>
      </c>
      <c r="C2187" s="1" t="s">
        <v>2074</v>
      </c>
      <c r="D2187" s="1" t="s">
        <v>2075</v>
      </c>
      <c r="E2187" s="1" t="s">
        <v>2082</v>
      </c>
      <c r="F2187" s="1">
        <v>1149</v>
      </c>
      <c r="G2187" s="1" t="s">
        <v>2996</v>
      </c>
      <c r="H2187" s="1" t="s">
        <v>139</v>
      </c>
      <c r="I2187" s="1">
        <v>22730001</v>
      </c>
      <c r="J2187" s="1">
        <v>21</v>
      </c>
      <c r="K2187" s="1">
        <v>24235919</v>
      </c>
      <c r="L2187" s="1" t="s">
        <v>38</v>
      </c>
      <c r="M2187" s="1" t="s">
        <v>5</v>
      </c>
      <c r="N2187" s="1">
        <v>23</v>
      </c>
      <c r="O2187" s="1" t="s">
        <v>2078</v>
      </c>
      <c r="Q2187" s="1"/>
      <c r="T2187" s="1" t="s">
        <v>5620</v>
      </c>
    </row>
    <row r="2188" spans="1:20" ht="15.75" hidden="1" customHeight="1">
      <c r="A2188" s="1" t="s">
        <v>4493</v>
      </c>
      <c r="B2188" s="1">
        <v>657220</v>
      </c>
      <c r="C2188" s="1" t="s">
        <v>2074</v>
      </c>
      <c r="D2188" s="1" t="s">
        <v>2075</v>
      </c>
      <c r="E2188" s="1" t="s">
        <v>3777</v>
      </c>
      <c r="F2188" s="1">
        <v>909</v>
      </c>
      <c r="G2188" s="1" t="s">
        <v>4494</v>
      </c>
      <c r="H2188" s="1" t="s">
        <v>4495</v>
      </c>
      <c r="I2188" s="1">
        <v>21210623</v>
      </c>
      <c r="J2188" s="1">
        <v>21</v>
      </c>
      <c r="K2188" s="1">
        <v>37340804</v>
      </c>
      <c r="L2188" s="1" t="s">
        <v>28</v>
      </c>
      <c r="M2188" s="1" t="s">
        <v>4</v>
      </c>
      <c r="N2188" s="1">
        <v>30</v>
      </c>
      <c r="O2188" s="1" t="s">
        <v>2078</v>
      </c>
      <c r="Q2188" s="1"/>
    </row>
    <row r="2189" spans="1:20" ht="15.75" hidden="1" customHeight="1">
      <c r="A2189" s="1" t="s">
        <v>1320</v>
      </c>
      <c r="B2189" s="1">
        <v>327325</v>
      </c>
      <c r="C2189" s="1" t="s">
        <v>2074</v>
      </c>
      <c r="D2189" s="1" t="s">
        <v>2075</v>
      </c>
      <c r="E2189" s="1" t="s">
        <v>2215</v>
      </c>
      <c r="F2189" s="1">
        <v>78</v>
      </c>
      <c r="G2189" s="1" t="s">
        <v>4161</v>
      </c>
      <c r="H2189" s="1" t="s">
        <v>168</v>
      </c>
      <c r="I2189" s="1">
        <v>22220040</v>
      </c>
      <c r="J2189" s="1">
        <v>21</v>
      </c>
      <c r="K2189" s="1">
        <v>22059651</v>
      </c>
      <c r="L2189" s="1" t="s">
        <v>50</v>
      </c>
      <c r="M2189" s="1" t="s">
        <v>3</v>
      </c>
      <c r="N2189" s="1">
        <v>18</v>
      </c>
      <c r="O2189" s="1" t="s">
        <v>2078</v>
      </c>
      <c r="Q2189" s="1"/>
    </row>
    <row r="2190" spans="1:20" ht="15.75" hidden="1" customHeight="1">
      <c r="A2190" s="1" t="s">
        <v>4496</v>
      </c>
      <c r="B2190" s="1">
        <v>494470</v>
      </c>
      <c r="C2190" s="1" t="s">
        <v>2074</v>
      </c>
      <c r="D2190" s="1" t="s">
        <v>2075</v>
      </c>
      <c r="E2190" s="1" t="s">
        <v>2457</v>
      </c>
      <c r="F2190" s="1">
        <v>1000</v>
      </c>
      <c r="G2190" s="1" t="s">
        <v>4497</v>
      </c>
      <c r="H2190" s="1" t="s">
        <v>135</v>
      </c>
      <c r="I2190" s="1">
        <v>22640000</v>
      </c>
      <c r="J2190" s="1">
        <v>21</v>
      </c>
      <c r="K2190" s="1">
        <v>25787696</v>
      </c>
      <c r="L2190" s="1" t="s">
        <v>16</v>
      </c>
      <c r="M2190" s="1" t="s">
        <v>5</v>
      </c>
      <c r="N2190" s="1">
        <v>2</v>
      </c>
      <c r="O2190" s="1" t="s">
        <v>2078</v>
      </c>
      <c r="Q2190" s="1"/>
    </row>
    <row r="2191" spans="1:20" ht="15.75" hidden="1" customHeight="1">
      <c r="A2191" s="1" t="s">
        <v>4498</v>
      </c>
      <c r="B2191" s="1">
        <v>334710</v>
      </c>
      <c r="C2191" s="1" t="s">
        <v>2074</v>
      </c>
      <c r="D2191" s="1" t="s">
        <v>2075</v>
      </c>
      <c r="E2191" s="1" t="s">
        <v>4491</v>
      </c>
      <c r="F2191" s="1">
        <v>799</v>
      </c>
      <c r="G2191" s="1" t="s">
        <v>2775</v>
      </c>
      <c r="H2191" s="1" t="s">
        <v>2094</v>
      </c>
      <c r="I2191" s="1">
        <v>20030041</v>
      </c>
      <c r="J2191" s="1">
        <v>21</v>
      </c>
      <c r="K2191" s="1">
        <v>22407327</v>
      </c>
      <c r="L2191" s="1" t="s">
        <v>35</v>
      </c>
      <c r="M2191" s="1" t="s">
        <v>2</v>
      </c>
      <c r="N2191" s="1">
        <v>3</v>
      </c>
      <c r="O2191" s="1" t="s">
        <v>2078</v>
      </c>
      <c r="Q2191" s="1"/>
    </row>
    <row r="2192" spans="1:20" ht="15.75" hidden="1" customHeight="1">
      <c r="A2192" s="1" t="s">
        <v>1730</v>
      </c>
      <c r="B2192" s="1">
        <v>348149</v>
      </c>
      <c r="C2192" s="1" t="s">
        <v>2074</v>
      </c>
      <c r="D2192" s="1" t="s">
        <v>2075</v>
      </c>
      <c r="E2192" s="1" t="s">
        <v>2101</v>
      </c>
      <c r="F2192" s="1">
        <v>156</v>
      </c>
      <c r="G2192" s="1" t="s">
        <v>3761</v>
      </c>
      <c r="H2192" s="1" t="s">
        <v>175</v>
      </c>
      <c r="I2192" s="1">
        <v>22410000</v>
      </c>
      <c r="J2192" s="1">
        <v>21</v>
      </c>
      <c r="K2192" s="1">
        <v>38919834</v>
      </c>
      <c r="L2192" s="1" t="s">
        <v>12</v>
      </c>
      <c r="M2192" s="1" t="s">
        <v>3</v>
      </c>
      <c r="N2192" s="1">
        <v>6</v>
      </c>
      <c r="O2192" s="1" t="s">
        <v>2078</v>
      </c>
      <c r="Q2192" s="1"/>
    </row>
    <row r="2193" spans="1:20" ht="15.75" hidden="1" customHeight="1">
      <c r="A2193" s="1" t="s">
        <v>4499</v>
      </c>
      <c r="B2193" s="1">
        <v>211932</v>
      </c>
      <c r="C2193" s="1" t="s">
        <v>2074</v>
      </c>
      <c r="D2193" s="1" t="s">
        <v>2075</v>
      </c>
      <c r="E2193" s="1" t="s">
        <v>2355</v>
      </c>
      <c r="F2193" s="1">
        <v>7709</v>
      </c>
      <c r="G2193" s="1" t="s">
        <v>4471</v>
      </c>
      <c r="H2193" s="1" t="s">
        <v>2281</v>
      </c>
      <c r="I2193" s="1">
        <v>22755155</v>
      </c>
      <c r="J2193" s="1">
        <v>21</v>
      </c>
      <c r="K2193" s="1">
        <v>24471290</v>
      </c>
      <c r="L2193" s="1" t="s">
        <v>13</v>
      </c>
      <c r="M2193" s="1" t="s">
        <v>5</v>
      </c>
      <c r="N2193" s="1">
        <v>23</v>
      </c>
      <c r="O2193" s="1" t="s">
        <v>2078</v>
      </c>
      <c r="Q2193" s="1"/>
      <c r="T2193" s="1" t="s">
        <v>5621</v>
      </c>
    </row>
    <row r="2194" spans="1:20" ht="15.75" hidden="1" customHeight="1">
      <c r="A2194" s="1" t="s">
        <v>1295</v>
      </c>
      <c r="B2194" s="1">
        <v>500273</v>
      </c>
      <c r="C2194" s="1" t="s">
        <v>2074</v>
      </c>
      <c r="D2194" s="1" t="s">
        <v>2075</v>
      </c>
      <c r="E2194" s="1" t="s">
        <v>2220</v>
      </c>
      <c r="F2194" s="1">
        <v>29</v>
      </c>
      <c r="G2194" s="1" t="s">
        <v>3835</v>
      </c>
      <c r="H2194" s="1" t="s">
        <v>669</v>
      </c>
      <c r="I2194" s="1">
        <v>22221901</v>
      </c>
      <c r="J2194" s="1">
        <v>21</v>
      </c>
      <c r="K2194" s="1">
        <v>30888218</v>
      </c>
      <c r="L2194" s="1" t="s">
        <v>57</v>
      </c>
      <c r="M2194" s="1" t="s">
        <v>3</v>
      </c>
      <c r="N2194" s="1">
        <v>19</v>
      </c>
      <c r="O2194" s="1" t="s">
        <v>2078</v>
      </c>
      <c r="Q2194" s="1"/>
    </row>
    <row r="2195" spans="1:20" ht="15.75" hidden="1" customHeight="1">
      <c r="A2195" s="1" t="s">
        <v>4500</v>
      </c>
      <c r="B2195" s="1">
        <v>484861</v>
      </c>
      <c r="C2195" s="1" t="s">
        <v>2074</v>
      </c>
      <c r="D2195" s="1" t="s">
        <v>2075</v>
      </c>
      <c r="E2195" s="1" t="s">
        <v>2082</v>
      </c>
      <c r="F2195" s="1">
        <v>596</v>
      </c>
      <c r="G2195" s="1" t="s">
        <v>2126</v>
      </c>
      <c r="H2195" s="1" t="s">
        <v>2959</v>
      </c>
      <c r="I2195" s="1">
        <v>22730000</v>
      </c>
      <c r="J2195" s="1">
        <v>21</v>
      </c>
      <c r="K2195" s="1">
        <v>24231662</v>
      </c>
      <c r="L2195" s="1" t="s">
        <v>28</v>
      </c>
      <c r="M2195" s="1" t="s">
        <v>5</v>
      </c>
      <c r="N2195" s="1">
        <v>1</v>
      </c>
      <c r="O2195" s="1" t="s">
        <v>2078</v>
      </c>
      <c r="Q2195" s="1"/>
      <c r="T2195" s="1" t="s">
        <v>5621</v>
      </c>
    </row>
    <row r="2196" spans="1:20" ht="15.75" hidden="1" customHeight="1">
      <c r="A2196" s="1" t="s">
        <v>4501</v>
      </c>
      <c r="B2196" s="1">
        <v>368011</v>
      </c>
      <c r="C2196" s="1" t="s">
        <v>2074</v>
      </c>
      <c r="D2196" s="1" t="s">
        <v>2075</v>
      </c>
      <c r="E2196" s="1" t="s">
        <v>2079</v>
      </c>
      <c r="F2196" s="1">
        <v>4801</v>
      </c>
      <c r="G2196" s="1" t="s">
        <v>2525</v>
      </c>
      <c r="H2196" s="1" t="s">
        <v>135</v>
      </c>
      <c r="I2196" s="1">
        <v>22631004</v>
      </c>
      <c r="J2196" s="1">
        <v>21</v>
      </c>
      <c r="K2196" s="1">
        <v>24301574</v>
      </c>
      <c r="L2196" s="1" t="s">
        <v>26</v>
      </c>
      <c r="M2196" s="1" t="s">
        <v>5</v>
      </c>
      <c r="N2196" s="1">
        <v>22</v>
      </c>
      <c r="O2196" s="1" t="s">
        <v>2078</v>
      </c>
      <c r="Q2196" s="1"/>
    </row>
    <row r="2197" spans="1:20" ht="15.75" hidden="1" customHeight="1">
      <c r="A2197" s="1" t="s">
        <v>4502</v>
      </c>
      <c r="B2197" s="1">
        <v>483130</v>
      </c>
      <c r="C2197" s="1" t="s">
        <v>2074</v>
      </c>
      <c r="D2197" s="1" t="s">
        <v>2075</v>
      </c>
      <c r="E2197" s="1" t="s">
        <v>2079</v>
      </c>
      <c r="F2197" s="1">
        <v>4801</v>
      </c>
      <c r="G2197" s="1" t="s">
        <v>2566</v>
      </c>
      <c r="H2197" s="1" t="s">
        <v>135</v>
      </c>
      <c r="I2197" s="1">
        <v>22631004</v>
      </c>
      <c r="J2197" s="1">
        <v>21</v>
      </c>
      <c r="K2197" s="1">
        <v>35478976</v>
      </c>
      <c r="L2197" s="1" t="s">
        <v>59</v>
      </c>
      <c r="M2197" s="1" t="s">
        <v>5</v>
      </c>
      <c r="N2197" s="1">
        <v>9</v>
      </c>
      <c r="O2197" s="1" t="s">
        <v>2078</v>
      </c>
      <c r="Q2197" s="1"/>
    </row>
    <row r="2198" spans="1:20" ht="15.75" hidden="1" customHeight="1">
      <c r="A2198" s="1" t="s">
        <v>1756</v>
      </c>
      <c r="B2198" s="1">
        <v>234888</v>
      </c>
      <c r="C2198" s="1" t="s">
        <v>2074</v>
      </c>
      <c r="D2198" s="1" t="s">
        <v>2075</v>
      </c>
      <c r="E2198" s="1" t="s">
        <v>2133</v>
      </c>
      <c r="F2198" s="1">
        <v>769</v>
      </c>
      <c r="G2198" s="1" t="s">
        <v>2251</v>
      </c>
      <c r="H2198" s="1" t="s">
        <v>160</v>
      </c>
      <c r="I2198" s="1">
        <v>22050002</v>
      </c>
      <c r="J2198" s="1">
        <v>21</v>
      </c>
      <c r="K2198" s="1">
        <v>22355521</v>
      </c>
      <c r="L2198" s="1" t="s">
        <v>13</v>
      </c>
      <c r="M2198" s="1" t="s">
        <v>3</v>
      </c>
      <c r="N2198" s="1">
        <v>5</v>
      </c>
      <c r="O2198" s="1" t="s">
        <v>2078</v>
      </c>
      <c r="Q2198" s="1"/>
    </row>
    <row r="2199" spans="1:20" ht="15.75" hidden="1" customHeight="1">
      <c r="A2199" s="1" t="s">
        <v>4503</v>
      </c>
      <c r="B2199" s="1">
        <v>531575</v>
      </c>
      <c r="C2199" s="1" t="s">
        <v>2074</v>
      </c>
      <c r="D2199" s="1" t="s">
        <v>2075</v>
      </c>
      <c r="E2199" s="1" t="s">
        <v>2588</v>
      </c>
      <c r="F2199" s="1">
        <v>416</v>
      </c>
      <c r="G2199" s="1" t="s">
        <v>4504</v>
      </c>
      <c r="H2199" s="1" t="s">
        <v>2094</v>
      </c>
      <c r="I2199" s="1">
        <v>20030903</v>
      </c>
      <c r="J2199" s="1">
        <v>21</v>
      </c>
      <c r="K2199" s="1">
        <v>25337839</v>
      </c>
      <c r="L2199" s="1" t="s">
        <v>55</v>
      </c>
      <c r="M2199" s="1" t="s">
        <v>2</v>
      </c>
      <c r="N2199" s="1">
        <v>11</v>
      </c>
      <c r="O2199" s="1" t="s">
        <v>2078</v>
      </c>
      <c r="Q2199" s="1"/>
    </row>
    <row r="2200" spans="1:20" ht="15.75" hidden="1" customHeight="1">
      <c r="A2200" s="1" t="s">
        <v>4505</v>
      </c>
      <c r="B2200" s="1">
        <v>325415</v>
      </c>
      <c r="C2200" s="1" t="s">
        <v>2074</v>
      </c>
      <c r="D2200" s="1" t="s">
        <v>2075</v>
      </c>
      <c r="E2200" s="1" t="s">
        <v>2173</v>
      </c>
      <c r="F2200" s="1">
        <v>41</v>
      </c>
      <c r="G2200" s="1" t="s">
        <v>2586</v>
      </c>
      <c r="H2200" s="1" t="s">
        <v>152</v>
      </c>
      <c r="I2200" s="1">
        <v>21351120</v>
      </c>
      <c r="J2200" s="1">
        <v>21</v>
      </c>
      <c r="K2200" s="1">
        <v>30117383</v>
      </c>
      <c r="L2200" s="1" t="s">
        <v>57</v>
      </c>
      <c r="M2200" s="1" t="s">
        <v>4</v>
      </c>
      <c r="N2200" s="1">
        <v>1</v>
      </c>
      <c r="O2200" s="1" t="s">
        <v>2078</v>
      </c>
      <c r="Q2200" s="1"/>
    </row>
    <row r="2201" spans="1:20" ht="15.75" hidden="1" customHeight="1">
      <c r="A2201" s="1" t="s">
        <v>4506</v>
      </c>
      <c r="B2201" s="1">
        <v>398957</v>
      </c>
      <c r="C2201" s="1" t="s">
        <v>2074</v>
      </c>
      <c r="D2201" s="1" t="s">
        <v>2075</v>
      </c>
      <c r="E2201" s="1" t="s">
        <v>2423</v>
      </c>
      <c r="F2201" s="1">
        <v>96</v>
      </c>
      <c r="G2201" s="1" t="s">
        <v>2077</v>
      </c>
      <c r="H2201" s="1" t="s">
        <v>2424</v>
      </c>
      <c r="I2201" s="1">
        <v>20730470</v>
      </c>
      <c r="J2201" s="1">
        <v>21</v>
      </c>
      <c r="K2201" s="1">
        <v>25930048</v>
      </c>
      <c r="L2201" s="1" t="s">
        <v>57</v>
      </c>
      <c r="M2201" s="1" t="s">
        <v>4</v>
      </c>
      <c r="N2201" s="1">
        <v>9</v>
      </c>
      <c r="O2201" s="1" t="s">
        <v>2078</v>
      </c>
      <c r="Q2201" s="1"/>
    </row>
    <row r="2202" spans="1:20" ht="15.75" hidden="1" customHeight="1">
      <c r="A2202" s="1" t="s">
        <v>4507</v>
      </c>
      <c r="B2202" s="1">
        <v>420476</v>
      </c>
      <c r="C2202" s="1" t="s">
        <v>2074</v>
      </c>
      <c r="D2202" s="1" t="s">
        <v>2075</v>
      </c>
      <c r="E2202" s="1" t="s">
        <v>2562</v>
      </c>
      <c r="F2202" s="1">
        <v>38</v>
      </c>
      <c r="G2202" s="1" t="s">
        <v>2889</v>
      </c>
      <c r="H2202" s="1" t="s">
        <v>2584</v>
      </c>
      <c r="I2202" s="1">
        <v>21070032</v>
      </c>
      <c r="J2202" s="1">
        <v>21</v>
      </c>
      <c r="K2202" s="1">
        <v>22903727</v>
      </c>
      <c r="L2202" s="1" t="s">
        <v>23</v>
      </c>
      <c r="M2202" s="1" t="s">
        <v>4</v>
      </c>
      <c r="N2202" s="1">
        <v>11</v>
      </c>
      <c r="O2202" s="1" t="s">
        <v>2078</v>
      </c>
      <c r="Q2202" s="1"/>
    </row>
    <row r="2203" spans="1:20" ht="15.75" hidden="1" customHeight="1">
      <c r="A2203" s="1" t="s">
        <v>4508</v>
      </c>
      <c r="B2203" s="1">
        <v>468632</v>
      </c>
      <c r="C2203" s="1" t="s">
        <v>2074</v>
      </c>
      <c r="D2203" s="1" t="s">
        <v>2075</v>
      </c>
      <c r="E2203" s="1" t="s">
        <v>2082</v>
      </c>
      <c r="F2203" s="1">
        <v>1149</v>
      </c>
      <c r="G2203" s="1" t="s">
        <v>4106</v>
      </c>
      <c r="H2203" s="1" t="s">
        <v>139</v>
      </c>
      <c r="I2203" s="1">
        <v>22730001</v>
      </c>
      <c r="J2203" s="1">
        <v>21</v>
      </c>
      <c r="K2203" s="1">
        <v>24231440</v>
      </c>
      <c r="L2203" s="1" t="s">
        <v>59</v>
      </c>
      <c r="M2203" s="1" t="s">
        <v>5</v>
      </c>
      <c r="N2203" s="1">
        <v>8</v>
      </c>
      <c r="O2203" s="1" t="s">
        <v>2078</v>
      </c>
      <c r="Q2203" s="1"/>
    </row>
    <row r="2204" spans="1:20" ht="15.75" hidden="1" customHeight="1">
      <c r="A2204" s="1" t="s">
        <v>4509</v>
      </c>
      <c r="B2204" s="1">
        <v>287608</v>
      </c>
      <c r="C2204" s="1" t="s">
        <v>2074</v>
      </c>
      <c r="D2204" s="1" t="s">
        <v>2075</v>
      </c>
      <c r="E2204" s="1" t="s">
        <v>2429</v>
      </c>
      <c r="F2204" s="1">
        <v>99</v>
      </c>
      <c r="G2204" s="1" t="s">
        <v>3577</v>
      </c>
      <c r="H2204" s="1" t="s">
        <v>152</v>
      </c>
      <c r="I2204" s="1">
        <v>21351901</v>
      </c>
      <c r="J2204" s="1">
        <v>21</v>
      </c>
      <c r="K2204" s="1">
        <v>35470090</v>
      </c>
      <c r="L2204" s="1" t="s">
        <v>55</v>
      </c>
      <c r="M2204" s="1" t="s">
        <v>4</v>
      </c>
      <c r="N2204" s="1">
        <v>59</v>
      </c>
      <c r="O2204" s="1" t="s">
        <v>2078</v>
      </c>
      <c r="Q2204" s="1"/>
    </row>
    <row r="2205" spans="1:20" ht="15.75" hidden="1" customHeight="1">
      <c r="A2205" s="1" t="s">
        <v>5650</v>
      </c>
      <c r="B2205" s="1">
        <v>575176</v>
      </c>
      <c r="C2205" s="1" t="s">
        <v>2074</v>
      </c>
      <c r="D2205" s="1" t="s">
        <v>2075</v>
      </c>
      <c r="E2205" s="1" t="s">
        <v>2079</v>
      </c>
      <c r="F2205" s="1">
        <v>4200</v>
      </c>
      <c r="G2205" s="1" t="s">
        <v>2526</v>
      </c>
      <c r="H2205" s="1" t="s">
        <v>135</v>
      </c>
      <c r="I2205" s="1">
        <v>22640102</v>
      </c>
      <c r="J2205" s="1">
        <v>21</v>
      </c>
      <c r="K2205" s="1">
        <v>35532632</v>
      </c>
      <c r="L2205" s="1" t="s">
        <v>16</v>
      </c>
      <c r="M2205" s="1" t="s">
        <v>5</v>
      </c>
      <c r="N2205" s="1">
        <v>15</v>
      </c>
      <c r="O2205" s="1" t="s">
        <v>2078</v>
      </c>
      <c r="Q2205" s="1"/>
    </row>
    <row r="2206" spans="1:20" ht="15.75" hidden="1" customHeight="1">
      <c r="A2206" s="1" t="s">
        <v>4276</v>
      </c>
      <c r="B2206" s="1">
        <v>568638</v>
      </c>
      <c r="C2206" s="1" t="s">
        <v>2074</v>
      </c>
      <c r="D2206" s="1" t="s">
        <v>2075</v>
      </c>
      <c r="E2206" s="1" t="s">
        <v>2351</v>
      </c>
      <c r="F2206" s="1">
        <v>61</v>
      </c>
      <c r="G2206" s="1" t="s">
        <v>2387</v>
      </c>
      <c r="H2206" s="1" t="s">
        <v>2153</v>
      </c>
      <c r="I2206" s="1">
        <v>22795335</v>
      </c>
      <c r="J2206" s="1">
        <v>21</v>
      </c>
      <c r="K2206" s="1">
        <v>24371535</v>
      </c>
      <c r="L2206" s="1" t="s">
        <v>38</v>
      </c>
      <c r="M2206" s="1" t="s">
        <v>5</v>
      </c>
      <c r="N2206" s="1">
        <v>4</v>
      </c>
      <c r="O2206" s="1" t="s">
        <v>2078</v>
      </c>
      <c r="Q2206" s="1"/>
      <c r="T2206" s="1" t="s">
        <v>5620</v>
      </c>
    </row>
    <row r="2207" spans="1:20" ht="15.75" hidden="1" customHeight="1">
      <c r="A2207" s="1" t="s">
        <v>1843</v>
      </c>
      <c r="B2207" s="1">
        <v>463735</v>
      </c>
      <c r="C2207" s="1" t="s">
        <v>2074</v>
      </c>
      <c r="D2207" s="1" t="s">
        <v>2075</v>
      </c>
      <c r="E2207" s="1" t="s">
        <v>2112</v>
      </c>
      <c r="F2207" s="1">
        <v>45</v>
      </c>
      <c r="G2207" s="1" t="s">
        <v>4510</v>
      </c>
      <c r="H2207" s="1" t="s">
        <v>664</v>
      </c>
      <c r="I2207" s="1">
        <v>20520090</v>
      </c>
      <c r="J2207" s="1">
        <v>21</v>
      </c>
      <c r="K2207" s="1">
        <v>967257312</v>
      </c>
      <c r="L2207" s="1" t="s">
        <v>30</v>
      </c>
      <c r="M2207" s="1" t="s">
        <v>3</v>
      </c>
      <c r="N2207" s="1">
        <v>3</v>
      </c>
      <c r="O2207" s="1" t="s">
        <v>2078</v>
      </c>
      <c r="Q2207" s="1"/>
    </row>
    <row r="2208" spans="1:20" ht="15.75" hidden="1" customHeight="1">
      <c r="A2208" s="1" t="s">
        <v>4511</v>
      </c>
      <c r="B2208" s="1">
        <v>522270</v>
      </c>
      <c r="C2208" s="1" t="s">
        <v>2074</v>
      </c>
      <c r="D2208" s="1" t="s">
        <v>2075</v>
      </c>
      <c r="E2208" s="1" t="s">
        <v>3064</v>
      </c>
      <c r="F2208" s="1">
        <v>39</v>
      </c>
      <c r="G2208" s="1" t="s">
        <v>2599</v>
      </c>
      <c r="H2208" s="1" t="s">
        <v>188</v>
      </c>
      <c r="I2208" s="1">
        <v>20735110</v>
      </c>
      <c r="J2208" s="1">
        <v>21</v>
      </c>
      <c r="K2208" s="1">
        <v>991832651</v>
      </c>
      <c r="L2208" s="1" t="s">
        <v>46</v>
      </c>
      <c r="M2208" s="1" t="s">
        <v>4</v>
      </c>
      <c r="N2208" s="1">
        <v>50</v>
      </c>
      <c r="O2208" s="1" t="s">
        <v>2078</v>
      </c>
      <c r="Q2208" s="1"/>
    </row>
    <row r="2209" spans="1:20" ht="15.75" hidden="1" customHeight="1">
      <c r="A2209" s="1" t="s">
        <v>851</v>
      </c>
      <c r="B2209" s="1">
        <v>218458</v>
      </c>
      <c r="C2209" s="1" t="s">
        <v>2074</v>
      </c>
      <c r="D2209" s="1" t="s">
        <v>2075</v>
      </c>
      <c r="E2209" s="1" t="s">
        <v>2220</v>
      </c>
      <c r="F2209" s="1">
        <v>54</v>
      </c>
      <c r="G2209" s="1" t="s">
        <v>4512</v>
      </c>
      <c r="H2209" s="1" t="s">
        <v>669</v>
      </c>
      <c r="I2209" s="1">
        <v>22221020</v>
      </c>
      <c r="J2209" s="1">
        <v>21</v>
      </c>
      <c r="K2209" s="1">
        <v>22653098</v>
      </c>
      <c r="L2209" s="1" t="s">
        <v>50</v>
      </c>
      <c r="M2209" s="1" t="s">
        <v>3</v>
      </c>
      <c r="N2209" s="1">
        <v>52</v>
      </c>
      <c r="O2209" s="1" t="s">
        <v>2078</v>
      </c>
      <c r="Q2209" s="1"/>
    </row>
    <row r="2210" spans="1:20" ht="15.75" hidden="1" customHeight="1">
      <c r="A2210" s="1" t="s">
        <v>4513</v>
      </c>
      <c r="B2210" s="1">
        <v>948322</v>
      </c>
      <c r="C2210" s="1" t="s">
        <v>2074</v>
      </c>
      <c r="D2210" s="1" t="s">
        <v>2075</v>
      </c>
      <c r="E2210" s="1" t="s">
        <v>2772</v>
      </c>
      <c r="F2210" s="1">
        <v>410</v>
      </c>
      <c r="G2210" s="1" t="s">
        <v>2505</v>
      </c>
      <c r="H2210" s="1" t="s">
        <v>135</v>
      </c>
      <c r="I2210" s="1">
        <v>22775055</v>
      </c>
      <c r="J2210" s="1">
        <v>21</v>
      </c>
      <c r="K2210" s="1">
        <v>982023533</v>
      </c>
      <c r="L2210" s="1" t="s">
        <v>19</v>
      </c>
      <c r="M2210" s="1" t="s">
        <v>5</v>
      </c>
      <c r="N2210" s="1">
        <v>14</v>
      </c>
      <c r="O2210" s="1" t="s">
        <v>2078</v>
      </c>
      <c r="Q2210" s="1"/>
    </row>
    <row r="2211" spans="1:20" ht="15.75" hidden="1" customHeight="1">
      <c r="A2211" s="1" t="s">
        <v>4514</v>
      </c>
      <c r="B2211" s="1">
        <v>638030</v>
      </c>
      <c r="C2211" s="1" t="s">
        <v>2074</v>
      </c>
      <c r="D2211" s="1" t="s">
        <v>2075</v>
      </c>
      <c r="E2211" s="1" t="s">
        <v>4035</v>
      </c>
      <c r="F2211" s="1">
        <v>50</v>
      </c>
      <c r="G2211" s="1" t="s">
        <v>2169</v>
      </c>
      <c r="H2211" s="1" t="s">
        <v>2791</v>
      </c>
      <c r="I2211" s="1">
        <v>21321010</v>
      </c>
      <c r="J2211" s="1">
        <v>21</v>
      </c>
      <c r="K2211" s="1">
        <v>24547233</v>
      </c>
      <c r="L2211" s="1" t="s">
        <v>28</v>
      </c>
      <c r="M2211" s="1" t="s">
        <v>5</v>
      </c>
      <c r="N2211" s="1">
        <v>30</v>
      </c>
      <c r="O2211" s="1" t="s">
        <v>2078</v>
      </c>
      <c r="Q2211" s="1"/>
      <c r="T2211" s="1" t="s">
        <v>5621</v>
      </c>
    </row>
    <row r="2212" spans="1:20" ht="15.75" hidden="1" customHeight="1">
      <c r="A2212" s="1" t="s">
        <v>1568</v>
      </c>
      <c r="B2212" s="1">
        <v>637378</v>
      </c>
      <c r="C2212" s="1" t="s">
        <v>2074</v>
      </c>
      <c r="D2212" s="1" t="s">
        <v>2075</v>
      </c>
      <c r="E2212" s="1" t="s">
        <v>2233</v>
      </c>
      <c r="F2212" s="1">
        <v>135</v>
      </c>
      <c r="G2212" s="1" t="s">
        <v>4512</v>
      </c>
      <c r="H2212" s="1" t="s">
        <v>674</v>
      </c>
      <c r="I2212" s="1">
        <v>22440901</v>
      </c>
      <c r="J2212" s="1">
        <v>21</v>
      </c>
      <c r="K2212" s="1">
        <v>25120551</v>
      </c>
      <c r="L2212" s="1" t="s">
        <v>28</v>
      </c>
      <c r="M2212" s="1" t="s">
        <v>3</v>
      </c>
      <c r="N2212" s="1">
        <v>10</v>
      </c>
      <c r="O2212" s="1" t="s">
        <v>2078</v>
      </c>
      <c r="Q2212" s="1"/>
    </row>
    <row r="2213" spans="1:20" ht="15.75" hidden="1" customHeight="1">
      <c r="A2213" s="1" t="s">
        <v>1266</v>
      </c>
      <c r="B2213" s="1">
        <v>552175</v>
      </c>
      <c r="C2213" s="1" t="s">
        <v>2074</v>
      </c>
      <c r="D2213" s="1" t="s">
        <v>2075</v>
      </c>
      <c r="E2213" s="1" t="s">
        <v>2133</v>
      </c>
      <c r="F2213" s="1">
        <v>647</v>
      </c>
      <c r="G2213" s="1" t="s">
        <v>2903</v>
      </c>
      <c r="H2213" s="1" t="s">
        <v>160</v>
      </c>
      <c r="I2213" s="1">
        <v>22050002</v>
      </c>
      <c r="J2213" s="1">
        <v>21</v>
      </c>
      <c r="K2213" s="1">
        <v>22559096</v>
      </c>
      <c r="L2213" s="1" t="s">
        <v>28</v>
      </c>
      <c r="M2213" s="1" t="s">
        <v>3</v>
      </c>
      <c r="N2213" s="1">
        <v>20</v>
      </c>
      <c r="O2213" s="1" t="s">
        <v>2078</v>
      </c>
      <c r="Q2213" s="1"/>
    </row>
    <row r="2214" spans="1:20" ht="15.75" customHeight="1">
      <c r="A2214" s="1" t="s">
        <v>4515</v>
      </c>
      <c r="B2214" s="1">
        <v>458042</v>
      </c>
      <c r="C2214" s="1" t="s">
        <v>2074</v>
      </c>
      <c r="D2214" s="1" t="s">
        <v>2075</v>
      </c>
      <c r="E2214" s="1" t="s">
        <v>3082</v>
      </c>
      <c r="F2214" s="1">
        <v>30</v>
      </c>
      <c r="G2214" s="1" t="s">
        <v>2258</v>
      </c>
      <c r="H2214" s="1" t="s">
        <v>172</v>
      </c>
      <c r="I2214" s="1">
        <v>21810012</v>
      </c>
      <c r="J2214" s="1">
        <v>21</v>
      </c>
      <c r="K2214" s="1">
        <v>33310840</v>
      </c>
      <c r="L2214" s="1" t="s">
        <v>57</v>
      </c>
      <c r="M2214" s="1" t="s">
        <v>6</v>
      </c>
      <c r="N2214" s="1">
        <v>4</v>
      </c>
      <c r="O2214" s="1" t="s">
        <v>2078</v>
      </c>
      <c r="Q2214" s="1"/>
    </row>
    <row r="2215" spans="1:20" ht="15.75" hidden="1" customHeight="1">
      <c r="A2215" s="1" t="s">
        <v>4516</v>
      </c>
      <c r="B2215" s="1">
        <v>492180</v>
      </c>
      <c r="C2215" s="1" t="s">
        <v>2074</v>
      </c>
      <c r="D2215" s="1" t="s">
        <v>2075</v>
      </c>
      <c r="E2215" s="1" t="s">
        <v>2409</v>
      </c>
      <c r="F2215" s="1">
        <v>59</v>
      </c>
      <c r="G2215" s="1" t="s">
        <v>2088</v>
      </c>
      <c r="H2215" s="1" t="s">
        <v>188</v>
      </c>
      <c r="I2215" s="1">
        <v>20720010</v>
      </c>
      <c r="J2215" s="1">
        <v>21</v>
      </c>
      <c r="K2215" s="1">
        <v>31467300</v>
      </c>
      <c r="L2215" s="1" t="s">
        <v>28</v>
      </c>
      <c r="M2215" s="1" t="s">
        <v>4</v>
      </c>
      <c r="N2215" s="1">
        <v>14</v>
      </c>
      <c r="O2215" s="1" t="s">
        <v>2078</v>
      </c>
      <c r="Q2215" s="1"/>
    </row>
    <row r="2216" spans="1:20" ht="15.75" hidden="1" customHeight="1">
      <c r="A2216" s="1" t="s">
        <v>4517</v>
      </c>
      <c r="B2216" s="1">
        <v>490063</v>
      </c>
      <c r="C2216" s="1" t="s">
        <v>2074</v>
      </c>
      <c r="D2216" s="1" t="s">
        <v>2075</v>
      </c>
      <c r="E2216" s="1" t="s">
        <v>2079</v>
      </c>
      <c r="F2216" s="1">
        <v>2480</v>
      </c>
      <c r="G2216" s="1" t="s">
        <v>4518</v>
      </c>
      <c r="H2216" s="1" t="s">
        <v>135</v>
      </c>
      <c r="I2216" s="1">
        <v>22640101</v>
      </c>
      <c r="J2216" s="1">
        <v>21</v>
      </c>
      <c r="K2216" s="1">
        <v>968002897</v>
      </c>
      <c r="L2216" s="1" t="s">
        <v>38</v>
      </c>
      <c r="M2216" s="1" t="s">
        <v>5</v>
      </c>
      <c r="N2216" s="1">
        <v>46</v>
      </c>
      <c r="O2216" s="1" t="s">
        <v>2078</v>
      </c>
      <c r="Q2216" s="1"/>
      <c r="T2216" s="1" t="s">
        <v>5620</v>
      </c>
    </row>
    <row r="2217" spans="1:20" ht="15.75" hidden="1" customHeight="1">
      <c r="A2217" s="1" t="s">
        <v>4519</v>
      </c>
      <c r="B2217" s="1">
        <v>450052</v>
      </c>
      <c r="C2217" s="1" t="s">
        <v>2074</v>
      </c>
      <c r="D2217" s="1" t="s">
        <v>2075</v>
      </c>
      <c r="E2217" s="1" t="s">
        <v>2429</v>
      </c>
      <c r="F2217" s="1">
        <v>99</v>
      </c>
      <c r="G2217" s="1" t="s">
        <v>2899</v>
      </c>
      <c r="H2217" s="1" t="s">
        <v>152</v>
      </c>
      <c r="I2217" s="1">
        <v>21351901</v>
      </c>
      <c r="J2217" s="1">
        <v>21</v>
      </c>
      <c r="K2217" s="1">
        <v>24502538</v>
      </c>
      <c r="L2217" s="1" t="s">
        <v>28</v>
      </c>
      <c r="M2217" s="1" t="s">
        <v>4</v>
      </c>
      <c r="N2217" s="1">
        <v>17</v>
      </c>
      <c r="O2217" s="1" t="s">
        <v>2078</v>
      </c>
      <c r="Q2217" s="1"/>
    </row>
    <row r="2218" spans="1:20" ht="15.75" hidden="1" customHeight="1">
      <c r="A2218" s="1" t="s">
        <v>1016</v>
      </c>
      <c r="B2218" s="1">
        <v>401639</v>
      </c>
      <c r="C2218" s="1" t="s">
        <v>2074</v>
      </c>
      <c r="D2218" s="1" t="s">
        <v>2075</v>
      </c>
      <c r="E2218" s="1" t="s">
        <v>2322</v>
      </c>
      <c r="F2218" s="1">
        <v>66</v>
      </c>
      <c r="G2218" s="1" t="s">
        <v>2651</v>
      </c>
      <c r="H2218" s="1" t="s">
        <v>168</v>
      </c>
      <c r="I2218" s="1">
        <v>22210060</v>
      </c>
      <c r="J2218" s="1">
        <v>21</v>
      </c>
      <c r="K2218" s="1">
        <v>25588569</v>
      </c>
      <c r="L2218" s="1" t="s">
        <v>57</v>
      </c>
      <c r="M2218" s="1" t="s">
        <v>3</v>
      </c>
      <c r="N2218" s="1">
        <v>33</v>
      </c>
      <c r="O2218" s="1" t="s">
        <v>2078</v>
      </c>
      <c r="Q2218" s="1"/>
    </row>
    <row r="2219" spans="1:20" ht="15.75" hidden="1" customHeight="1">
      <c r="A2219" s="1" t="s">
        <v>4520</v>
      </c>
      <c r="B2219" s="1">
        <v>491335</v>
      </c>
      <c r="C2219" s="1" t="s">
        <v>2074</v>
      </c>
      <c r="D2219" s="1" t="s">
        <v>2075</v>
      </c>
      <c r="E2219" s="1" t="s">
        <v>2178</v>
      </c>
      <c r="F2219" s="1">
        <v>1653</v>
      </c>
      <c r="G2219" s="1" t="s">
        <v>2077</v>
      </c>
      <c r="H2219" s="1" t="s">
        <v>2281</v>
      </c>
      <c r="I2219" s="1">
        <v>22745004</v>
      </c>
      <c r="J2219" s="1">
        <v>21</v>
      </c>
      <c r="K2219" s="1">
        <v>24246699</v>
      </c>
      <c r="L2219" s="1" t="s">
        <v>42</v>
      </c>
      <c r="M2219" s="1" t="s">
        <v>5</v>
      </c>
      <c r="N2219" s="1">
        <v>3</v>
      </c>
      <c r="O2219" s="1" t="s">
        <v>2078</v>
      </c>
      <c r="Q2219" s="1"/>
    </row>
    <row r="2220" spans="1:20" ht="15.75" customHeight="1">
      <c r="A2220" s="1" t="s">
        <v>4521</v>
      </c>
      <c r="B2220" s="1">
        <v>291410</v>
      </c>
      <c r="C2220" s="1" t="s">
        <v>2074</v>
      </c>
      <c r="D2220" s="1" t="s">
        <v>2075</v>
      </c>
      <c r="E2220" s="1" t="s">
        <v>2809</v>
      </c>
      <c r="F2220" s="1">
        <v>25</v>
      </c>
      <c r="G2220" s="1" t="s">
        <v>3480</v>
      </c>
      <c r="H2220" s="1" t="s">
        <v>133</v>
      </c>
      <c r="I2220" s="1">
        <v>23052010</v>
      </c>
      <c r="J2220" s="1">
        <v>21</v>
      </c>
      <c r="K2220" s="1">
        <v>33947052</v>
      </c>
      <c r="L2220" s="1" t="s">
        <v>50</v>
      </c>
      <c r="M2220" s="1" t="s">
        <v>6</v>
      </c>
      <c r="N2220" s="1">
        <v>18</v>
      </c>
      <c r="O2220" s="1" t="s">
        <v>2078</v>
      </c>
      <c r="Q2220" s="1"/>
    </row>
    <row r="2221" spans="1:20" ht="15.75" hidden="1" customHeight="1">
      <c r="A2221" s="1" t="s">
        <v>869</v>
      </c>
      <c r="B2221" s="1">
        <v>415067</v>
      </c>
      <c r="C2221" s="1" t="s">
        <v>2074</v>
      </c>
      <c r="D2221" s="1" t="s">
        <v>2075</v>
      </c>
      <c r="E2221" s="1" t="s">
        <v>2084</v>
      </c>
      <c r="F2221" s="1">
        <v>190</v>
      </c>
      <c r="G2221" s="1" t="s">
        <v>4522</v>
      </c>
      <c r="H2221" s="1" t="s">
        <v>672</v>
      </c>
      <c r="I2221" s="1">
        <v>22270902</v>
      </c>
      <c r="J2221" s="1">
        <v>21</v>
      </c>
      <c r="K2221" s="1">
        <v>22664848</v>
      </c>
      <c r="L2221" s="1" t="s">
        <v>68</v>
      </c>
      <c r="M2221" s="1" t="s">
        <v>3</v>
      </c>
      <c r="N2221" s="1">
        <v>49</v>
      </c>
      <c r="O2221" s="1" t="s">
        <v>2078</v>
      </c>
      <c r="Q2221" s="1"/>
    </row>
    <row r="2222" spans="1:20" ht="15.75" hidden="1" customHeight="1">
      <c r="A2222" s="1" t="s">
        <v>4523</v>
      </c>
      <c r="B2222" s="1">
        <v>544840</v>
      </c>
      <c r="C2222" s="1" t="s">
        <v>2074</v>
      </c>
      <c r="D2222" s="1" t="s">
        <v>2075</v>
      </c>
      <c r="E2222" s="1" t="s">
        <v>2395</v>
      </c>
      <c r="F2222" s="1">
        <v>71</v>
      </c>
      <c r="G2222" s="1" t="s">
        <v>3818</v>
      </c>
      <c r="H2222" s="1" t="s">
        <v>2094</v>
      </c>
      <c r="I2222" s="1">
        <v>20031202</v>
      </c>
      <c r="J2222" s="1">
        <v>21</v>
      </c>
      <c r="K2222" s="1">
        <v>22402054</v>
      </c>
      <c r="L2222" s="1" t="s">
        <v>8</v>
      </c>
      <c r="M2222" s="1" t="s">
        <v>2</v>
      </c>
      <c r="N2222" s="1">
        <v>28</v>
      </c>
      <c r="O2222" s="1" t="s">
        <v>2078</v>
      </c>
      <c r="Q2222" s="1"/>
    </row>
    <row r="2223" spans="1:20" ht="15.75" hidden="1" customHeight="1">
      <c r="A2223" s="1" t="s">
        <v>1319</v>
      </c>
      <c r="B2223" s="1">
        <v>324350</v>
      </c>
      <c r="C2223" s="1" t="s">
        <v>2074</v>
      </c>
      <c r="D2223" s="1" t="s">
        <v>2075</v>
      </c>
      <c r="E2223" s="1" t="s">
        <v>2133</v>
      </c>
      <c r="F2223" s="1">
        <v>664</v>
      </c>
      <c r="G2223" s="1" t="s">
        <v>2931</v>
      </c>
      <c r="H2223" s="1" t="s">
        <v>160</v>
      </c>
      <c r="I2223" s="1">
        <v>22050001</v>
      </c>
      <c r="J2223" s="1">
        <v>21</v>
      </c>
      <c r="K2223" s="1">
        <v>22361772</v>
      </c>
      <c r="L2223" s="1" t="s">
        <v>28</v>
      </c>
      <c r="M2223" s="1" t="s">
        <v>3</v>
      </c>
      <c r="N2223" s="1">
        <v>18</v>
      </c>
      <c r="O2223" s="1" t="s">
        <v>2078</v>
      </c>
      <c r="Q2223" s="1"/>
    </row>
    <row r="2224" spans="1:20" ht="15.75" hidden="1" customHeight="1">
      <c r="A2224" s="1" t="s">
        <v>271</v>
      </c>
      <c r="B2224" s="1">
        <v>463280</v>
      </c>
      <c r="C2224" s="1" t="s">
        <v>2074</v>
      </c>
      <c r="D2224" s="1" t="s">
        <v>2075</v>
      </c>
      <c r="E2224" s="1" t="s">
        <v>2282</v>
      </c>
      <c r="F2224" s="1">
        <v>45</v>
      </c>
      <c r="G2224" s="1" t="s">
        <v>3072</v>
      </c>
      <c r="H2224" s="1" t="s">
        <v>679</v>
      </c>
      <c r="I2224" s="1">
        <v>22231080</v>
      </c>
      <c r="J2224" s="1">
        <v>21</v>
      </c>
      <c r="K2224" s="1">
        <v>25533854</v>
      </c>
      <c r="L2224" s="1" t="s">
        <v>68</v>
      </c>
      <c r="M2224" s="1" t="s">
        <v>3</v>
      </c>
      <c r="N2224" s="1">
        <v>66</v>
      </c>
      <c r="O2224" s="1" t="s">
        <v>2078</v>
      </c>
      <c r="Q2224" s="1"/>
    </row>
    <row r="2225" spans="1:20" ht="15.75" customHeight="1">
      <c r="A2225" s="1" t="s">
        <v>4524</v>
      </c>
      <c r="B2225" s="1">
        <v>451459</v>
      </c>
      <c r="C2225" s="1" t="s">
        <v>2074</v>
      </c>
      <c r="D2225" s="1" t="s">
        <v>2075</v>
      </c>
      <c r="E2225" s="1" t="s">
        <v>3082</v>
      </c>
      <c r="F2225" s="1">
        <v>30</v>
      </c>
      <c r="G2225" s="1" t="s">
        <v>2517</v>
      </c>
      <c r="H2225" s="1" t="s">
        <v>172</v>
      </c>
      <c r="I2225" s="1">
        <v>21810012</v>
      </c>
      <c r="J2225" s="1">
        <v>21</v>
      </c>
      <c r="K2225" s="1">
        <v>24019020</v>
      </c>
      <c r="L2225" s="1" t="s">
        <v>38</v>
      </c>
      <c r="M2225" s="1" t="s">
        <v>6</v>
      </c>
      <c r="N2225" s="1">
        <v>34</v>
      </c>
      <c r="O2225" s="1" t="s">
        <v>2078</v>
      </c>
      <c r="Q2225" s="1"/>
    </row>
    <row r="2226" spans="1:20" ht="15.75" hidden="1" customHeight="1">
      <c r="A2226" s="1" t="s">
        <v>4525</v>
      </c>
      <c r="B2226" s="1">
        <v>596474</v>
      </c>
      <c r="C2226" s="1" t="s">
        <v>2074</v>
      </c>
      <c r="D2226" s="1" t="s">
        <v>2075</v>
      </c>
      <c r="E2226" s="1" t="s">
        <v>2256</v>
      </c>
      <c r="F2226" s="1">
        <v>145</v>
      </c>
      <c r="G2226" s="1" t="s">
        <v>2418</v>
      </c>
      <c r="H2226" s="1" t="s">
        <v>2203</v>
      </c>
      <c r="I2226" s="1">
        <v>21032000</v>
      </c>
      <c r="J2226" s="1">
        <v>21</v>
      </c>
      <c r="K2226" s="1">
        <v>38684104</v>
      </c>
      <c r="L2226" s="1" t="s">
        <v>28</v>
      </c>
      <c r="M2226" s="1" t="s">
        <v>4</v>
      </c>
      <c r="N2226" s="1">
        <v>19</v>
      </c>
      <c r="O2226" s="1" t="s">
        <v>2078</v>
      </c>
      <c r="Q2226" s="1"/>
    </row>
    <row r="2227" spans="1:20" ht="15.75" hidden="1" customHeight="1">
      <c r="A2227" s="1" t="s">
        <v>4526</v>
      </c>
      <c r="B2227" s="1">
        <v>473426</v>
      </c>
      <c r="C2227" s="1" t="s">
        <v>2074</v>
      </c>
      <c r="D2227" s="1" t="s">
        <v>2075</v>
      </c>
      <c r="E2227" s="1" t="s">
        <v>2082</v>
      </c>
      <c r="F2227" s="1">
        <v>1149</v>
      </c>
      <c r="G2227" s="1" t="s">
        <v>2987</v>
      </c>
      <c r="H2227" s="1" t="s">
        <v>139</v>
      </c>
      <c r="I2227" s="1">
        <v>22730001</v>
      </c>
      <c r="J2227" s="1">
        <v>21</v>
      </c>
      <c r="K2227" s="1">
        <v>24231928</v>
      </c>
      <c r="L2227" s="1" t="s">
        <v>28</v>
      </c>
      <c r="M2227" s="1" t="s">
        <v>5</v>
      </c>
      <c r="N2227" s="1">
        <v>4</v>
      </c>
      <c r="O2227" s="1" t="s">
        <v>2078</v>
      </c>
      <c r="Q2227" s="1"/>
      <c r="T2227" s="1" t="s">
        <v>5621</v>
      </c>
    </row>
    <row r="2228" spans="1:20" ht="15.75" hidden="1" customHeight="1">
      <c r="A2228" s="1" t="s">
        <v>4527</v>
      </c>
      <c r="B2228" s="1">
        <v>466662</v>
      </c>
      <c r="C2228" s="1" t="s">
        <v>2074</v>
      </c>
      <c r="D2228" s="1" t="s">
        <v>2075</v>
      </c>
      <c r="E2228" s="1" t="s">
        <v>2366</v>
      </c>
      <c r="F2228" s="1">
        <v>530</v>
      </c>
      <c r="G2228" s="1" t="s">
        <v>3072</v>
      </c>
      <c r="H2228" s="1" t="s">
        <v>152</v>
      </c>
      <c r="I2228" s="1">
        <v>21351021</v>
      </c>
      <c r="J2228" s="1">
        <v>21</v>
      </c>
      <c r="K2228" s="1">
        <v>35973433</v>
      </c>
      <c r="L2228" s="1" t="s">
        <v>35</v>
      </c>
      <c r="M2228" s="1" t="s">
        <v>4</v>
      </c>
      <c r="N2228" s="1">
        <v>23</v>
      </c>
      <c r="O2228" s="1" t="s">
        <v>2078</v>
      </c>
      <c r="Q2228" s="1"/>
    </row>
    <row r="2229" spans="1:20" ht="15.75" hidden="1" customHeight="1">
      <c r="A2229" s="1" t="s">
        <v>1691</v>
      </c>
      <c r="B2229" s="1">
        <v>409664</v>
      </c>
      <c r="C2229" s="1" t="s">
        <v>2074</v>
      </c>
      <c r="D2229" s="1" t="s">
        <v>2075</v>
      </c>
      <c r="E2229" s="1" t="s">
        <v>2220</v>
      </c>
      <c r="F2229" s="1">
        <v>21</v>
      </c>
      <c r="G2229" s="1" t="s">
        <v>2568</v>
      </c>
      <c r="H2229" s="1" t="s">
        <v>669</v>
      </c>
      <c r="I2229" s="1">
        <v>22221020</v>
      </c>
      <c r="J2229" s="1">
        <v>21</v>
      </c>
      <c r="K2229" s="1">
        <v>22050194</v>
      </c>
      <c r="L2229" s="1" t="s">
        <v>19</v>
      </c>
      <c r="M2229" s="1" t="s">
        <v>3</v>
      </c>
      <c r="N2229" s="1">
        <v>7</v>
      </c>
      <c r="O2229" s="1" t="s">
        <v>2078</v>
      </c>
      <c r="Q2229" s="1"/>
    </row>
    <row r="2230" spans="1:20" ht="15.75" hidden="1" customHeight="1">
      <c r="A2230" s="1" t="s">
        <v>4528</v>
      </c>
      <c r="B2230" s="1">
        <v>311293</v>
      </c>
      <c r="C2230" s="1" t="s">
        <v>2074</v>
      </c>
      <c r="D2230" s="1" t="s">
        <v>2075</v>
      </c>
      <c r="E2230" s="1" t="s">
        <v>2955</v>
      </c>
      <c r="F2230" s="1">
        <v>157</v>
      </c>
      <c r="G2230" s="1" t="s">
        <v>2271</v>
      </c>
      <c r="H2230" s="1" t="s">
        <v>2956</v>
      </c>
      <c r="I2230" s="1">
        <v>21380320</v>
      </c>
      <c r="J2230" s="1">
        <v>21</v>
      </c>
      <c r="K2230" s="1">
        <v>22690908</v>
      </c>
      <c r="L2230" s="1" t="s">
        <v>57</v>
      </c>
      <c r="M2230" s="1" t="s">
        <v>4</v>
      </c>
      <c r="N2230" s="1">
        <v>13</v>
      </c>
      <c r="O2230" s="1" t="s">
        <v>2078</v>
      </c>
      <c r="Q2230" s="1"/>
    </row>
    <row r="2231" spans="1:20" ht="15.75" hidden="1" customHeight="1">
      <c r="A2231" s="1" t="s">
        <v>4529</v>
      </c>
      <c r="B2231" s="1">
        <v>288619</v>
      </c>
      <c r="C2231" s="1" t="s">
        <v>2074</v>
      </c>
      <c r="D2231" s="1" t="s">
        <v>2075</v>
      </c>
      <c r="E2231" s="1" t="s">
        <v>2256</v>
      </c>
      <c r="F2231" s="1">
        <v>61</v>
      </c>
      <c r="G2231" s="1" t="s">
        <v>3835</v>
      </c>
      <c r="H2231" s="1" t="s">
        <v>2203</v>
      </c>
      <c r="I2231" s="1">
        <v>21032000</v>
      </c>
      <c r="J2231" s="1">
        <v>21</v>
      </c>
      <c r="K2231" s="1">
        <v>25644701</v>
      </c>
      <c r="L2231" s="1" t="s">
        <v>57</v>
      </c>
      <c r="M2231" s="1" t="s">
        <v>4</v>
      </c>
      <c r="N2231" s="1">
        <v>1</v>
      </c>
      <c r="O2231" s="1" t="s">
        <v>2078</v>
      </c>
      <c r="Q2231" s="1"/>
    </row>
    <row r="2232" spans="1:20" ht="15.75" hidden="1" customHeight="1">
      <c r="A2232" s="1" t="s">
        <v>4530</v>
      </c>
      <c r="B2232" s="1">
        <v>391100</v>
      </c>
      <c r="C2232" s="1" t="s">
        <v>2074</v>
      </c>
      <c r="D2232" s="1" t="s">
        <v>2075</v>
      </c>
      <c r="E2232" s="1" t="s">
        <v>2583</v>
      </c>
      <c r="F2232" s="1">
        <v>140</v>
      </c>
      <c r="G2232" s="1" t="s">
        <v>2123</v>
      </c>
      <c r="H2232" s="1" t="s">
        <v>2584</v>
      </c>
      <c r="I2232" s="1">
        <v>21070540</v>
      </c>
      <c r="J2232" s="1">
        <v>21</v>
      </c>
      <c r="K2232" s="1">
        <v>22800732</v>
      </c>
      <c r="L2232" s="1" t="s">
        <v>8</v>
      </c>
      <c r="M2232" s="1" t="s">
        <v>4</v>
      </c>
      <c r="N2232" s="1">
        <v>46</v>
      </c>
      <c r="O2232" s="1" t="s">
        <v>2078</v>
      </c>
      <c r="Q2232" s="1"/>
    </row>
    <row r="2233" spans="1:20" ht="15.75" hidden="1" customHeight="1">
      <c r="A2233" s="1" t="s">
        <v>4531</v>
      </c>
      <c r="B2233" s="1">
        <v>229321</v>
      </c>
      <c r="C2233" s="1" t="s">
        <v>2074</v>
      </c>
      <c r="D2233" s="1" t="s">
        <v>2075</v>
      </c>
      <c r="E2233" s="1" t="s">
        <v>2104</v>
      </c>
      <c r="F2233" s="1">
        <v>645</v>
      </c>
      <c r="G2233" s="1" t="s">
        <v>2552</v>
      </c>
      <c r="H2233" s="1" t="s">
        <v>2212</v>
      </c>
      <c r="I2233" s="1">
        <v>21931383</v>
      </c>
      <c r="J2233" s="1">
        <v>21</v>
      </c>
      <c r="K2233" s="1">
        <v>24670257</v>
      </c>
      <c r="L2233" s="1" t="s">
        <v>38</v>
      </c>
      <c r="M2233" s="1" t="s">
        <v>4</v>
      </c>
      <c r="N2233" s="1">
        <v>26</v>
      </c>
      <c r="O2233" s="1" t="s">
        <v>2078</v>
      </c>
      <c r="Q2233" s="1"/>
    </row>
    <row r="2234" spans="1:20" ht="15.75" customHeight="1">
      <c r="A2234" s="1" t="s">
        <v>4532</v>
      </c>
      <c r="B2234" s="1">
        <v>287198</v>
      </c>
      <c r="C2234" s="1" t="s">
        <v>2074</v>
      </c>
      <c r="D2234" s="1" t="s">
        <v>2075</v>
      </c>
      <c r="E2234" s="1" t="s">
        <v>2140</v>
      </c>
      <c r="F2234" s="1">
        <v>214</v>
      </c>
      <c r="G2234" s="1" t="s">
        <v>2654</v>
      </c>
      <c r="H2234" s="1" t="s">
        <v>133</v>
      </c>
      <c r="I2234" s="1">
        <v>23052090</v>
      </c>
      <c r="J2234" s="1">
        <v>21</v>
      </c>
      <c r="K2234" s="1">
        <v>33943934</v>
      </c>
      <c r="L2234" s="1" t="s">
        <v>57</v>
      </c>
      <c r="M2234" s="1" t="s">
        <v>6</v>
      </c>
      <c r="N2234" s="1">
        <v>6</v>
      </c>
      <c r="O2234" s="1" t="s">
        <v>2078</v>
      </c>
      <c r="Q2234" s="1"/>
    </row>
    <row r="2235" spans="1:20" ht="15.75" hidden="1" customHeight="1">
      <c r="A2235" s="1" t="s">
        <v>4533</v>
      </c>
      <c r="B2235" s="1">
        <v>409180</v>
      </c>
      <c r="C2235" s="1" t="s">
        <v>2074</v>
      </c>
      <c r="D2235" s="1" t="s">
        <v>2075</v>
      </c>
      <c r="E2235" s="1" t="s">
        <v>2079</v>
      </c>
      <c r="F2235" s="1">
        <v>16150</v>
      </c>
      <c r="G2235" s="1" t="s">
        <v>3225</v>
      </c>
      <c r="H2235" s="1" t="s">
        <v>2153</v>
      </c>
      <c r="I2235" s="1">
        <v>22790704</v>
      </c>
      <c r="J2235" s="1">
        <v>21</v>
      </c>
      <c r="K2235" s="1">
        <v>21976711</v>
      </c>
      <c r="L2235" s="1" t="s">
        <v>28</v>
      </c>
      <c r="M2235" s="1" t="s">
        <v>5</v>
      </c>
      <c r="N2235" s="1">
        <v>73</v>
      </c>
      <c r="O2235" s="1" t="s">
        <v>2078</v>
      </c>
      <c r="Q2235" s="1"/>
      <c r="T2235" s="1" t="s">
        <v>5621</v>
      </c>
    </row>
    <row r="2236" spans="1:20" ht="15.75" hidden="1" customHeight="1">
      <c r="A2236" s="1" t="s">
        <v>1897</v>
      </c>
      <c r="B2236" s="1">
        <v>561151</v>
      </c>
      <c r="C2236" s="1" t="s">
        <v>2074</v>
      </c>
      <c r="D2236" s="1" t="s">
        <v>2075</v>
      </c>
      <c r="E2236" s="1" t="s">
        <v>2337</v>
      </c>
      <c r="F2236" s="1">
        <v>18</v>
      </c>
      <c r="G2236" s="1" t="s">
        <v>2387</v>
      </c>
      <c r="H2236" s="1" t="s">
        <v>664</v>
      </c>
      <c r="I2236" s="1">
        <v>20521160</v>
      </c>
      <c r="J2236" s="1">
        <v>21</v>
      </c>
      <c r="K2236" s="1">
        <v>21968134</v>
      </c>
      <c r="L2236" s="1" t="s">
        <v>8</v>
      </c>
      <c r="M2236" s="1" t="s">
        <v>3</v>
      </c>
      <c r="N2236" s="1">
        <v>2</v>
      </c>
      <c r="O2236" s="1" t="s">
        <v>2078</v>
      </c>
      <c r="Q2236" s="1"/>
    </row>
    <row r="2237" spans="1:20" ht="15.75" hidden="1" customHeight="1">
      <c r="A2237" s="1" t="s">
        <v>1607</v>
      </c>
      <c r="B2237" s="1">
        <v>511319</v>
      </c>
      <c r="C2237" s="1" t="s">
        <v>2074</v>
      </c>
      <c r="D2237" s="1" t="s">
        <v>2075</v>
      </c>
      <c r="E2237" s="1" t="s">
        <v>2084</v>
      </c>
      <c r="F2237" s="1">
        <v>190</v>
      </c>
      <c r="G2237" s="1" t="s">
        <v>4534</v>
      </c>
      <c r="H2237" s="1" t="s">
        <v>672</v>
      </c>
      <c r="I2237" s="1">
        <v>22270902</v>
      </c>
      <c r="J2237" s="1">
        <v>21</v>
      </c>
      <c r="K2237" s="1">
        <v>22667449</v>
      </c>
      <c r="L2237" s="1" t="s">
        <v>57</v>
      </c>
      <c r="M2237" s="1" t="s">
        <v>3</v>
      </c>
      <c r="N2237" s="1">
        <v>9</v>
      </c>
      <c r="O2237" s="1" t="s">
        <v>2078</v>
      </c>
      <c r="Q2237" s="1"/>
    </row>
    <row r="2238" spans="1:20" ht="15.75" hidden="1" customHeight="1">
      <c r="A2238" s="1" t="s">
        <v>4535</v>
      </c>
      <c r="B2238" s="1">
        <v>479601</v>
      </c>
      <c r="C2238" s="1" t="s">
        <v>2074</v>
      </c>
      <c r="D2238" s="1" t="s">
        <v>2075</v>
      </c>
      <c r="E2238" s="1" t="s">
        <v>2079</v>
      </c>
      <c r="F2238" s="1">
        <v>4801</v>
      </c>
      <c r="G2238" s="1" t="s">
        <v>2277</v>
      </c>
      <c r="H2238" s="1" t="s">
        <v>135</v>
      </c>
      <c r="I2238" s="1">
        <v>22631004</v>
      </c>
      <c r="J2238" s="1">
        <v>21</v>
      </c>
      <c r="K2238" s="1">
        <v>33256848</v>
      </c>
      <c r="L2238" s="1" t="s">
        <v>57</v>
      </c>
      <c r="M2238" s="1" t="s">
        <v>5</v>
      </c>
      <c r="N2238" s="1">
        <v>2</v>
      </c>
      <c r="O2238" s="1" t="s">
        <v>2078</v>
      </c>
      <c r="Q2238" s="1"/>
      <c r="T2238" s="1" t="s">
        <v>5620</v>
      </c>
    </row>
    <row r="2239" spans="1:20" ht="15.75" customHeight="1">
      <c r="A2239" s="1" t="s">
        <v>4536</v>
      </c>
      <c r="B2239" s="1">
        <v>351460</v>
      </c>
      <c r="C2239" s="1" t="s">
        <v>2074</v>
      </c>
      <c r="D2239" s="1" t="s">
        <v>2075</v>
      </c>
      <c r="E2239" s="1" t="s">
        <v>3793</v>
      </c>
      <c r="F2239" s="1">
        <v>109</v>
      </c>
      <c r="G2239" s="1" t="s">
        <v>2148</v>
      </c>
      <c r="H2239" s="1" t="s">
        <v>172</v>
      </c>
      <c r="I2239" s="1">
        <v>21862005</v>
      </c>
      <c r="J2239" s="1">
        <v>21</v>
      </c>
      <c r="K2239" s="1">
        <v>39034301</v>
      </c>
      <c r="L2239" s="1" t="s">
        <v>57</v>
      </c>
      <c r="M2239" s="1" t="s">
        <v>6</v>
      </c>
      <c r="N2239" s="1">
        <v>8</v>
      </c>
      <c r="O2239" s="1" t="s">
        <v>2078</v>
      </c>
      <c r="Q2239" s="1"/>
    </row>
    <row r="2240" spans="1:20" ht="15.75" hidden="1" customHeight="1">
      <c r="A2240" s="1" t="s">
        <v>4537</v>
      </c>
      <c r="B2240" s="1">
        <v>317427</v>
      </c>
      <c r="C2240" s="1" t="s">
        <v>2074</v>
      </c>
      <c r="D2240" s="1" t="s">
        <v>2075</v>
      </c>
      <c r="E2240" s="1" t="s">
        <v>2178</v>
      </c>
      <c r="F2240" s="1">
        <v>1200</v>
      </c>
      <c r="G2240" s="1" t="s">
        <v>4538</v>
      </c>
      <c r="H2240" s="1" t="s">
        <v>2281</v>
      </c>
      <c r="I2240" s="1">
        <v>22745005</v>
      </c>
      <c r="J2240" s="1">
        <v>21</v>
      </c>
      <c r="K2240" s="1">
        <v>33256018</v>
      </c>
      <c r="L2240" s="1" t="s">
        <v>57</v>
      </c>
      <c r="M2240" s="1" t="s">
        <v>5</v>
      </c>
      <c r="N2240" s="1">
        <v>6</v>
      </c>
      <c r="O2240" s="1" t="s">
        <v>2078</v>
      </c>
      <c r="Q2240" s="1"/>
      <c r="T2240" s="1" t="s">
        <v>5620</v>
      </c>
    </row>
    <row r="2241" spans="1:17" ht="15.75" hidden="1" customHeight="1">
      <c r="A2241" s="1" t="s">
        <v>4539</v>
      </c>
      <c r="B2241" s="1">
        <v>518066</v>
      </c>
      <c r="C2241" s="1" t="s">
        <v>2074</v>
      </c>
      <c r="D2241" s="1" t="s">
        <v>2075</v>
      </c>
      <c r="E2241" s="1" t="s">
        <v>2384</v>
      </c>
      <c r="F2241" s="1">
        <v>5555</v>
      </c>
      <c r="G2241" s="1" t="s">
        <v>2258</v>
      </c>
      <c r="H2241" s="1" t="s">
        <v>2521</v>
      </c>
      <c r="I2241" s="1">
        <v>20770145</v>
      </c>
      <c r="J2241" s="1">
        <v>21</v>
      </c>
      <c r="K2241" s="1">
        <v>25919075</v>
      </c>
      <c r="L2241" s="1" t="s">
        <v>38</v>
      </c>
      <c r="M2241" s="1" t="s">
        <v>4</v>
      </c>
      <c r="N2241" s="1">
        <v>25</v>
      </c>
      <c r="O2241" s="1" t="s">
        <v>2078</v>
      </c>
      <c r="Q2241" s="1"/>
    </row>
    <row r="2242" spans="1:17" ht="15.75" hidden="1" customHeight="1">
      <c r="A2242" s="1" t="s">
        <v>4540</v>
      </c>
      <c r="B2242" s="1">
        <v>380704</v>
      </c>
      <c r="C2242" s="1" t="s">
        <v>2074</v>
      </c>
      <c r="D2242" s="1" t="s">
        <v>2075</v>
      </c>
      <c r="E2242" s="1" t="s">
        <v>2457</v>
      </c>
      <c r="F2242" s="1">
        <v>800</v>
      </c>
      <c r="G2242" s="1" t="s">
        <v>2566</v>
      </c>
      <c r="H2242" s="1" t="s">
        <v>135</v>
      </c>
      <c r="I2242" s="1">
        <v>22640000</v>
      </c>
      <c r="J2242" s="1">
        <v>21</v>
      </c>
      <c r="K2242" s="1">
        <v>24921281</v>
      </c>
      <c r="L2242" s="1" t="s">
        <v>35</v>
      </c>
      <c r="M2242" s="1" t="s">
        <v>5</v>
      </c>
      <c r="N2242" s="1">
        <v>15</v>
      </c>
      <c r="O2242" s="1" t="s">
        <v>2078</v>
      </c>
      <c r="Q2242" s="1"/>
    </row>
    <row r="2243" spans="1:17" ht="15.75" hidden="1" customHeight="1">
      <c r="A2243" s="1" t="s">
        <v>4541</v>
      </c>
      <c r="B2243" s="1">
        <v>447498</v>
      </c>
      <c r="C2243" s="1" t="s">
        <v>2074</v>
      </c>
      <c r="D2243" s="1" t="s">
        <v>2075</v>
      </c>
      <c r="E2243" s="1" t="s">
        <v>2516</v>
      </c>
      <c r="F2243" s="1">
        <v>98</v>
      </c>
      <c r="G2243" s="1" t="s">
        <v>2227</v>
      </c>
      <c r="H2243" s="1" t="s">
        <v>2094</v>
      </c>
      <c r="I2243" s="1">
        <v>20050002</v>
      </c>
      <c r="J2243" s="1">
        <v>21</v>
      </c>
      <c r="K2243" s="1">
        <v>22423474</v>
      </c>
      <c r="L2243" s="1" t="s">
        <v>12</v>
      </c>
      <c r="M2243" s="1" t="s">
        <v>2</v>
      </c>
      <c r="N2243" s="1">
        <v>117</v>
      </c>
      <c r="O2243" s="1" t="s">
        <v>2078</v>
      </c>
      <c r="Q2243" s="1"/>
    </row>
    <row r="2244" spans="1:17" ht="15.75" hidden="1" customHeight="1">
      <c r="A2244" s="1" t="s">
        <v>856</v>
      </c>
      <c r="B2244" s="1">
        <v>597730</v>
      </c>
      <c r="C2244" s="1" t="s">
        <v>2074</v>
      </c>
      <c r="D2244" s="1" t="s">
        <v>2075</v>
      </c>
      <c r="E2244" s="1" t="s">
        <v>2322</v>
      </c>
      <c r="F2244" s="1">
        <v>66</v>
      </c>
      <c r="G2244" s="1" t="s">
        <v>3884</v>
      </c>
      <c r="H2244" s="1" t="s">
        <v>168</v>
      </c>
      <c r="I2244" s="1">
        <v>22210060</v>
      </c>
      <c r="J2244" s="1">
        <v>21</v>
      </c>
      <c r="K2244" s="1">
        <v>39363952</v>
      </c>
      <c r="L2244" s="1" t="s">
        <v>38</v>
      </c>
      <c r="M2244" s="1" t="s">
        <v>3</v>
      </c>
      <c r="N2244" s="1">
        <v>51</v>
      </c>
      <c r="O2244" s="1" t="s">
        <v>2078</v>
      </c>
      <c r="Q2244" s="1"/>
    </row>
    <row r="2245" spans="1:17" ht="15.75" hidden="1" customHeight="1">
      <c r="A2245" s="1" t="s">
        <v>4542</v>
      </c>
      <c r="B2245" s="1">
        <v>283007</v>
      </c>
      <c r="C2245" s="1" t="s">
        <v>2074</v>
      </c>
      <c r="D2245" s="1" t="s">
        <v>2075</v>
      </c>
      <c r="E2245" s="1" t="s">
        <v>2423</v>
      </c>
      <c r="F2245" s="1">
        <v>96</v>
      </c>
      <c r="G2245" s="1" t="s">
        <v>2077</v>
      </c>
      <c r="H2245" s="1" t="s">
        <v>2424</v>
      </c>
      <c r="I2245" s="1">
        <v>20730470</v>
      </c>
      <c r="J2245" s="1">
        <v>21</v>
      </c>
      <c r="K2245" s="1">
        <v>25930048</v>
      </c>
      <c r="L2245" s="1" t="s">
        <v>30</v>
      </c>
      <c r="M2245" s="1" t="s">
        <v>4</v>
      </c>
      <c r="N2245" s="1">
        <v>2</v>
      </c>
      <c r="O2245" s="1" t="s">
        <v>2078</v>
      </c>
      <c r="Q2245" s="1"/>
    </row>
    <row r="2246" spans="1:17" ht="15.75" hidden="1" customHeight="1">
      <c r="A2246" s="1" t="s">
        <v>1502</v>
      </c>
      <c r="B2246" s="1">
        <v>236143</v>
      </c>
      <c r="C2246" s="1" t="s">
        <v>2074</v>
      </c>
      <c r="D2246" s="1" t="s">
        <v>2075</v>
      </c>
      <c r="E2246" s="1" t="s">
        <v>4103</v>
      </c>
      <c r="F2246" s="1">
        <v>124</v>
      </c>
      <c r="G2246" s="1" t="s">
        <v>2105</v>
      </c>
      <c r="H2246" s="1" t="s">
        <v>683</v>
      </c>
      <c r="I2246" s="1">
        <v>22451040</v>
      </c>
      <c r="J2246" s="1">
        <v>21</v>
      </c>
      <c r="K2246" s="1">
        <v>30402286</v>
      </c>
      <c r="L2246" s="1" t="s">
        <v>28</v>
      </c>
      <c r="M2246" s="1" t="s">
        <v>3</v>
      </c>
      <c r="N2246" s="1">
        <v>12</v>
      </c>
      <c r="O2246" s="1" t="s">
        <v>2078</v>
      </c>
      <c r="Q2246" s="1"/>
    </row>
    <row r="2247" spans="1:17" ht="15.75" hidden="1" customHeight="1">
      <c r="A2247" s="1" t="s">
        <v>910</v>
      </c>
      <c r="B2247" s="1">
        <v>651664</v>
      </c>
      <c r="C2247" s="1" t="s">
        <v>2074</v>
      </c>
      <c r="D2247" s="1" t="s">
        <v>2075</v>
      </c>
      <c r="E2247" s="1" t="s">
        <v>2101</v>
      </c>
      <c r="F2247" s="1">
        <v>414</v>
      </c>
      <c r="G2247" s="1" t="s">
        <v>3166</v>
      </c>
      <c r="H2247" s="1" t="s">
        <v>175</v>
      </c>
      <c r="I2247" s="1">
        <v>22410002</v>
      </c>
      <c r="J2247" s="1">
        <v>21</v>
      </c>
      <c r="K2247" s="1">
        <v>22272537</v>
      </c>
      <c r="L2247" s="1" t="s">
        <v>38</v>
      </c>
      <c r="M2247" s="1" t="s">
        <v>3</v>
      </c>
      <c r="N2247" s="1">
        <v>43</v>
      </c>
      <c r="O2247" s="1" t="s">
        <v>2078</v>
      </c>
      <c r="Q2247" s="1"/>
    </row>
    <row r="2248" spans="1:17" ht="15.75" hidden="1" customHeight="1">
      <c r="A2248" s="1" t="s">
        <v>4543</v>
      </c>
      <c r="B2248" s="1">
        <v>423687</v>
      </c>
      <c r="C2248" s="1" t="s">
        <v>2074</v>
      </c>
      <c r="D2248" s="1" t="s">
        <v>2075</v>
      </c>
      <c r="E2248" s="1" t="s">
        <v>4544</v>
      </c>
      <c r="F2248" s="1">
        <v>4400</v>
      </c>
      <c r="G2248" s="1" t="s">
        <v>4545</v>
      </c>
      <c r="H2248" s="1" t="s">
        <v>2203</v>
      </c>
      <c r="I2248" s="1">
        <v>21040361</v>
      </c>
      <c r="J2248" s="1">
        <v>21</v>
      </c>
      <c r="K2248" s="1">
        <v>22303281</v>
      </c>
      <c r="L2248" s="1" t="s">
        <v>57</v>
      </c>
      <c r="M2248" s="1" t="s">
        <v>4</v>
      </c>
      <c r="N2248" s="1">
        <v>14</v>
      </c>
      <c r="O2248" s="1" t="s">
        <v>2078</v>
      </c>
      <c r="Q2248" s="1"/>
    </row>
    <row r="2249" spans="1:17" ht="15.75" hidden="1" customHeight="1">
      <c r="A2249" s="1" t="s">
        <v>4546</v>
      </c>
      <c r="B2249" s="1">
        <v>438111</v>
      </c>
      <c r="C2249" s="1" t="s">
        <v>2074</v>
      </c>
      <c r="D2249" s="1" t="s">
        <v>2075</v>
      </c>
      <c r="E2249" s="1" t="s">
        <v>2104</v>
      </c>
      <c r="F2249" s="1">
        <v>2500</v>
      </c>
      <c r="G2249" s="1" t="s">
        <v>4547</v>
      </c>
      <c r="H2249" s="1" t="s">
        <v>2392</v>
      </c>
      <c r="I2249" s="1">
        <v>21931582</v>
      </c>
      <c r="J2249" s="1">
        <v>21</v>
      </c>
      <c r="K2249" s="1">
        <v>33936288</v>
      </c>
      <c r="L2249" s="1" t="s">
        <v>59</v>
      </c>
      <c r="M2249" s="1" t="s">
        <v>4</v>
      </c>
      <c r="N2249" s="1">
        <v>38</v>
      </c>
      <c r="O2249" s="1" t="s">
        <v>2078</v>
      </c>
      <c r="Q2249" s="1"/>
    </row>
    <row r="2250" spans="1:17" ht="15.75" hidden="1" customHeight="1">
      <c r="A2250" s="1" t="s">
        <v>1690</v>
      </c>
      <c r="B2250" s="1">
        <v>266457</v>
      </c>
      <c r="C2250" s="1" t="s">
        <v>2074</v>
      </c>
      <c r="D2250" s="1" t="s">
        <v>2075</v>
      </c>
      <c r="E2250" s="1" t="s">
        <v>3042</v>
      </c>
      <c r="F2250" s="1">
        <v>49</v>
      </c>
      <c r="G2250" s="1" t="s">
        <v>2982</v>
      </c>
      <c r="H2250" s="1" t="s">
        <v>667</v>
      </c>
      <c r="I2250" s="1">
        <v>20551902</v>
      </c>
      <c r="J2250" s="1">
        <v>21</v>
      </c>
      <c r="K2250" s="1">
        <v>25760656</v>
      </c>
      <c r="L2250" s="1" t="s">
        <v>57</v>
      </c>
      <c r="M2250" s="1" t="s">
        <v>3</v>
      </c>
      <c r="N2250" s="1">
        <v>7</v>
      </c>
      <c r="O2250" s="1" t="s">
        <v>2078</v>
      </c>
      <c r="Q2250" s="1"/>
    </row>
    <row r="2251" spans="1:17" ht="15.75" hidden="1" customHeight="1">
      <c r="A2251" s="1" t="s">
        <v>4548</v>
      </c>
      <c r="B2251" s="1">
        <v>287005</v>
      </c>
      <c r="C2251" s="1" t="s">
        <v>2074</v>
      </c>
      <c r="D2251" s="1" t="s">
        <v>2075</v>
      </c>
      <c r="E2251" s="1" t="s">
        <v>3102</v>
      </c>
      <c r="F2251" s="1">
        <v>126</v>
      </c>
      <c r="G2251" s="1" t="s">
        <v>2284</v>
      </c>
      <c r="H2251" s="1" t="s">
        <v>188</v>
      </c>
      <c r="I2251" s="1">
        <v>20780020</v>
      </c>
      <c r="J2251" s="1">
        <v>21</v>
      </c>
      <c r="K2251" s="1">
        <v>22614345</v>
      </c>
      <c r="L2251" s="1" t="s">
        <v>68</v>
      </c>
      <c r="M2251" s="1" t="s">
        <v>4</v>
      </c>
      <c r="N2251" s="1">
        <v>23</v>
      </c>
      <c r="O2251" s="1" t="s">
        <v>2078</v>
      </c>
      <c r="Q2251" s="1"/>
    </row>
    <row r="2252" spans="1:17" ht="15.75" hidden="1" customHeight="1">
      <c r="A2252" s="1" t="s">
        <v>1148</v>
      </c>
      <c r="B2252" s="1">
        <v>651346</v>
      </c>
      <c r="C2252" s="1" t="s">
        <v>2074</v>
      </c>
      <c r="D2252" s="1" t="s">
        <v>2075</v>
      </c>
      <c r="E2252" s="1" t="s">
        <v>2476</v>
      </c>
      <c r="F2252" s="1">
        <v>657</v>
      </c>
      <c r="G2252" s="1" t="s">
        <v>4549</v>
      </c>
      <c r="H2252" s="1" t="s">
        <v>677</v>
      </c>
      <c r="I2252" s="1">
        <v>22470050</v>
      </c>
      <c r="J2252" s="1">
        <v>21</v>
      </c>
      <c r="K2252" s="1">
        <v>38740001</v>
      </c>
      <c r="L2252" s="1" t="s">
        <v>28</v>
      </c>
      <c r="M2252" s="1" t="s">
        <v>3</v>
      </c>
      <c r="N2252" s="1">
        <v>25</v>
      </c>
      <c r="O2252" s="1" t="s">
        <v>2078</v>
      </c>
      <c r="Q2252" s="1"/>
    </row>
    <row r="2253" spans="1:17" ht="15.75" hidden="1" customHeight="1">
      <c r="A2253" s="1" t="s">
        <v>974</v>
      </c>
      <c r="B2253" s="1">
        <v>638757</v>
      </c>
      <c r="C2253" s="1" t="s">
        <v>2074</v>
      </c>
      <c r="D2253" s="1" t="s">
        <v>2075</v>
      </c>
      <c r="E2253" s="1" t="s">
        <v>4326</v>
      </c>
      <c r="F2253" s="1">
        <v>48</v>
      </c>
      <c r="G2253" s="1" t="s">
        <v>4373</v>
      </c>
      <c r="H2253" s="1" t="s">
        <v>672</v>
      </c>
      <c r="I2253" s="1">
        <v>22260020</v>
      </c>
      <c r="J2253" s="1">
        <v>21</v>
      </c>
      <c r="K2253" s="1">
        <v>34978248</v>
      </c>
      <c r="L2253" s="1" t="s">
        <v>26</v>
      </c>
      <c r="M2253" s="1" t="s">
        <v>3</v>
      </c>
      <c r="N2253" s="1">
        <v>36</v>
      </c>
      <c r="O2253" s="1" t="s">
        <v>2078</v>
      </c>
      <c r="Q2253" s="1"/>
    </row>
    <row r="2254" spans="1:17" ht="15.75" hidden="1" customHeight="1">
      <c r="A2254" s="1" t="s">
        <v>4550</v>
      </c>
      <c r="B2254" s="1">
        <v>667293</v>
      </c>
      <c r="C2254" s="1" t="s">
        <v>2074</v>
      </c>
      <c r="D2254" s="1" t="s">
        <v>2075</v>
      </c>
      <c r="E2254" s="1" t="s">
        <v>2157</v>
      </c>
      <c r="F2254" s="1">
        <v>126</v>
      </c>
      <c r="G2254" s="1" t="s">
        <v>4551</v>
      </c>
      <c r="H2254" s="1" t="s">
        <v>187</v>
      </c>
      <c r="I2254" s="1">
        <v>20765000</v>
      </c>
      <c r="J2254" s="1">
        <v>21</v>
      </c>
      <c r="K2254" s="1">
        <v>23035115</v>
      </c>
      <c r="L2254" s="1" t="s">
        <v>28</v>
      </c>
      <c r="M2254" s="1" t="s">
        <v>4</v>
      </c>
      <c r="N2254" s="1">
        <v>17</v>
      </c>
      <c r="O2254" s="1" t="s">
        <v>2078</v>
      </c>
      <c r="Q2254" s="1"/>
    </row>
    <row r="2255" spans="1:17" ht="15.75" hidden="1" customHeight="1">
      <c r="A2255" s="1" t="s">
        <v>4552</v>
      </c>
      <c r="B2255" s="1">
        <v>809713</v>
      </c>
      <c r="C2255" s="1" t="s">
        <v>2074</v>
      </c>
      <c r="D2255" s="1" t="s">
        <v>2075</v>
      </c>
      <c r="E2255" s="1" t="s">
        <v>2079</v>
      </c>
      <c r="F2255" s="1">
        <v>500</v>
      </c>
      <c r="G2255" s="1" t="s">
        <v>4553</v>
      </c>
      <c r="H2255" s="1" t="s">
        <v>135</v>
      </c>
      <c r="I2255" s="1">
        <v>22640100</v>
      </c>
      <c r="J2255" s="1">
        <v>21</v>
      </c>
      <c r="K2255" s="1">
        <v>998235433</v>
      </c>
      <c r="L2255" s="1" t="s">
        <v>17</v>
      </c>
      <c r="M2255" s="1" t="s">
        <v>5</v>
      </c>
      <c r="N2255" s="1">
        <v>2</v>
      </c>
      <c r="O2255" s="1" t="s">
        <v>2078</v>
      </c>
      <c r="Q2255" s="1"/>
    </row>
    <row r="2256" spans="1:17" ht="15.75" hidden="1" customHeight="1">
      <c r="A2256" s="1" t="s">
        <v>1474</v>
      </c>
      <c r="B2256" s="1">
        <v>879371</v>
      </c>
      <c r="C2256" s="1" t="s">
        <v>2074</v>
      </c>
      <c r="D2256" s="1" t="s">
        <v>2075</v>
      </c>
      <c r="E2256" s="1" t="s">
        <v>2450</v>
      </c>
      <c r="F2256" s="1">
        <v>23</v>
      </c>
      <c r="G2256" s="1" t="s">
        <v>3922</v>
      </c>
      <c r="H2256" s="1" t="s">
        <v>160</v>
      </c>
      <c r="I2256" s="1">
        <v>22080010</v>
      </c>
      <c r="J2256" s="1">
        <v>21</v>
      </c>
      <c r="K2256" s="1">
        <v>25219352</v>
      </c>
      <c r="L2256" s="1" t="s">
        <v>38</v>
      </c>
      <c r="M2256" s="1" t="s">
        <v>3</v>
      </c>
      <c r="N2256" s="1">
        <v>13</v>
      </c>
      <c r="O2256" s="1" t="s">
        <v>2078</v>
      </c>
      <c r="Q2256" s="1"/>
    </row>
    <row r="2257" spans="1:20" ht="15.75" hidden="1" customHeight="1">
      <c r="A2257" s="1" t="s">
        <v>1755</v>
      </c>
      <c r="B2257" s="1">
        <v>590974</v>
      </c>
      <c r="C2257" s="1" t="s">
        <v>2074</v>
      </c>
      <c r="D2257" s="1" t="s">
        <v>2075</v>
      </c>
      <c r="E2257" s="1" t="s">
        <v>2320</v>
      </c>
      <c r="F2257" s="1">
        <v>43</v>
      </c>
      <c r="G2257" s="1" t="s">
        <v>2393</v>
      </c>
      <c r="H2257" s="1" t="s">
        <v>160</v>
      </c>
      <c r="I2257" s="1">
        <v>22031901</v>
      </c>
      <c r="J2257" s="1">
        <v>21</v>
      </c>
      <c r="K2257" s="1">
        <v>22350225</v>
      </c>
      <c r="L2257" s="1" t="s">
        <v>28</v>
      </c>
      <c r="M2257" s="1" t="s">
        <v>3</v>
      </c>
      <c r="N2257" s="1">
        <v>5</v>
      </c>
      <c r="O2257" s="1" t="s">
        <v>2078</v>
      </c>
      <c r="Q2257" s="1"/>
    </row>
    <row r="2258" spans="1:20" ht="15.75" hidden="1" customHeight="1">
      <c r="A2258" s="1" t="s">
        <v>4554</v>
      </c>
      <c r="B2258" s="1">
        <v>443419</v>
      </c>
      <c r="C2258" s="1" t="s">
        <v>2074</v>
      </c>
      <c r="D2258" s="1" t="s">
        <v>2075</v>
      </c>
      <c r="E2258" s="1" t="s">
        <v>2104</v>
      </c>
      <c r="F2258" s="1">
        <v>1280</v>
      </c>
      <c r="G2258" s="1" t="s">
        <v>2387</v>
      </c>
      <c r="H2258" s="1" t="s">
        <v>2106</v>
      </c>
      <c r="I2258" s="1">
        <v>21931522</v>
      </c>
      <c r="J2258" s="1">
        <v>21</v>
      </c>
      <c r="K2258" s="1">
        <v>35944070</v>
      </c>
      <c r="L2258" s="1" t="s">
        <v>35</v>
      </c>
      <c r="M2258" s="1" t="s">
        <v>4</v>
      </c>
      <c r="N2258" s="1">
        <v>21</v>
      </c>
      <c r="O2258" s="1" t="s">
        <v>2078</v>
      </c>
      <c r="Q2258" s="1"/>
    </row>
    <row r="2259" spans="1:20" ht="15.75" hidden="1" customHeight="1">
      <c r="A2259" s="1" t="s">
        <v>4555</v>
      </c>
      <c r="B2259" s="1">
        <v>750301</v>
      </c>
      <c r="C2259" s="1" t="s">
        <v>2074</v>
      </c>
      <c r="D2259" s="1" t="s">
        <v>2075</v>
      </c>
      <c r="E2259" s="1" t="s">
        <v>2256</v>
      </c>
      <c r="F2259" s="1">
        <v>61</v>
      </c>
      <c r="G2259" s="1" t="s">
        <v>4069</v>
      </c>
      <c r="H2259" s="1" t="s">
        <v>2203</v>
      </c>
      <c r="I2259" s="1">
        <v>21032000</v>
      </c>
      <c r="J2259" s="1">
        <v>21</v>
      </c>
      <c r="K2259" s="1">
        <v>25904555</v>
      </c>
      <c r="L2259" s="1" t="s">
        <v>57</v>
      </c>
      <c r="M2259" s="1" t="s">
        <v>4</v>
      </c>
      <c r="N2259" s="1">
        <v>41</v>
      </c>
      <c r="O2259" s="1" t="s">
        <v>2078</v>
      </c>
      <c r="Q2259" s="1"/>
    </row>
    <row r="2260" spans="1:20" ht="15.75" hidden="1" customHeight="1">
      <c r="A2260" s="1" t="s">
        <v>1448</v>
      </c>
      <c r="B2260" s="1">
        <v>717029</v>
      </c>
      <c r="C2260" s="1" t="s">
        <v>2074</v>
      </c>
      <c r="D2260" s="1" t="s">
        <v>2075</v>
      </c>
      <c r="E2260" s="1" t="s">
        <v>2233</v>
      </c>
      <c r="F2260" s="1">
        <v>135</v>
      </c>
      <c r="G2260" s="1" t="s">
        <v>4556</v>
      </c>
      <c r="H2260" s="1" t="s">
        <v>674</v>
      </c>
      <c r="I2260" s="1">
        <v>22440901</v>
      </c>
      <c r="J2260" s="1">
        <v>21</v>
      </c>
      <c r="K2260" s="1">
        <v>24226434</v>
      </c>
      <c r="L2260" s="1" t="s">
        <v>55</v>
      </c>
      <c r="M2260" s="1" t="s">
        <v>3</v>
      </c>
      <c r="N2260" s="1">
        <v>14</v>
      </c>
      <c r="O2260" s="1" t="s">
        <v>2078</v>
      </c>
      <c r="Q2260" s="1"/>
    </row>
    <row r="2261" spans="1:20" ht="15.75" hidden="1" customHeight="1">
      <c r="A2261" s="1" t="s">
        <v>1086</v>
      </c>
      <c r="B2261" s="1">
        <v>613230</v>
      </c>
      <c r="C2261" s="1" t="s">
        <v>2074</v>
      </c>
      <c r="D2261" s="1" t="s">
        <v>2075</v>
      </c>
      <c r="E2261" s="1" t="s">
        <v>2220</v>
      </c>
      <c r="F2261" s="1">
        <v>29</v>
      </c>
      <c r="G2261" s="1" t="s">
        <v>3288</v>
      </c>
      <c r="H2261" s="1" t="s">
        <v>669</v>
      </c>
      <c r="I2261" s="1">
        <v>22221901</v>
      </c>
      <c r="J2261" s="1">
        <v>21</v>
      </c>
      <c r="K2261" s="1">
        <v>22651614</v>
      </c>
      <c r="L2261" s="1" t="s">
        <v>39</v>
      </c>
      <c r="M2261" s="1" t="s">
        <v>3</v>
      </c>
      <c r="N2261" s="1">
        <v>29</v>
      </c>
      <c r="O2261" s="1" t="s">
        <v>2078</v>
      </c>
      <c r="Q2261" s="1"/>
    </row>
    <row r="2262" spans="1:20" ht="15.75" hidden="1" customHeight="1">
      <c r="A2262" s="1" t="s">
        <v>780</v>
      </c>
      <c r="B2262" s="1">
        <v>634018</v>
      </c>
      <c r="C2262" s="1" t="s">
        <v>2074</v>
      </c>
      <c r="D2262" s="1" t="s">
        <v>2075</v>
      </c>
      <c r="E2262" s="1" t="s">
        <v>2144</v>
      </c>
      <c r="F2262" s="1">
        <v>120</v>
      </c>
      <c r="G2262" s="1" t="s">
        <v>3773</v>
      </c>
      <c r="H2262" s="1" t="s">
        <v>664</v>
      </c>
      <c r="I2262" s="1">
        <v>20520053</v>
      </c>
      <c r="J2262" s="1">
        <v>21</v>
      </c>
      <c r="K2262" s="1">
        <v>25658281</v>
      </c>
      <c r="L2262" s="1" t="s">
        <v>28</v>
      </c>
      <c r="M2262" s="1" t="s">
        <v>3</v>
      </c>
      <c r="N2262" s="1">
        <v>65</v>
      </c>
      <c r="O2262" s="1" t="s">
        <v>2078</v>
      </c>
      <c r="Q2262" s="1"/>
    </row>
    <row r="2263" spans="1:20" ht="15.75" hidden="1" customHeight="1">
      <c r="A2263" s="1" t="s">
        <v>4557</v>
      </c>
      <c r="B2263" s="1">
        <v>334147</v>
      </c>
      <c r="C2263" s="1" t="s">
        <v>2074</v>
      </c>
      <c r="D2263" s="1" t="s">
        <v>2075</v>
      </c>
      <c r="E2263" s="1" t="s">
        <v>2429</v>
      </c>
      <c r="F2263" s="1">
        <v>99</v>
      </c>
      <c r="G2263" s="1" t="s">
        <v>2246</v>
      </c>
      <c r="H2263" s="1" t="s">
        <v>152</v>
      </c>
      <c r="I2263" s="1">
        <v>21351901</v>
      </c>
      <c r="J2263" s="1">
        <v>21</v>
      </c>
      <c r="K2263" s="1">
        <v>24503705</v>
      </c>
      <c r="L2263" s="1" t="s">
        <v>35</v>
      </c>
      <c r="M2263" s="1" t="s">
        <v>4</v>
      </c>
      <c r="N2263" s="1">
        <v>23</v>
      </c>
      <c r="O2263" s="1" t="s">
        <v>2078</v>
      </c>
      <c r="Q2263" s="1"/>
    </row>
    <row r="2264" spans="1:20" ht="15.75" hidden="1" customHeight="1">
      <c r="A2264" s="1" t="s">
        <v>4558</v>
      </c>
      <c r="B2264" s="1">
        <v>297765</v>
      </c>
      <c r="C2264" s="1" t="s">
        <v>2074</v>
      </c>
      <c r="D2264" s="1" t="s">
        <v>2075</v>
      </c>
      <c r="E2264" s="1" t="s">
        <v>3207</v>
      </c>
      <c r="F2264" s="1">
        <v>129</v>
      </c>
      <c r="G2264" s="1" t="s">
        <v>2088</v>
      </c>
      <c r="H2264" s="1" t="s">
        <v>2392</v>
      </c>
      <c r="I2264" s="1">
        <v>21931370</v>
      </c>
      <c r="J2264" s="1">
        <v>21</v>
      </c>
      <c r="K2264" s="1">
        <v>24673066</v>
      </c>
      <c r="L2264" s="1" t="s">
        <v>38</v>
      </c>
      <c r="M2264" s="1" t="s">
        <v>4</v>
      </c>
      <c r="N2264" s="1">
        <v>9</v>
      </c>
      <c r="O2264" s="1" t="s">
        <v>2078</v>
      </c>
      <c r="Q2264" s="1"/>
    </row>
    <row r="2265" spans="1:20" ht="15.75" hidden="1" customHeight="1">
      <c r="A2265" s="1" t="s">
        <v>1606</v>
      </c>
      <c r="B2265" s="1">
        <v>314430</v>
      </c>
      <c r="C2265" s="1" t="s">
        <v>2074</v>
      </c>
      <c r="D2265" s="1" t="s">
        <v>2075</v>
      </c>
      <c r="E2265" s="1" t="s">
        <v>2537</v>
      </c>
      <c r="F2265" s="1">
        <v>64</v>
      </c>
      <c r="G2265" s="1" t="s">
        <v>2473</v>
      </c>
      <c r="H2265" s="1" t="s">
        <v>175</v>
      </c>
      <c r="I2265" s="1">
        <v>22421010</v>
      </c>
      <c r="J2265" s="1">
        <v>21</v>
      </c>
      <c r="K2265" s="1">
        <v>25408000</v>
      </c>
      <c r="L2265" s="1" t="s">
        <v>50</v>
      </c>
      <c r="M2265" s="1" t="s">
        <v>3</v>
      </c>
      <c r="N2265" s="1">
        <v>9</v>
      </c>
      <c r="O2265" s="1" t="s">
        <v>2078</v>
      </c>
      <c r="Q2265" s="1"/>
    </row>
    <row r="2266" spans="1:20" ht="15.75" hidden="1" customHeight="1">
      <c r="A2266" s="1" t="s">
        <v>868</v>
      </c>
      <c r="B2266" s="1">
        <v>292733</v>
      </c>
      <c r="C2266" s="1" t="s">
        <v>2074</v>
      </c>
      <c r="D2266" s="1" t="s">
        <v>2075</v>
      </c>
      <c r="E2266" s="1" t="s">
        <v>4559</v>
      </c>
      <c r="F2266" s="1">
        <v>72</v>
      </c>
      <c r="G2266" s="1" t="s">
        <v>2683</v>
      </c>
      <c r="H2266" s="1" t="s">
        <v>674</v>
      </c>
      <c r="I2266" s="1">
        <v>22440005</v>
      </c>
      <c r="J2266" s="1">
        <v>21</v>
      </c>
      <c r="K2266" s="1">
        <v>22392696</v>
      </c>
      <c r="L2266" s="1" t="s">
        <v>23</v>
      </c>
      <c r="M2266" s="1" t="s">
        <v>3</v>
      </c>
      <c r="N2266" s="1">
        <v>49</v>
      </c>
      <c r="O2266" s="1" t="s">
        <v>2078</v>
      </c>
      <c r="Q2266" s="1"/>
    </row>
    <row r="2267" spans="1:20" ht="15.75" hidden="1" customHeight="1">
      <c r="A2267" s="1" t="s">
        <v>4560</v>
      </c>
      <c r="B2267" s="1">
        <v>594475</v>
      </c>
      <c r="C2267" s="1" t="s">
        <v>2074</v>
      </c>
      <c r="D2267" s="1" t="s">
        <v>2075</v>
      </c>
      <c r="E2267" s="1" t="s">
        <v>2264</v>
      </c>
      <c r="F2267" s="1">
        <v>142</v>
      </c>
      <c r="G2267" s="1" t="s">
        <v>2123</v>
      </c>
      <c r="H2267" s="1" t="s">
        <v>152</v>
      </c>
      <c r="I2267" s="1">
        <v>21351080</v>
      </c>
      <c r="J2267" s="1">
        <v>21</v>
      </c>
      <c r="K2267" s="1">
        <v>40638144</v>
      </c>
      <c r="L2267" s="1" t="s">
        <v>50</v>
      </c>
      <c r="M2267" s="1" t="s">
        <v>4</v>
      </c>
      <c r="N2267" s="1">
        <v>37</v>
      </c>
      <c r="O2267" s="1" t="s">
        <v>2078</v>
      </c>
      <c r="Q2267" s="1"/>
    </row>
    <row r="2268" spans="1:20" ht="15.75" hidden="1" customHeight="1">
      <c r="A2268" s="1" t="s">
        <v>4561</v>
      </c>
      <c r="B2268" s="1">
        <v>356166</v>
      </c>
      <c r="C2268" s="1" t="s">
        <v>2074</v>
      </c>
      <c r="D2268" s="1" t="s">
        <v>2075</v>
      </c>
      <c r="E2268" s="1" t="s">
        <v>2187</v>
      </c>
      <c r="F2268" s="1">
        <v>41</v>
      </c>
      <c r="G2268" s="1" t="s">
        <v>2461</v>
      </c>
      <c r="H2268" s="1" t="s">
        <v>2094</v>
      </c>
      <c r="I2268" s="1">
        <v>20031040</v>
      </c>
      <c r="J2268" s="1">
        <v>21</v>
      </c>
      <c r="K2268" s="1">
        <v>22400664</v>
      </c>
      <c r="L2268" s="1" t="s">
        <v>35</v>
      </c>
      <c r="M2268" s="1" t="s">
        <v>2</v>
      </c>
      <c r="N2268" s="1">
        <v>57</v>
      </c>
      <c r="O2268" s="1" t="s">
        <v>2078</v>
      </c>
      <c r="Q2268" s="1"/>
    </row>
    <row r="2269" spans="1:20" ht="15.75" hidden="1" customHeight="1">
      <c r="A2269" s="1" t="s">
        <v>1318</v>
      </c>
      <c r="B2269" s="1">
        <v>260242</v>
      </c>
      <c r="C2269" s="1" t="s">
        <v>2074</v>
      </c>
      <c r="D2269" s="1" t="s">
        <v>2075</v>
      </c>
      <c r="E2269" s="1" t="s">
        <v>2084</v>
      </c>
      <c r="F2269" s="1">
        <v>445</v>
      </c>
      <c r="G2269" s="1" t="s">
        <v>2716</v>
      </c>
      <c r="H2269" s="1" t="s">
        <v>672</v>
      </c>
      <c r="I2269" s="1">
        <v>22270903</v>
      </c>
      <c r="J2269" s="1">
        <v>21</v>
      </c>
      <c r="K2269" s="1">
        <v>25394196</v>
      </c>
      <c r="L2269" s="1" t="s">
        <v>38</v>
      </c>
      <c r="M2269" s="1" t="s">
        <v>3</v>
      </c>
      <c r="N2269" s="1">
        <v>18</v>
      </c>
      <c r="O2269" s="1" t="s">
        <v>2078</v>
      </c>
      <c r="Q2269" s="1"/>
    </row>
    <row r="2270" spans="1:20" ht="15.75" hidden="1" customHeight="1">
      <c r="A2270" s="1" t="s">
        <v>4562</v>
      </c>
      <c r="B2270" s="1">
        <v>611797</v>
      </c>
      <c r="C2270" s="1" t="s">
        <v>2074</v>
      </c>
      <c r="D2270" s="1" t="s">
        <v>2075</v>
      </c>
      <c r="E2270" s="1" t="s">
        <v>2831</v>
      </c>
      <c r="F2270" s="1">
        <v>55</v>
      </c>
      <c r="G2270" s="1" t="s">
        <v>2536</v>
      </c>
      <c r="H2270" s="1" t="s">
        <v>135</v>
      </c>
      <c r="I2270" s="1">
        <v>22631020</v>
      </c>
      <c r="J2270" s="1">
        <v>21</v>
      </c>
      <c r="K2270" s="1">
        <v>24921542</v>
      </c>
      <c r="L2270" s="1" t="s">
        <v>50</v>
      </c>
      <c r="M2270" s="1" t="s">
        <v>5</v>
      </c>
      <c r="N2270" s="1">
        <v>21</v>
      </c>
      <c r="O2270" s="1" t="s">
        <v>2078</v>
      </c>
      <c r="Q2270" s="1"/>
      <c r="T2270" s="1" t="s">
        <v>5620</v>
      </c>
    </row>
    <row r="2271" spans="1:20" ht="15.75" hidden="1" customHeight="1">
      <c r="A2271" s="1" t="s">
        <v>670</v>
      </c>
      <c r="B2271" s="1">
        <v>558924</v>
      </c>
      <c r="C2271" s="1" t="s">
        <v>2074</v>
      </c>
      <c r="D2271" s="1" t="s">
        <v>2075</v>
      </c>
      <c r="E2271" s="1" t="s">
        <v>2133</v>
      </c>
      <c r="F2271" s="1">
        <v>605</v>
      </c>
      <c r="G2271" s="1" t="s">
        <v>3072</v>
      </c>
      <c r="H2271" s="1" t="s">
        <v>160</v>
      </c>
      <c r="I2271" s="1">
        <v>22050002</v>
      </c>
      <c r="J2271" s="1">
        <v>21</v>
      </c>
      <c r="K2271" s="1">
        <v>20510987</v>
      </c>
      <c r="L2271" s="1" t="s">
        <v>30</v>
      </c>
      <c r="M2271" s="1" t="s">
        <v>3</v>
      </c>
      <c r="N2271" s="1">
        <v>244</v>
      </c>
      <c r="O2271" s="1" t="s">
        <v>2078</v>
      </c>
      <c r="Q2271" s="1"/>
    </row>
    <row r="2272" spans="1:20" ht="15.75" hidden="1" customHeight="1">
      <c r="A2272" s="1" t="s">
        <v>1240</v>
      </c>
      <c r="B2272" s="1">
        <v>241546</v>
      </c>
      <c r="C2272" s="1" t="s">
        <v>2074</v>
      </c>
      <c r="D2272" s="1" t="s">
        <v>2075</v>
      </c>
      <c r="E2272" s="1" t="s">
        <v>2144</v>
      </c>
      <c r="F2272" s="1">
        <v>1033</v>
      </c>
      <c r="G2272" s="1" t="s">
        <v>3245</v>
      </c>
      <c r="H2272" s="1" t="s">
        <v>664</v>
      </c>
      <c r="I2272" s="1">
        <v>20530001</v>
      </c>
      <c r="J2272" s="1">
        <v>21</v>
      </c>
      <c r="K2272" s="1">
        <v>25716242</v>
      </c>
      <c r="L2272" s="1" t="s">
        <v>39</v>
      </c>
      <c r="M2272" s="1" t="s">
        <v>3</v>
      </c>
      <c r="N2272" s="1">
        <v>21</v>
      </c>
      <c r="O2272" s="1" t="s">
        <v>2078</v>
      </c>
      <c r="Q2272" s="1"/>
    </row>
    <row r="2273" spans="1:20" ht="15.75" hidden="1" customHeight="1">
      <c r="A2273" s="1" t="s">
        <v>1605</v>
      </c>
      <c r="B2273" s="1">
        <v>682772</v>
      </c>
      <c r="C2273" s="1" t="s">
        <v>2074</v>
      </c>
      <c r="D2273" s="1" t="s">
        <v>2075</v>
      </c>
      <c r="E2273" s="1" t="s">
        <v>2144</v>
      </c>
      <c r="F2273" s="1">
        <v>369</v>
      </c>
      <c r="G2273" s="1" t="s">
        <v>2227</v>
      </c>
      <c r="H2273" s="1" t="s">
        <v>664</v>
      </c>
      <c r="I2273" s="1">
        <v>20520051</v>
      </c>
      <c r="J2273" s="1">
        <v>21</v>
      </c>
      <c r="K2273" s="1">
        <v>22982113</v>
      </c>
      <c r="L2273" s="1" t="s">
        <v>28</v>
      </c>
      <c r="M2273" s="1" t="s">
        <v>3</v>
      </c>
      <c r="N2273" s="1">
        <v>9</v>
      </c>
      <c r="O2273" s="1" t="s">
        <v>2078</v>
      </c>
      <c r="Q2273" s="1"/>
    </row>
    <row r="2274" spans="1:20" ht="15.75" hidden="1" customHeight="1">
      <c r="A2274" s="1" t="s">
        <v>4563</v>
      </c>
      <c r="B2274" s="1">
        <v>329063</v>
      </c>
      <c r="C2274" s="1" t="s">
        <v>2074</v>
      </c>
      <c r="D2274" s="1" t="s">
        <v>2075</v>
      </c>
      <c r="E2274" s="1" t="s">
        <v>2160</v>
      </c>
      <c r="F2274" s="1">
        <v>156</v>
      </c>
      <c r="G2274" s="1" t="s">
        <v>4564</v>
      </c>
      <c r="H2274" s="1" t="s">
        <v>2094</v>
      </c>
      <c r="I2274" s="1">
        <v>20040003</v>
      </c>
      <c r="J2274" s="1">
        <v>21</v>
      </c>
      <c r="K2274" s="1">
        <v>22928811</v>
      </c>
      <c r="L2274" s="1" t="s">
        <v>59</v>
      </c>
      <c r="M2274" s="1" t="s">
        <v>2</v>
      </c>
      <c r="N2274" s="1">
        <v>15</v>
      </c>
      <c r="O2274" s="1" t="s">
        <v>2078</v>
      </c>
      <c r="Q2274" s="1"/>
    </row>
    <row r="2275" spans="1:20" ht="15.75" hidden="1" customHeight="1">
      <c r="A2275" s="1" t="s">
        <v>4565</v>
      </c>
      <c r="B2275" s="1">
        <v>295281</v>
      </c>
      <c r="C2275" s="1" t="s">
        <v>2074</v>
      </c>
      <c r="D2275" s="1" t="s">
        <v>2075</v>
      </c>
      <c r="E2275" s="1" t="s">
        <v>2079</v>
      </c>
      <c r="F2275" s="1">
        <v>2480</v>
      </c>
      <c r="G2275" s="1" t="s">
        <v>4566</v>
      </c>
      <c r="H2275" s="1" t="s">
        <v>135</v>
      </c>
      <c r="I2275" s="1">
        <v>22640101</v>
      </c>
      <c r="J2275" s="1">
        <v>21</v>
      </c>
      <c r="K2275" s="1">
        <v>34391916</v>
      </c>
      <c r="L2275" s="1" t="s">
        <v>35</v>
      </c>
      <c r="M2275" s="1" t="s">
        <v>5</v>
      </c>
      <c r="N2275" s="1">
        <v>5</v>
      </c>
      <c r="O2275" s="1" t="s">
        <v>2078</v>
      </c>
      <c r="Q2275" s="1"/>
    </row>
    <row r="2276" spans="1:20" ht="15.75" hidden="1" customHeight="1">
      <c r="A2276" s="1" t="s">
        <v>4567</v>
      </c>
      <c r="B2276" s="1">
        <v>310827</v>
      </c>
      <c r="C2276" s="1" t="s">
        <v>2074</v>
      </c>
      <c r="D2276" s="1" t="s">
        <v>2075</v>
      </c>
      <c r="E2276" s="1" t="s">
        <v>2160</v>
      </c>
      <c r="F2276" s="1">
        <v>245</v>
      </c>
      <c r="G2276" s="1" t="s">
        <v>4568</v>
      </c>
      <c r="H2276" s="1" t="s">
        <v>2094</v>
      </c>
      <c r="I2276" s="1">
        <v>20040009</v>
      </c>
      <c r="J2276" s="1">
        <v>21</v>
      </c>
      <c r="K2276" s="1">
        <v>22404276</v>
      </c>
      <c r="L2276" s="1" t="s">
        <v>28</v>
      </c>
      <c r="M2276" s="1" t="s">
        <v>2</v>
      </c>
      <c r="N2276" s="1">
        <v>15</v>
      </c>
      <c r="O2276" s="1" t="s">
        <v>2078</v>
      </c>
      <c r="Q2276" s="1"/>
    </row>
    <row r="2277" spans="1:20" ht="15.75" hidden="1" customHeight="1">
      <c r="A2277" s="1" t="s">
        <v>1169</v>
      </c>
      <c r="B2277" s="1">
        <v>840785</v>
      </c>
      <c r="C2277" s="1" t="s">
        <v>2074</v>
      </c>
      <c r="D2277" s="1" t="s">
        <v>2075</v>
      </c>
      <c r="E2277" s="1" t="s">
        <v>2710</v>
      </c>
      <c r="F2277" s="1">
        <v>97</v>
      </c>
      <c r="G2277" s="1" t="s">
        <v>2616</v>
      </c>
      <c r="H2277" s="1" t="s">
        <v>679</v>
      </c>
      <c r="I2277" s="1">
        <v>22231120</v>
      </c>
      <c r="J2277" s="1">
        <v>21</v>
      </c>
      <c r="K2277" s="1">
        <v>22656002</v>
      </c>
      <c r="L2277" s="1" t="s">
        <v>55</v>
      </c>
      <c r="M2277" s="1" t="s">
        <v>3</v>
      </c>
      <c r="N2277" s="1">
        <v>24</v>
      </c>
      <c r="O2277" s="1" t="s">
        <v>2078</v>
      </c>
      <c r="Q2277" s="1"/>
    </row>
    <row r="2278" spans="1:20" ht="15.75" hidden="1" customHeight="1">
      <c r="A2278" s="1" t="s">
        <v>4569</v>
      </c>
      <c r="B2278" s="1">
        <v>591293</v>
      </c>
      <c r="C2278" s="1" t="s">
        <v>2074</v>
      </c>
      <c r="D2278" s="1" t="s">
        <v>2075</v>
      </c>
      <c r="E2278" s="1" t="s">
        <v>2104</v>
      </c>
      <c r="F2278" s="1">
        <v>2730</v>
      </c>
      <c r="G2278" s="1" t="s">
        <v>2141</v>
      </c>
      <c r="H2278" s="1" t="s">
        <v>2392</v>
      </c>
      <c r="I2278" s="1">
        <v>21931582</v>
      </c>
      <c r="J2278" s="1">
        <v>21</v>
      </c>
      <c r="K2278" s="1">
        <v>39759897</v>
      </c>
      <c r="L2278" s="1" t="s">
        <v>57</v>
      </c>
      <c r="M2278" s="1" t="s">
        <v>4</v>
      </c>
      <c r="N2278" s="1">
        <v>12</v>
      </c>
      <c r="O2278" s="1" t="s">
        <v>2078</v>
      </c>
      <c r="Q2278" s="1"/>
    </row>
    <row r="2279" spans="1:20" ht="15.75" hidden="1" customHeight="1">
      <c r="A2279" s="1" t="s">
        <v>4570</v>
      </c>
      <c r="B2279" s="1">
        <v>400730</v>
      </c>
      <c r="C2279" s="1" t="s">
        <v>114</v>
      </c>
      <c r="D2279" s="1" t="s">
        <v>2075</v>
      </c>
      <c r="E2279" s="1" t="s">
        <v>4571</v>
      </c>
      <c r="F2279" s="1">
        <v>13</v>
      </c>
      <c r="G2279" s="1" t="s">
        <v>2249</v>
      </c>
      <c r="H2279" s="1" t="s">
        <v>2094</v>
      </c>
      <c r="I2279" s="1">
        <v>25020085</v>
      </c>
      <c r="J2279" s="1">
        <v>21</v>
      </c>
      <c r="K2279" s="1">
        <v>26716215</v>
      </c>
      <c r="L2279" s="1" t="s">
        <v>38</v>
      </c>
      <c r="M2279" s="1" t="s">
        <v>114</v>
      </c>
      <c r="N2279" s="1">
        <v>13</v>
      </c>
      <c r="O2279" s="1" t="s">
        <v>2078</v>
      </c>
      <c r="Q2279" s="1"/>
    </row>
    <row r="2280" spans="1:20" ht="15.75" hidden="1" customHeight="1">
      <c r="A2280" s="1" t="s">
        <v>4572</v>
      </c>
      <c r="B2280" s="1">
        <v>264381</v>
      </c>
      <c r="C2280" s="1" t="s">
        <v>2074</v>
      </c>
      <c r="D2280" s="1" t="s">
        <v>2075</v>
      </c>
      <c r="E2280" s="1" t="s">
        <v>3179</v>
      </c>
      <c r="F2280" s="1">
        <v>10</v>
      </c>
      <c r="G2280" s="1" t="s">
        <v>3861</v>
      </c>
      <c r="H2280" s="1" t="s">
        <v>2094</v>
      </c>
      <c r="I2280" s="1">
        <v>20011000</v>
      </c>
      <c r="J2280" s="1">
        <v>21</v>
      </c>
      <c r="K2280" s="1">
        <v>986242335</v>
      </c>
      <c r="L2280" s="1" t="s">
        <v>12</v>
      </c>
      <c r="M2280" s="1" t="s">
        <v>2</v>
      </c>
      <c r="N2280" s="1">
        <v>11</v>
      </c>
      <c r="O2280" s="1" t="s">
        <v>2078</v>
      </c>
      <c r="Q2280" s="1"/>
    </row>
    <row r="2281" spans="1:20" ht="15.75" hidden="1" customHeight="1">
      <c r="A2281" s="1" t="s">
        <v>4573</v>
      </c>
      <c r="B2281" s="1">
        <v>261394</v>
      </c>
      <c r="C2281" s="1" t="s">
        <v>2074</v>
      </c>
      <c r="D2281" s="1" t="s">
        <v>2075</v>
      </c>
      <c r="E2281" s="1" t="s">
        <v>2104</v>
      </c>
      <c r="F2281" s="1">
        <v>2500</v>
      </c>
      <c r="G2281" s="1" t="s">
        <v>2795</v>
      </c>
      <c r="H2281" s="1" t="s">
        <v>2392</v>
      </c>
      <c r="I2281" s="1">
        <v>21931582</v>
      </c>
      <c r="J2281" s="1">
        <v>21</v>
      </c>
      <c r="K2281" s="1">
        <v>24631044</v>
      </c>
      <c r="L2281" s="1" t="s">
        <v>28</v>
      </c>
      <c r="M2281" s="1" t="s">
        <v>4</v>
      </c>
      <c r="N2281" s="1">
        <v>15</v>
      </c>
      <c r="O2281" s="1" t="s">
        <v>2078</v>
      </c>
      <c r="Q2281" s="1"/>
    </row>
    <row r="2282" spans="1:20" ht="15.75" hidden="1" customHeight="1">
      <c r="A2282" s="1" t="s">
        <v>1015</v>
      </c>
      <c r="B2282" s="1">
        <v>320688</v>
      </c>
      <c r="C2282" s="1" t="s">
        <v>2074</v>
      </c>
      <c r="D2282" s="1" t="s">
        <v>2075</v>
      </c>
      <c r="E2282" s="1" t="s">
        <v>2101</v>
      </c>
      <c r="F2282" s="1">
        <v>430</v>
      </c>
      <c r="G2282" s="1" t="s">
        <v>3504</v>
      </c>
      <c r="H2282" s="1" t="s">
        <v>175</v>
      </c>
      <c r="I2282" s="1">
        <v>22410002</v>
      </c>
      <c r="J2282" s="1">
        <v>21</v>
      </c>
      <c r="K2282" s="1">
        <v>996610196</v>
      </c>
      <c r="L2282" s="1" t="s">
        <v>55</v>
      </c>
      <c r="M2282" s="1" t="s">
        <v>3</v>
      </c>
      <c r="N2282" s="1">
        <v>33</v>
      </c>
      <c r="O2282" s="1" t="s">
        <v>2078</v>
      </c>
      <c r="Q2282" s="1"/>
    </row>
    <row r="2283" spans="1:20" ht="15.75" hidden="1" customHeight="1">
      <c r="A2283" s="1" t="s">
        <v>4574</v>
      </c>
      <c r="B2283" s="1">
        <v>511302</v>
      </c>
      <c r="C2283" s="1" t="s">
        <v>2074</v>
      </c>
      <c r="D2283" s="1" t="s">
        <v>2075</v>
      </c>
      <c r="E2283" s="1" t="s">
        <v>2079</v>
      </c>
      <c r="F2283" s="1">
        <v>4200</v>
      </c>
      <c r="G2283" s="1" t="s">
        <v>2985</v>
      </c>
      <c r="H2283" s="1" t="s">
        <v>135</v>
      </c>
      <c r="I2283" s="1">
        <v>22640102</v>
      </c>
      <c r="J2283" s="1">
        <v>21</v>
      </c>
      <c r="K2283" s="1">
        <v>33854045</v>
      </c>
      <c r="L2283" s="1" t="s">
        <v>38</v>
      </c>
      <c r="M2283" s="1" t="s">
        <v>5</v>
      </c>
      <c r="N2283" s="1">
        <v>7</v>
      </c>
      <c r="O2283" s="1" t="s">
        <v>2078</v>
      </c>
      <c r="Q2283" s="1"/>
      <c r="T2283" s="1" t="s">
        <v>5620</v>
      </c>
    </row>
    <row r="2284" spans="1:20" ht="15.75" hidden="1" customHeight="1">
      <c r="A2284" s="1" t="s">
        <v>4575</v>
      </c>
      <c r="B2284" s="1">
        <v>141798</v>
      </c>
      <c r="C2284" s="1" t="s">
        <v>2074</v>
      </c>
      <c r="D2284" s="1" t="s">
        <v>2075</v>
      </c>
      <c r="E2284" s="1" t="s">
        <v>3482</v>
      </c>
      <c r="F2284" s="1">
        <v>97</v>
      </c>
      <c r="G2284" s="1" t="s">
        <v>4576</v>
      </c>
      <c r="H2284" s="1" t="s">
        <v>2094</v>
      </c>
      <c r="I2284" s="1">
        <v>20031005</v>
      </c>
      <c r="J2284" s="1">
        <v>21</v>
      </c>
      <c r="K2284" s="1">
        <v>22625097</v>
      </c>
      <c r="L2284" s="1" t="s">
        <v>42</v>
      </c>
      <c r="M2284" s="1" t="s">
        <v>2</v>
      </c>
      <c r="N2284" s="1">
        <v>14</v>
      </c>
      <c r="O2284" s="1" t="s">
        <v>2078</v>
      </c>
      <c r="Q2284" s="1"/>
    </row>
    <row r="2285" spans="1:20" ht="15.75" hidden="1" customHeight="1">
      <c r="A2285" s="1" t="s">
        <v>4577</v>
      </c>
      <c r="B2285" s="1">
        <v>504377</v>
      </c>
      <c r="C2285" s="1" t="s">
        <v>2074</v>
      </c>
      <c r="D2285" s="1" t="s">
        <v>2075</v>
      </c>
      <c r="E2285" s="1" t="s">
        <v>2493</v>
      </c>
      <c r="F2285" s="1">
        <v>1103</v>
      </c>
      <c r="G2285" s="1" t="s">
        <v>4578</v>
      </c>
      <c r="H2285" s="1" t="s">
        <v>139</v>
      </c>
      <c r="I2285" s="1">
        <v>22740361</v>
      </c>
      <c r="J2285" s="1">
        <v>21</v>
      </c>
      <c r="K2285" s="1">
        <v>35912080</v>
      </c>
      <c r="L2285" s="1" t="s">
        <v>57</v>
      </c>
      <c r="M2285" s="1" t="s">
        <v>5</v>
      </c>
      <c r="N2285" s="1">
        <v>66</v>
      </c>
      <c r="O2285" s="1" t="s">
        <v>2078</v>
      </c>
      <c r="Q2285" s="1"/>
      <c r="T2285" s="1" t="s">
        <v>5620</v>
      </c>
    </row>
    <row r="2286" spans="1:20" ht="15.75" customHeight="1">
      <c r="A2286" s="1" t="s">
        <v>4579</v>
      </c>
      <c r="B2286" s="1">
        <v>771643</v>
      </c>
      <c r="C2286" s="1" t="s">
        <v>2074</v>
      </c>
      <c r="D2286" s="1" t="s">
        <v>2075</v>
      </c>
      <c r="E2286" s="1" t="s">
        <v>2140</v>
      </c>
      <c r="F2286" s="1">
        <v>214</v>
      </c>
      <c r="G2286" s="1" t="s">
        <v>2141</v>
      </c>
      <c r="H2286" s="1" t="s">
        <v>133</v>
      </c>
      <c r="I2286" s="1">
        <v>23052090</v>
      </c>
      <c r="J2286" s="1">
        <v>21</v>
      </c>
      <c r="K2286" s="1">
        <v>24162938</v>
      </c>
      <c r="L2286" s="1" t="s">
        <v>50</v>
      </c>
      <c r="M2286" s="1" t="s">
        <v>6</v>
      </c>
      <c r="N2286" s="1">
        <v>39</v>
      </c>
      <c r="O2286" s="1" t="s">
        <v>2078</v>
      </c>
      <c r="Q2286" s="1"/>
    </row>
    <row r="2287" spans="1:20" ht="15.75" hidden="1" customHeight="1">
      <c r="A2287" s="1" t="s">
        <v>1896</v>
      </c>
      <c r="B2287" s="1">
        <v>591850</v>
      </c>
      <c r="C2287" s="1" t="s">
        <v>2074</v>
      </c>
      <c r="D2287" s="1" t="s">
        <v>2075</v>
      </c>
      <c r="E2287" s="1" t="s">
        <v>2233</v>
      </c>
      <c r="F2287" s="1">
        <v>1079</v>
      </c>
      <c r="G2287" s="1" t="s">
        <v>3255</v>
      </c>
      <c r="H2287" s="1" t="s">
        <v>674</v>
      </c>
      <c r="I2287" s="1">
        <v>22440034</v>
      </c>
      <c r="J2287" s="1">
        <v>21</v>
      </c>
      <c r="K2287" s="1">
        <v>22394095</v>
      </c>
      <c r="L2287" s="1" t="s">
        <v>50</v>
      </c>
      <c r="M2287" s="1" t="s">
        <v>3</v>
      </c>
      <c r="N2287" s="1">
        <v>2</v>
      </c>
      <c r="O2287" s="1" t="s">
        <v>2078</v>
      </c>
      <c r="Q2287" s="1"/>
    </row>
    <row r="2288" spans="1:20" ht="15.75" hidden="1" customHeight="1">
      <c r="A2288" s="1" t="s">
        <v>4580</v>
      </c>
      <c r="B2288" s="1">
        <v>393902</v>
      </c>
      <c r="C2288" s="1" t="s">
        <v>2074</v>
      </c>
      <c r="D2288" s="1" t="s">
        <v>2075</v>
      </c>
      <c r="E2288" s="1" t="s">
        <v>2384</v>
      </c>
      <c r="F2288" s="1">
        <v>5555</v>
      </c>
      <c r="G2288" s="1" t="s">
        <v>2986</v>
      </c>
      <c r="H2288" s="1" t="s">
        <v>2521</v>
      </c>
      <c r="I2288" s="1">
        <v>20770145</v>
      </c>
      <c r="J2288" s="1">
        <v>21</v>
      </c>
      <c r="K2288" s="1">
        <v>985562540</v>
      </c>
      <c r="L2288" s="1" t="s">
        <v>13</v>
      </c>
      <c r="M2288" s="1" t="s">
        <v>4</v>
      </c>
      <c r="N2288" s="1">
        <v>126</v>
      </c>
      <c r="O2288" s="1" t="s">
        <v>2078</v>
      </c>
      <c r="Q2288" s="1"/>
    </row>
    <row r="2289" spans="1:20" ht="15.75" hidden="1" customHeight="1">
      <c r="A2289" s="1" t="s">
        <v>4581</v>
      </c>
      <c r="B2289" s="1">
        <v>365432</v>
      </c>
      <c r="C2289" s="1" t="s">
        <v>2074</v>
      </c>
      <c r="D2289" s="1" t="s">
        <v>2075</v>
      </c>
      <c r="E2289" s="1" t="s">
        <v>2082</v>
      </c>
      <c r="F2289" s="1">
        <v>1149</v>
      </c>
      <c r="G2289" s="1" t="s">
        <v>4384</v>
      </c>
      <c r="H2289" s="1" t="s">
        <v>2959</v>
      </c>
      <c r="I2289" s="1">
        <v>22730000</v>
      </c>
      <c r="J2289" s="1">
        <v>21</v>
      </c>
      <c r="K2289" s="1">
        <v>999971318</v>
      </c>
      <c r="L2289" s="1" t="s">
        <v>13</v>
      </c>
      <c r="M2289" s="1" t="s">
        <v>5</v>
      </c>
      <c r="N2289" s="1">
        <v>45</v>
      </c>
      <c r="O2289" s="1" t="s">
        <v>2078</v>
      </c>
      <c r="Q2289" s="1"/>
      <c r="T2289" s="1" t="s">
        <v>5621</v>
      </c>
    </row>
    <row r="2290" spans="1:20" ht="15.75" customHeight="1">
      <c r="A2290" s="1" t="s">
        <v>4582</v>
      </c>
      <c r="B2290" s="1">
        <v>220998</v>
      </c>
      <c r="C2290" s="1" t="s">
        <v>2074</v>
      </c>
      <c r="D2290" s="1" t="s">
        <v>2075</v>
      </c>
      <c r="E2290" s="1" t="s">
        <v>3893</v>
      </c>
      <c r="F2290" s="1">
        <v>4388</v>
      </c>
      <c r="G2290" s="1" t="s">
        <v>2308</v>
      </c>
      <c r="H2290" s="1" t="s">
        <v>4286</v>
      </c>
      <c r="I2290" s="1">
        <v>21750120</v>
      </c>
      <c r="J2290" s="1">
        <v>21</v>
      </c>
      <c r="K2290" s="1">
        <v>35557439</v>
      </c>
      <c r="L2290" s="1" t="s">
        <v>23</v>
      </c>
      <c r="M2290" s="1" t="s">
        <v>6</v>
      </c>
      <c r="N2290" s="1">
        <v>34</v>
      </c>
      <c r="O2290" s="1" t="s">
        <v>2078</v>
      </c>
      <c r="Q2290" s="1"/>
    </row>
    <row r="2291" spans="1:20" ht="15.75" hidden="1" customHeight="1">
      <c r="A2291" s="1" t="s">
        <v>4583</v>
      </c>
      <c r="B2291" s="1">
        <v>994618</v>
      </c>
      <c r="C2291" s="1" t="s">
        <v>2074</v>
      </c>
      <c r="D2291" s="1" t="s">
        <v>2075</v>
      </c>
      <c r="E2291" s="1" t="s">
        <v>2104</v>
      </c>
      <c r="F2291" s="1">
        <v>2879</v>
      </c>
      <c r="G2291" s="1" t="s">
        <v>4584</v>
      </c>
      <c r="H2291" s="1" t="s">
        <v>2392</v>
      </c>
      <c r="I2291" s="1">
        <v>21931387</v>
      </c>
      <c r="J2291" s="1">
        <v>21</v>
      </c>
      <c r="K2291" s="1">
        <v>24623060</v>
      </c>
      <c r="L2291" s="1" t="s">
        <v>53</v>
      </c>
      <c r="M2291" s="1" t="s">
        <v>4</v>
      </c>
      <c r="N2291" s="1">
        <v>5</v>
      </c>
      <c r="O2291" s="1" t="s">
        <v>2078</v>
      </c>
      <c r="Q2291" s="1"/>
    </row>
    <row r="2292" spans="1:20" ht="15.75" hidden="1" customHeight="1">
      <c r="A2292" s="1" t="s">
        <v>4585</v>
      </c>
      <c r="B2292" s="1">
        <v>506465</v>
      </c>
      <c r="C2292" s="1" t="s">
        <v>2074</v>
      </c>
      <c r="D2292" s="1" t="s">
        <v>2075</v>
      </c>
      <c r="E2292" s="1" t="s">
        <v>4586</v>
      </c>
      <c r="F2292" s="1">
        <v>14</v>
      </c>
      <c r="G2292" s="1" t="s">
        <v>4587</v>
      </c>
      <c r="H2292" s="1" t="s">
        <v>2203</v>
      </c>
      <c r="I2292" s="1">
        <v>21040330</v>
      </c>
      <c r="J2292" s="1">
        <v>21</v>
      </c>
      <c r="K2292" s="1">
        <v>38684818</v>
      </c>
      <c r="L2292" s="1" t="s">
        <v>55</v>
      </c>
      <c r="M2292" s="1" t="s">
        <v>4</v>
      </c>
      <c r="N2292" s="1">
        <v>39</v>
      </c>
      <c r="O2292" s="1" t="s">
        <v>2078</v>
      </c>
      <c r="Q2292" s="1"/>
    </row>
    <row r="2293" spans="1:20" ht="15.75" hidden="1" customHeight="1">
      <c r="A2293" s="1" t="s">
        <v>4588</v>
      </c>
      <c r="B2293" s="1">
        <v>32848</v>
      </c>
      <c r="C2293" s="1" t="s">
        <v>2074</v>
      </c>
      <c r="D2293" s="1" t="s">
        <v>2075</v>
      </c>
      <c r="E2293" s="1" t="s">
        <v>3047</v>
      </c>
      <c r="F2293" s="1">
        <v>18</v>
      </c>
      <c r="G2293" s="1" t="s">
        <v>2305</v>
      </c>
      <c r="H2293" s="1" t="s">
        <v>188</v>
      </c>
      <c r="I2293" s="1">
        <v>20735080</v>
      </c>
      <c r="J2293" s="1">
        <v>21</v>
      </c>
      <c r="K2293" s="1">
        <v>22694094</v>
      </c>
      <c r="L2293" s="1" t="s">
        <v>57</v>
      </c>
      <c r="M2293" s="1" t="s">
        <v>4</v>
      </c>
      <c r="N2293" s="1">
        <v>31</v>
      </c>
      <c r="O2293" s="1" t="s">
        <v>2078</v>
      </c>
      <c r="Q2293" s="1"/>
    </row>
    <row r="2294" spans="1:20" ht="15.75" hidden="1" customHeight="1">
      <c r="A2294" s="1" t="s">
        <v>1567</v>
      </c>
      <c r="B2294" s="1">
        <v>386167</v>
      </c>
      <c r="C2294" s="1" t="s">
        <v>2074</v>
      </c>
      <c r="D2294" s="1" t="s">
        <v>2075</v>
      </c>
      <c r="E2294" s="1" t="s">
        <v>2144</v>
      </c>
      <c r="F2294" s="1">
        <v>344</v>
      </c>
      <c r="G2294" s="1" t="s">
        <v>4589</v>
      </c>
      <c r="H2294" s="1" t="s">
        <v>664</v>
      </c>
      <c r="I2294" s="1">
        <v>20520054</v>
      </c>
      <c r="J2294" s="1">
        <v>21</v>
      </c>
      <c r="K2294" s="1">
        <v>22549989</v>
      </c>
      <c r="L2294" s="1" t="s">
        <v>50</v>
      </c>
      <c r="M2294" s="1" t="s">
        <v>3</v>
      </c>
      <c r="N2294" s="1">
        <v>10</v>
      </c>
      <c r="O2294" s="1" t="s">
        <v>2078</v>
      </c>
      <c r="Q2294" s="1"/>
    </row>
    <row r="2295" spans="1:20" ht="15.75" hidden="1" customHeight="1">
      <c r="A2295" s="1" t="s">
        <v>1265</v>
      </c>
      <c r="B2295" s="1">
        <v>295105</v>
      </c>
      <c r="C2295" s="1" t="s">
        <v>2074</v>
      </c>
      <c r="D2295" s="1" t="s">
        <v>2075</v>
      </c>
      <c r="E2295" s="1" t="s">
        <v>2112</v>
      </c>
      <c r="F2295" s="1">
        <v>55</v>
      </c>
      <c r="G2295" s="1" t="s">
        <v>2123</v>
      </c>
      <c r="H2295" s="1" t="s">
        <v>664</v>
      </c>
      <c r="I2295" s="1">
        <v>20520090</v>
      </c>
      <c r="J2295" s="1">
        <v>21</v>
      </c>
      <c r="K2295" s="1">
        <v>25684661</v>
      </c>
      <c r="L2295" s="1" t="s">
        <v>68</v>
      </c>
      <c r="M2295" s="1" t="s">
        <v>3</v>
      </c>
      <c r="N2295" s="1">
        <v>20</v>
      </c>
      <c r="O2295" s="1" t="s">
        <v>2078</v>
      </c>
      <c r="Q2295" s="1"/>
    </row>
    <row r="2296" spans="1:20" ht="15.75" hidden="1" customHeight="1">
      <c r="A2296" s="1" t="s">
        <v>4590</v>
      </c>
      <c r="B2296" s="1">
        <v>321009</v>
      </c>
      <c r="C2296" s="1" t="s">
        <v>2074</v>
      </c>
      <c r="D2296" s="1" t="s">
        <v>2075</v>
      </c>
      <c r="E2296" s="1" t="s">
        <v>2079</v>
      </c>
      <c r="F2296" s="1">
        <v>700</v>
      </c>
      <c r="G2296" s="1" t="s">
        <v>4591</v>
      </c>
      <c r="H2296" s="1" t="s">
        <v>135</v>
      </c>
      <c r="I2296" s="1">
        <v>22640100</v>
      </c>
      <c r="J2296" s="1">
        <v>21</v>
      </c>
      <c r="K2296" s="1">
        <v>21328019</v>
      </c>
      <c r="L2296" s="1" t="s">
        <v>59</v>
      </c>
      <c r="M2296" s="1" t="s">
        <v>5</v>
      </c>
      <c r="N2296" s="1">
        <v>5</v>
      </c>
      <c r="O2296" s="1" t="s">
        <v>2078</v>
      </c>
      <c r="Q2296" s="1"/>
    </row>
    <row r="2297" spans="1:20" ht="15.75" hidden="1" customHeight="1">
      <c r="A2297" s="1" t="s">
        <v>4592</v>
      </c>
      <c r="B2297" s="1">
        <v>677442</v>
      </c>
      <c r="C2297" s="1" t="s">
        <v>2074</v>
      </c>
      <c r="D2297" s="1" t="s">
        <v>2075</v>
      </c>
      <c r="E2297" s="1" t="s">
        <v>2079</v>
      </c>
      <c r="F2297" s="1">
        <v>4200</v>
      </c>
      <c r="G2297" s="1" t="s">
        <v>4593</v>
      </c>
      <c r="H2297" s="1" t="s">
        <v>135</v>
      </c>
      <c r="I2297" s="1">
        <v>22640102</v>
      </c>
      <c r="J2297" s="1">
        <v>21</v>
      </c>
      <c r="K2297" s="1">
        <v>33854150</v>
      </c>
      <c r="L2297" s="1" t="s">
        <v>28</v>
      </c>
      <c r="M2297" s="1" t="s">
        <v>5</v>
      </c>
      <c r="N2297" s="1">
        <v>1</v>
      </c>
      <c r="O2297" s="1" t="s">
        <v>2078</v>
      </c>
      <c r="Q2297" s="1"/>
      <c r="T2297" s="1" t="s">
        <v>5621</v>
      </c>
    </row>
    <row r="2298" spans="1:20" ht="15.75" hidden="1" customHeight="1">
      <c r="A2298" s="1" t="s">
        <v>1842</v>
      </c>
      <c r="B2298" s="1">
        <v>522180</v>
      </c>
      <c r="C2298" s="1" t="s">
        <v>2074</v>
      </c>
      <c r="D2298" s="1" t="s">
        <v>2075</v>
      </c>
      <c r="E2298" s="1" t="s">
        <v>2144</v>
      </c>
      <c r="F2298" s="1">
        <v>120</v>
      </c>
      <c r="G2298" s="1" t="s">
        <v>2633</v>
      </c>
      <c r="H2298" s="1" t="s">
        <v>664</v>
      </c>
      <c r="I2298" s="1">
        <v>20520053</v>
      </c>
      <c r="J2298" s="1">
        <v>21</v>
      </c>
      <c r="K2298" s="1">
        <v>22045511</v>
      </c>
      <c r="L2298" s="1" t="s">
        <v>16</v>
      </c>
      <c r="M2298" s="1" t="s">
        <v>3</v>
      </c>
      <c r="N2298" s="1">
        <v>3</v>
      </c>
      <c r="O2298" s="1" t="s">
        <v>2078</v>
      </c>
      <c r="Q2298" s="1"/>
    </row>
    <row r="2299" spans="1:20" ht="15.75" hidden="1" customHeight="1">
      <c r="A2299" s="1" t="s">
        <v>1754</v>
      </c>
      <c r="B2299" s="1">
        <v>532066</v>
      </c>
      <c r="C2299" s="1" t="s">
        <v>2074</v>
      </c>
      <c r="D2299" s="1" t="s">
        <v>2075</v>
      </c>
      <c r="E2299" s="1" t="s">
        <v>2144</v>
      </c>
      <c r="F2299" s="1">
        <v>344</v>
      </c>
      <c r="G2299" s="1" t="s">
        <v>4594</v>
      </c>
      <c r="H2299" s="1" t="s">
        <v>664</v>
      </c>
      <c r="I2299" s="1">
        <v>20520054</v>
      </c>
      <c r="J2299" s="1">
        <v>21</v>
      </c>
      <c r="K2299" s="1">
        <v>38722872</v>
      </c>
      <c r="L2299" s="1" t="s">
        <v>50</v>
      </c>
      <c r="M2299" s="1" t="s">
        <v>3</v>
      </c>
      <c r="N2299" s="1">
        <v>5</v>
      </c>
      <c r="O2299" s="1" t="s">
        <v>2078</v>
      </c>
      <c r="Q2299" s="1"/>
    </row>
    <row r="2300" spans="1:20" ht="15.75" hidden="1" customHeight="1">
      <c r="A2300" s="1" t="s">
        <v>4595</v>
      </c>
      <c r="B2300" s="1">
        <v>264010</v>
      </c>
      <c r="C2300" s="1" t="s">
        <v>2074</v>
      </c>
      <c r="D2300" s="1" t="s">
        <v>2075</v>
      </c>
      <c r="E2300" s="1" t="s">
        <v>2429</v>
      </c>
      <c r="F2300" s="1">
        <v>99</v>
      </c>
      <c r="G2300" s="1" t="s">
        <v>2382</v>
      </c>
      <c r="H2300" s="1" t="s">
        <v>152</v>
      </c>
      <c r="I2300" s="1">
        <v>21351901</v>
      </c>
      <c r="J2300" s="1">
        <v>21</v>
      </c>
      <c r="K2300" s="1">
        <v>33902522</v>
      </c>
      <c r="L2300" s="1" t="s">
        <v>57</v>
      </c>
      <c r="M2300" s="1" t="s">
        <v>4</v>
      </c>
      <c r="N2300" s="1">
        <v>16</v>
      </c>
      <c r="O2300" s="1" t="s">
        <v>2078</v>
      </c>
      <c r="Q2300" s="1"/>
    </row>
    <row r="2301" spans="1:20" ht="15.75" hidden="1" customHeight="1">
      <c r="A2301" s="1" t="s">
        <v>909</v>
      </c>
      <c r="B2301" s="1">
        <v>227836</v>
      </c>
      <c r="C2301" s="1" t="s">
        <v>2074</v>
      </c>
      <c r="D2301" s="1" t="s">
        <v>2075</v>
      </c>
      <c r="E2301" s="1" t="s">
        <v>2084</v>
      </c>
      <c r="F2301" s="1">
        <v>445</v>
      </c>
      <c r="G2301" s="1" t="s">
        <v>2246</v>
      </c>
      <c r="H2301" s="1" t="s">
        <v>672</v>
      </c>
      <c r="I2301" s="1">
        <v>22270903</v>
      </c>
      <c r="J2301" s="1">
        <v>21</v>
      </c>
      <c r="K2301" s="1">
        <v>25394568</v>
      </c>
      <c r="L2301" s="1" t="s">
        <v>30</v>
      </c>
      <c r="M2301" s="1" t="s">
        <v>3</v>
      </c>
      <c r="N2301" s="1">
        <v>43</v>
      </c>
      <c r="O2301" s="1" t="s">
        <v>2078</v>
      </c>
      <c r="Q2301" s="1"/>
    </row>
    <row r="2302" spans="1:20" ht="15.75" hidden="1" customHeight="1">
      <c r="A2302" s="1" t="s">
        <v>2060</v>
      </c>
      <c r="B2302" s="1">
        <v>965073</v>
      </c>
      <c r="C2302" s="1" t="s">
        <v>2074</v>
      </c>
      <c r="D2302" s="1" t="s">
        <v>2075</v>
      </c>
      <c r="E2302" s="1" t="s">
        <v>3047</v>
      </c>
      <c r="F2302" s="1">
        <v>57</v>
      </c>
      <c r="G2302" s="1" t="s">
        <v>2548</v>
      </c>
      <c r="H2302" s="1" t="s">
        <v>188</v>
      </c>
      <c r="I2302" s="1">
        <v>20735080</v>
      </c>
      <c r="J2302" s="1">
        <v>21</v>
      </c>
      <c r="K2302" s="1">
        <v>25916192</v>
      </c>
      <c r="L2302" s="1" t="s">
        <v>53</v>
      </c>
      <c r="M2302" s="1" t="s">
        <v>4</v>
      </c>
      <c r="N2302" s="1">
        <v>7</v>
      </c>
      <c r="O2302" s="1" t="s">
        <v>2078</v>
      </c>
      <c r="Q2302" s="1"/>
    </row>
    <row r="2303" spans="1:20" ht="15.75" hidden="1" customHeight="1">
      <c r="A2303" s="1" t="s">
        <v>4596</v>
      </c>
      <c r="B2303" s="1">
        <v>278093</v>
      </c>
      <c r="C2303" s="1" t="s">
        <v>2074</v>
      </c>
      <c r="D2303" s="1" t="s">
        <v>2075</v>
      </c>
      <c r="E2303" s="1" t="s">
        <v>2079</v>
      </c>
      <c r="F2303" s="1">
        <v>500</v>
      </c>
      <c r="G2303" s="1" t="s">
        <v>4597</v>
      </c>
      <c r="H2303" s="1" t="s">
        <v>135</v>
      </c>
      <c r="I2303" s="1">
        <v>22640100</v>
      </c>
      <c r="J2303" s="1">
        <v>21</v>
      </c>
      <c r="K2303" s="1">
        <v>24946830</v>
      </c>
      <c r="L2303" s="1" t="s">
        <v>19</v>
      </c>
      <c r="M2303" s="1" t="s">
        <v>5</v>
      </c>
      <c r="N2303" s="1">
        <v>7</v>
      </c>
      <c r="O2303" s="1" t="s">
        <v>2078</v>
      </c>
      <c r="Q2303" s="1"/>
    </row>
    <row r="2304" spans="1:20" ht="15.75" hidden="1" customHeight="1">
      <c r="A2304" s="1" t="s">
        <v>4598</v>
      </c>
      <c r="B2304" s="1">
        <v>342922</v>
      </c>
      <c r="C2304" s="1" t="s">
        <v>2074</v>
      </c>
      <c r="D2304" s="1" t="s">
        <v>2075</v>
      </c>
      <c r="E2304" s="1" t="s">
        <v>2144</v>
      </c>
      <c r="F2304" s="1">
        <v>255</v>
      </c>
      <c r="G2304" s="1" t="s">
        <v>2473</v>
      </c>
      <c r="H2304" s="1" t="s">
        <v>135</v>
      </c>
      <c r="I2304" s="1">
        <v>22775055</v>
      </c>
      <c r="J2304" s="1">
        <v>21</v>
      </c>
      <c r="K2304" s="1">
        <v>32151956</v>
      </c>
      <c r="L2304" s="1" t="s">
        <v>30</v>
      </c>
      <c r="M2304" s="1" t="s">
        <v>5</v>
      </c>
      <c r="N2304" s="1">
        <v>38</v>
      </c>
      <c r="O2304" s="1" t="s">
        <v>2078</v>
      </c>
      <c r="Q2304" s="1"/>
    </row>
    <row r="2305" spans="1:20" ht="15.75" hidden="1" customHeight="1">
      <c r="A2305" s="1" t="s">
        <v>4599</v>
      </c>
      <c r="B2305" s="1">
        <v>261550</v>
      </c>
      <c r="C2305" s="1" t="s">
        <v>2074</v>
      </c>
      <c r="D2305" s="1" t="s">
        <v>2075</v>
      </c>
      <c r="E2305" s="1" t="s">
        <v>2335</v>
      </c>
      <c r="F2305" s="1">
        <v>47</v>
      </c>
      <c r="G2305" s="1" t="s">
        <v>3345</v>
      </c>
      <c r="H2305" s="1" t="s">
        <v>2094</v>
      </c>
      <c r="I2305" s="1">
        <v>20031007</v>
      </c>
      <c r="J2305" s="1">
        <v>21</v>
      </c>
      <c r="K2305" s="1">
        <v>22625088</v>
      </c>
      <c r="L2305" s="1" t="s">
        <v>38</v>
      </c>
      <c r="M2305" s="1" t="s">
        <v>2</v>
      </c>
      <c r="N2305" s="1">
        <v>25</v>
      </c>
      <c r="O2305" s="1" t="s">
        <v>2078</v>
      </c>
      <c r="Q2305" s="1"/>
    </row>
    <row r="2306" spans="1:20" ht="15.75" hidden="1" customHeight="1">
      <c r="A2306" s="1" t="s">
        <v>4600</v>
      </c>
      <c r="B2306" s="1">
        <v>320530</v>
      </c>
      <c r="C2306" s="1" t="s">
        <v>2074</v>
      </c>
      <c r="D2306" s="1" t="s">
        <v>2075</v>
      </c>
      <c r="E2306" s="1" t="s">
        <v>2429</v>
      </c>
      <c r="F2306" s="1">
        <v>99</v>
      </c>
      <c r="G2306" s="1" t="s">
        <v>4601</v>
      </c>
      <c r="H2306" s="1" t="s">
        <v>152</v>
      </c>
      <c r="I2306" s="1">
        <v>21351050</v>
      </c>
      <c r="J2306" s="1">
        <v>21</v>
      </c>
      <c r="K2306" s="1">
        <v>33596077</v>
      </c>
      <c r="L2306" s="1" t="s">
        <v>57</v>
      </c>
      <c r="M2306" s="1" t="s">
        <v>4</v>
      </c>
      <c r="N2306" s="1">
        <v>16</v>
      </c>
      <c r="O2306" s="1" t="s">
        <v>2078</v>
      </c>
      <c r="Q2306" s="1"/>
    </row>
    <row r="2307" spans="1:20" ht="15.75" hidden="1" customHeight="1">
      <c r="A2307" s="1" t="s">
        <v>1344</v>
      </c>
      <c r="B2307" s="1">
        <v>702340</v>
      </c>
      <c r="C2307" s="1" t="s">
        <v>2074</v>
      </c>
      <c r="D2307" s="1" t="s">
        <v>2075</v>
      </c>
      <c r="E2307" s="1" t="s">
        <v>2144</v>
      </c>
      <c r="F2307" s="1">
        <v>297</v>
      </c>
      <c r="G2307" s="1" t="s">
        <v>3072</v>
      </c>
      <c r="H2307" s="1" t="s">
        <v>664</v>
      </c>
      <c r="I2307" s="1">
        <v>20520051</v>
      </c>
      <c r="J2307" s="1">
        <v>21</v>
      </c>
      <c r="K2307" s="1">
        <v>25670200</v>
      </c>
      <c r="L2307" s="1" t="s">
        <v>45</v>
      </c>
      <c r="M2307" s="1" t="s">
        <v>3</v>
      </c>
      <c r="N2307" s="1">
        <v>17</v>
      </c>
      <c r="O2307" s="1" t="s">
        <v>2078</v>
      </c>
      <c r="Q2307" s="1"/>
    </row>
    <row r="2308" spans="1:20" ht="15.75" hidden="1" customHeight="1">
      <c r="A2308" s="1" t="s">
        <v>4602</v>
      </c>
      <c r="B2308" s="1">
        <v>584330</v>
      </c>
      <c r="C2308" s="1" t="s">
        <v>2074</v>
      </c>
      <c r="D2308" s="1" t="s">
        <v>2075</v>
      </c>
      <c r="E2308" s="1" t="s">
        <v>3148</v>
      </c>
      <c r="F2308" s="1">
        <v>1401</v>
      </c>
      <c r="G2308" s="1" t="s">
        <v>2527</v>
      </c>
      <c r="H2308" s="1" t="s">
        <v>2281</v>
      </c>
      <c r="I2308" s="1">
        <v>22760400</v>
      </c>
      <c r="J2308" s="1">
        <v>21</v>
      </c>
      <c r="K2308" s="1">
        <v>34392011</v>
      </c>
      <c r="L2308" s="1" t="s">
        <v>57</v>
      </c>
      <c r="M2308" s="1" t="s">
        <v>5</v>
      </c>
      <c r="N2308" s="1">
        <v>4</v>
      </c>
      <c r="O2308" s="1" t="s">
        <v>2078</v>
      </c>
      <c r="Q2308" s="1"/>
      <c r="T2308" s="1" t="s">
        <v>5620</v>
      </c>
    </row>
    <row r="2309" spans="1:20" ht="15.75" hidden="1" customHeight="1">
      <c r="A2309" s="1" t="s">
        <v>4603</v>
      </c>
      <c r="B2309" s="1">
        <v>454216</v>
      </c>
      <c r="C2309" s="1" t="s">
        <v>2074</v>
      </c>
      <c r="D2309" s="1" t="s">
        <v>2075</v>
      </c>
      <c r="E2309" s="1" t="s">
        <v>2079</v>
      </c>
      <c r="F2309" s="1">
        <v>16150</v>
      </c>
      <c r="G2309" s="1" t="s">
        <v>2568</v>
      </c>
      <c r="H2309" s="1" t="s">
        <v>2153</v>
      </c>
      <c r="I2309" s="1">
        <v>22790704</v>
      </c>
      <c r="J2309" s="1">
        <v>21</v>
      </c>
      <c r="K2309" s="1">
        <v>21976748</v>
      </c>
      <c r="L2309" s="1" t="s">
        <v>57</v>
      </c>
      <c r="M2309" s="1" t="s">
        <v>5</v>
      </c>
      <c r="N2309" s="1">
        <v>8</v>
      </c>
      <c r="O2309" s="1" t="s">
        <v>2078</v>
      </c>
      <c r="Q2309" s="1"/>
      <c r="T2309" s="1" t="s">
        <v>5620</v>
      </c>
    </row>
    <row r="2310" spans="1:20" ht="15.75" hidden="1" customHeight="1">
      <c r="A2310" s="1" t="s">
        <v>1388</v>
      </c>
      <c r="B2310" s="1">
        <v>620190</v>
      </c>
      <c r="C2310" s="1" t="s">
        <v>2074</v>
      </c>
      <c r="D2310" s="1" t="s">
        <v>2075</v>
      </c>
      <c r="E2310" s="1" t="s">
        <v>2581</v>
      </c>
      <c r="F2310" s="1">
        <v>311</v>
      </c>
      <c r="G2310" s="1" t="s">
        <v>2519</v>
      </c>
      <c r="H2310" s="1" t="s">
        <v>669</v>
      </c>
      <c r="I2310" s="1">
        <v>22220001</v>
      </c>
      <c r="J2310" s="1">
        <v>21</v>
      </c>
      <c r="K2310" s="1">
        <v>22857737</v>
      </c>
      <c r="L2310" s="1" t="s">
        <v>35</v>
      </c>
      <c r="M2310" s="1" t="s">
        <v>3</v>
      </c>
      <c r="N2310" s="1">
        <v>16</v>
      </c>
      <c r="O2310" s="1" t="s">
        <v>2078</v>
      </c>
      <c r="Q2310" s="1"/>
    </row>
    <row r="2311" spans="1:20" ht="15.75" hidden="1" customHeight="1">
      <c r="A2311" s="1" t="s">
        <v>1473</v>
      </c>
      <c r="B2311" s="1">
        <v>560996</v>
      </c>
      <c r="C2311" s="1" t="s">
        <v>2074</v>
      </c>
      <c r="D2311" s="1" t="s">
        <v>2075</v>
      </c>
      <c r="E2311" s="1" t="s">
        <v>2313</v>
      </c>
      <c r="F2311" s="1">
        <v>913</v>
      </c>
      <c r="G2311" s="1" t="s">
        <v>2232</v>
      </c>
      <c r="H2311" s="1" t="s">
        <v>664</v>
      </c>
      <c r="I2311" s="1">
        <v>20521071</v>
      </c>
      <c r="J2311" s="1">
        <v>21</v>
      </c>
      <c r="K2311" s="1">
        <v>22546981</v>
      </c>
      <c r="L2311" s="1" t="s">
        <v>38</v>
      </c>
      <c r="M2311" s="1" t="s">
        <v>3</v>
      </c>
      <c r="N2311" s="1">
        <v>13</v>
      </c>
      <c r="O2311" s="1" t="s">
        <v>2078</v>
      </c>
      <c r="Q2311" s="1"/>
    </row>
    <row r="2312" spans="1:20" ht="15.75" customHeight="1">
      <c r="A2312" s="1" t="s">
        <v>4604</v>
      </c>
      <c r="B2312" s="1">
        <v>723665</v>
      </c>
      <c r="C2312" s="1" t="s">
        <v>2074</v>
      </c>
      <c r="D2312" s="1" t="s">
        <v>2075</v>
      </c>
      <c r="E2312" s="1" t="s">
        <v>4605</v>
      </c>
      <c r="F2312" s="1">
        <v>36</v>
      </c>
      <c r="G2312" s="1" t="s">
        <v>4606</v>
      </c>
      <c r="H2312" s="1" t="s">
        <v>133</v>
      </c>
      <c r="I2312" s="1">
        <v>23050280</v>
      </c>
      <c r="J2312" s="1">
        <v>21</v>
      </c>
      <c r="K2312" s="1">
        <v>34052766</v>
      </c>
      <c r="L2312" s="1" t="s">
        <v>38</v>
      </c>
      <c r="M2312" s="1" t="s">
        <v>6</v>
      </c>
      <c r="N2312" s="1">
        <v>40</v>
      </c>
      <c r="O2312" s="1" t="s">
        <v>2078</v>
      </c>
      <c r="Q2312" s="1"/>
    </row>
    <row r="2313" spans="1:20" ht="15.75" hidden="1" customHeight="1">
      <c r="A2313" s="1" t="s">
        <v>1264</v>
      </c>
      <c r="B2313" s="1">
        <v>220426</v>
      </c>
      <c r="C2313" s="1" t="s">
        <v>2074</v>
      </c>
      <c r="D2313" s="1" t="s">
        <v>2075</v>
      </c>
      <c r="E2313" s="1" t="s">
        <v>2133</v>
      </c>
      <c r="F2313" s="1">
        <v>895</v>
      </c>
      <c r="G2313" s="1" t="s">
        <v>2387</v>
      </c>
      <c r="H2313" s="1" t="s">
        <v>160</v>
      </c>
      <c r="I2313" s="1">
        <v>22060001</v>
      </c>
      <c r="J2313" s="1">
        <v>21</v>
      </c>
      <c r="K2313" s="1">
        <v>25239381</v>
      </c>
      <c r="L2313" s="1" t="s">
        <v>28</v>
      </c>
      <c r="M2313" s="1" t="s">
        <v>3</v>
      </c>
      <c r="N2313" s="1">
        <v>20</v>
      </c>
      <c r="O2313" s="1" t="s">
        <v>2078</v>
      </c>
      <c r="Q2313" s="1"/>
    </row>
    <row r="2314" spans="1:20" ht="15.75" hidden="1" customHeight="1">
      <c r="A2314" s="1" t="s">
        <v>4607</v>
      </c>
      <c r="B2314" s="1">
        <v>418396</v>
      </c>
      <c r="C2314" s="1" t="s">
        <v>2074</v>
      </c>
      <c r="D2314" s="1" t="s">
        <v>2075</v>
      </c>
      <c r="E2314" s="1" t="s">
        <v>2082</v>
      </c>
      <c r="F2314" s="1">
        <v>1149</v>
      </c>
      <c r="G2314" s="1" t="s">
        <v>2798</v>
      </c>
      <c r="H2314" s="1" t="s">
        <v>139</v>
      </c>
      <c r="I2314" s="1">
        <v>22730001</v>
      </c>
      <c r="J2314" s="1">
        <v>21</v>
      </c>
      <c r="K2314" s="1">
        <v>24232740</v>
      </c>
      <c r="L2314" s="1" t="s">
        <v>38</v>
      </c>
      <c r="M2314" s="1" t="s">
        <v>5</v>
      </c>
      <c r="N2314" s="1">
        <v>3</v>
      </c>
      <c r="O2314" s="1" t="s">
        <v>2078</v>
      </c>
      <c r="Q2314" s="1"/>
      <c r="T2314" s="1" t="s">
        <v>5620</v>
      </c>
    </row>
    <row r="2315" spans="1:20" ht="15.75" hidden="1" customHeight="1">
      <c r="A2315" s="1" t="s">
        <v>754</v>
      </c>
      <c r="B2315" s="1">
        <v>450170</v>
      </c>
      <c r="C2315" s="1" t="s">
        <v>2074</v>
      </c>
      <c r="D2315" s="1" t="s">
        <v>2075</v>
      </c>
      <c r="E2315" s="1" t="s">
        <v>2144</v>
      </c>
      <c r="F2315" s="1">
        <v>255</v>
      </c>
      <c r="G2315" s="1" t="s">
        <v>3773</v>
      </c>
      <c r="H2315" s="1" t="s">
        <v>664</v>
      </c>
      <c r="I2315" s="1">
        <v>20520051</v>
      </c>
      <c r="J2315" s="1">
        <v>21</v>
      </c>
      <c r="K2315" s="1">
        <v>22845219</v>
      </c>
      <c r="L2315" s="1" t="s">
        <v>12</v>
      </c>
      <c r="M2315" s="1" t="s">
        <v>3</v>
      </c>
      <c r="N2315" s="1">
        <v>77</v>
      </c>
      <c r="O2315" s="1" t="s">
        <v>2078</v>
      </c>
      <c r="Q2315" s="1"/>
    </row>
    <row r="2316" spans="1:20" ht="15.75" hidden="1" customHeight="1">
      <c r="A2316" s="1" t="s">
        <v>4608</v>
      </c>
      <c r="B2316" s="1">
        <v>647691</v>
      </c>
      <c r="C2316" s="1" t="s">
        <v>2074</v>
      </c>
      <c r="D2316" s="1" t="s">
        <v>2075</v>
      </c>
      <c r="E2316" s="1" t="s">
        <v>4101</v>
      </c>
      <c r="F2316" s="1">
        <v>23</v>
      </c>
      <c r="G2316" s="1" t="s">
        <v>4606</v>
      </c>
      <c r="H2316" s="1" t="s">
        <v>188</v>
      </c>
      <c r="I2316" s="1">
        <v>20775040</v>
      </c>
      <c r="J2316" s="1">
        <v>21</v>
      </c>
      <c r="K2316" s="1">
        <v>30430700</v>
      </c>
      <c r="L2316" s="1" t="s">
        <v>50</v>
      </c>
      <c r="M2316" s="1" t="s">
        <v>4</v>
      </c>
      <c r="N2316" s="1">
        <v>14</v>
      </c>
      <c r="O2316" s="1" t="s">
        <v>2078</v>
      </c>
      <c r="Q2316" s="1"/>
    </row>
    <row r="2317" spans="1:20" ht="15.75" hidden="1" customHeight="1">
      <c r="A2317" s="1" t="s">
        <v>967</v>
      </c>
      <c r="B2317" s="1">
        <v>309669</v>
      </c>
      <c r="C2317" s="1" t="s">
        <v>2074</v>
      </c>
      <c r="D2317" s="1" t="s">
        <v>2075</v>
      </c>
      <c r="E2317" s="1" t="s">
        <v>2144</v>
      </c>
      <c r="F2317" s="1">
        <v>297</v>
      </c>
      <c r="G2317" s="1" t="s">
        <v>3424</v>
      </c>
      <c r="H2317" s="1" t="s">
        <v>664</v>
      </c>
      <c r="I2317" s="1">
        <v>20520051</v>
      </c>
      <c r="J2317" s="1">
        <v>21</v>
      </c>
      <c r="K2317" s="1">
        <v>22846790</v>
      </c>
      <c r="L2317" s="1" t="s">
        <v>38</v>
      </c>
      <c r="M2317" s="1" t="s">
        <v>3</v>
      </c>
      <c r="N2317" s="1">
        <v>37</v>
      </c>
      <c r="O2317" s="1" t="s">
        <v>2078</v>
      </c>
      <c r="Q2317" s="1"/>
    </row>
    <row r="2318" spans="1:20" ht="15.75" hidden="1" customHeight="1">
      <c r="A2318" s="1" t="s">
        <v>1387</v>
      </c>
      <c r="B2318" s="1">
        <v>298300</v>
      </c>
      <c r="C2318" s="1" t="s">
        <v>2074</v>
      </c>
      <c r="D2318" s="1" t="s">
        <v>2075</v>
      </c>
      <c r="E2318" s="1" t="s">
        <v>2270</v>
      </c>
      <c r="F2318" s="1">
        <v>369</v>
      </c>
      <c r="G2318" s="1" t="s">
        <v>2389</v>
      </c>
      <c r="H2318" s="1" t="s">
        <v>664</v>
      </c>
      <c r="I2318" s="1">
        <v>20260141</v>
      </c>
      <c r="J2318" s="1">
        <v>21</v>
      </c>
      <c r="K2318" s="1">
        <v>22849962</v>
      </c>
      <c r="L2318" s="1" t="s">
        <v>53</v>
      </c>
      <c r="M2318" s="1" t="s">
        <v>3</v>
      </c>
      <c r="N2318" s="1">
        <v>16</v>
      </c>
      <c r="O2318" s="1" t="s">
        <v>2078</v>
      </c>
      <c r="Q2318" s="1"/>
    </row>
    <row r="2319" spans="1:20" ht="15.75" hidden="1" customHeight="1">
      <c r="A2319" s="1" t="s">
        <v>4609</v>
      </c>
      <c r="B2319" s="1">
        <v>735396</v>
      </c>
      <c r="C2319" s="1" t="s">
        <v>2074</v>
      </c>
      <c r="D2319" s="1" t="s">
        <v>2075</v>
      </c>
      <c r="E2319" s="1" t="s">
        <v>2160</v>
      </c>
      <c r="F2319" s="1">
        <v>185</v>
      </c>
      <c r="G2319" s="1" t="s">
        <v>4610</v>
      </c>
      <c r="H2319" s="1" t="s">
        <v>2094</v>
      </c>
      <c r="I2319" s="1">
        <v>20040902</v>
      </c>
      <c r="J2319" s="1">
        <v>21</v>
      </c>
      <c r="K2319" s="1">
        <v>999574871</v>
      </c>
      <c r="L2319" s="1" t="s">
        <v>11</v>
      </c>
      <c r="M2319" s="1" t="s">
        <v>2</v>
      </c>
      <c r="N2319" s="1">
        <v>225</v>
      </c>
      <c r="O2319" s="1" t="s">
        <v>2078</v>
      </c>
      <c r="Q2319" s="1"/>
    </row>
    <row r="2320" spans="1:20" ht="15.75" hidden="1" customHeight="1">
      <c r="A2320" s="1" t="s">
        <v>4611</v>
      </c>
      <c r="B2320" s="1">
        <v>264560</v>
      </c>
      <c r="C2320" s="1" t="s">
        <v>2074</v>
      </c>
      <c r="D2320" s="1" t="s">
        <v>2075</v>
      </c>
      <c r="E2320" s="1" t="s">
        <v>2516</v>
      </c>
      <c r="F2320" s="1">
        <v>88</v>
      </c>
      <c r="G2320" s="1" t="s">
        <v>2804</v>
      </c>
      <c r="H2320" s="1" t="s">
        <v>2094</v>
      </c>
      <c r="I2320" s="1">
        <v>20050002</v>
      </c>
      <c r="J2320" s="1">
        <v>21</v>
      </c>
      <c r="K2320" s="1">
        <v>22242586</v>
      </c>
      <c r="L2320" s="1" t="s">
        <v>46</v>
      </c>
      <c r="M2320" s="1" t="s">
        <v>2</v>
      </c>
      <c r="N2320" s="1">
        <v>15</v>
      </c>
      <c r="O2320" s="1" t="s">
        <v>2078</v>
      </c>
      <c r="Q2320" s="1"/>
    </row>
    <row r="2321" spans="1:17" ht="15.75" hidden="1" customHeight="1">
      <c r="A2321" s="1" t="s">
        <v>1343</v>
      </c>
      <c r="B2321" s="1">
        <v>196090</v>
      </c>
      <c r="C2321" s="1" t="s">
        <v>2074</v>
      </c>
      <c r="D2321" s="1" t="s">
        <v>2075</v>
      </c>
      <c r="E2321" s="1" t="s">
        <v>2764</v>
      </c>
      <c r="F2321" s="1">
        <v>477</v>
      </c>
      <c r="G2321" s="1" t="s">
        <v>2232</v>
      </c>
      <c r="H2321" s="1" t="s">
        <v>672</v>
      </c>
      <c r="I2321" s="1">
        <v>22271110</v>
      </c>
      <c r="J2321" s="1">
        <v>21</v>
      </c>
      <c r="K2321" s="1">
        <v>25379099</v>
      </c>
      <c r="L2321" s="1" t="s">
        <v>50</v>
      </c>
      <c r="M2321" s="1" t="s">
        <v>3</v>
      </c>
      <c r="N2321" s="1">
        <v>17</v>
      </c>
      <c r="O2321" s="1" t="s">
        <v>2078</v>
      </c>
      <c r="Q2321" s="1"/>
    </row>
    <row r="2322" spans="1:17" ht="15.75" hidden="1" customHeight="1">
      <c r="A2322" s="1" t="s">
        <v>768</v>
      </c>
      <c r="B2322" s="1">
        <v>361977</v>
      </c>
      <c r="C2322" s="1" t="s">
        <v>2074</v>
      </c>
      <c r="D2322" s="1" t="s">
        <v>2075</v>
      </c>
      <c r="E2322" s="1" t="s">
        <v>2144</v>
      </c>
      <c r="F2322" s="1">
        <v>369</v>
      </c>
      <c r="G2322" s="1" t="s">
        <v>2517</v>
      </c>
      <c r="H2322" s="1" t="s">
        <v>664</v>
      </c>
      <c r="I2322" s="1">
        <v>20520051</v>
      </c>
      <c r="J2322" s="1">
        <v>21</v>
      </c>
      <c r="K2322" s="1">
        <v>25725376</v>
      </c>
      <c r="L2322" s="1" t="s">
        <v>30</v>
      </c>
      <c r="M2322" s="1" t="s">
        <v>3</v>
      </c>
      <c r="N2322" s="1">
        <v>69</v>
      </c>
      <c r="O2322" s="1" t="s">
        <v>2078</v>
      </c>
      <c r="Q2322" s="1"/>
    </row>
    <row r="2323" spans="1:17" ht="15.75" hidden="1" customHeight="1">
      <c r="A2323" s="1" t="s">
        <v>807</v>
      </c>
      <c r="B2323" s="1">
        <v>210186</v>
      </c>
      <c r="C2323" s="1" t="s">
        <v>2074</v>
      </c>
      <c r="D2323" s="1" t="s">
        <v>2075</v>
      </c>
      <c r="E2323" s="1" t="s">
        <v>2313</v>
      </c>
      <c r="F2323" s="1">
        <v>778</v>
      </c>
      <c r="G2323" s="1" t="s">
        <v>2102</v>
      </c>
      <c r="H2323" s="1" t="s">
        <v>664</v>
      </c>
      <c r="I2323" s="1">
        <v>20521071</v>
      </c>
      <c r="J2323" s="1">
        <v>21</v>
      </c>
      <c r="K2323" s="1">
        <v>999799998</v>
      </c>
      <c r="L2323" s="1" t="s">
        <v>23</v>
      </c>
      <c r="M2323" s="1" t="s">
        <v>3</v>
      </c>
      <c r="N2323" s="1">
        <v>59</v>
      </c>
      <c r="O2323" s="1" t="s">
        <v>2078</v>
      </c>
      <c r="Q2323" s="1"/>
    </row>
    <row r="2324" spans="1:17" ht="15.75" hidden="1" customHeight="1">
      <c r="A2324" s="1" t="s">
        <v>1386</v>
      </c>
      <c r="B2324" s="1">
        <v>631027</v>
      </c>
      <c r="C2324" s="1" t="s">
        <v>2074</v>
      </c>
      <c r="D2324" s="1" t="s">
        <v>2075</v>
      </c>
      <c r="E2324" s="1" t="s">
        <v>2176</v>
      </c>
      <c r="F2324" s="1">
        <v>70</v>
      </c>
      <c r="G2324" s="1" t="s">
        <v>2471</v>
      </c>
      <c r="H2324" s="1" t="s">
        <v>160</v>
      </c>
      <c r="I2324" s="1">
        <v>22041900</v>
      </c>
      <c r="J2324" s="1">
        <v>21</v>
      </c>
      <c r="K2324" s="1">
        <v>32082195</v>
      </c>
      <c r="L2324" s="1" t="s">
        <v>35</v>
      </c>
      <c r="M2324" s="1" t="s">
        <v>3</v>
      </c>
      <c r="N2324" s="1">
        <v>16</v>
      </c>
      <c r="O2324" s="1" t="s">
        <v>2078</v>
      </c>
      <c r="Q2324" s="1"/>
    </row>
    <row r="2325" spans="1:17" ht="15.75" hidden="1" customHeight="1">
      <c r="A2325" s="1" t="s">
        <v>4612</v>
      </c>
      <c r="B2325" s="1">
        <v>522228</v>
      </c>
      <c r="C2325" s="1" t="s">
        <v>2074</v>
      </c>
      <c r="D2325" s="1" t="s">
        <v>2075</v>
      </c>
      <c r="E2325" s="1" t="s">
        <v>3064</v>
      </c>
      <c r="F2325" s="1">
        <v>28</v>
      </c>
      <c r="G2325" s="1" t="s">
        <v>2271</v>
      </c>
      <c r="H2325" s="1" t="s">
        <v>188</v>
      </c>
      <c r="I2325" s="1">
        <v>20735110</v>
      </c>
      <c r="J2325" s="1">
        <v>21</v>
      </c>
      <c r="K2325" s="1">
        <v>25938360</v>
      </c>
      <c r="L2325" s="1" t="s">
        <v>13</v>
      </c>
      <c r="M2325" s="1" t="s">
        <v>4</v>
      </c>
      <c r="N2325" s="1">
        <v>20</v>
      </c>
      <c r="O2325" s="1" t="s">
        <v>2078</v>
      </c>
      <c r="Q2325" s="1"/>
    </row>
    <row r="2326" spans="1:17" ht="15.75" hidden="1" customHeight="1">
      <c r="A2326" s="1" t="s">
        <v>4613</v>
      </c>
      <c r="B2326" s="1">
        <v>635707</v>
      </c>
      <c r="C2326" s="1" t="s">
        <v>2074</v>
      </c>
      <c r="D2326" s="1" t="s">
        <v>2075</v>
      </c>
      <c r="E2326" s="1" t="s">
        <v>2147</v>
      </c>
      <c r="F2326" s="1">
        <v>2574</v>
      </c>
      <c r="G2326" s="1" t="s">
        <v>2211</v>
      </c>
      <c r="H2326" s="1" t="s">
        <v>2149</v>
      </c>
      <c r="I2326" s="1">
        <v>21211006</v>
      </c>
      <c r="J2326" s="1">
        <v>21</v>
      </c>
      <c r="K2326" s="1">
        <v>33416007</v>
      </c>
      <c r="L2326" s="1" t="s">
        <v>75</v>
      </c>
      <c r="M2326" s="1" t="s">
        <v>4</v>
      </c>
      <c r="N2326" s="1">
        <v>62</v>
      </c>
      <c r="O2326" s="1" t="s">
        <v>2078</v>
      </c>
      <c r="Q2326" s="1"/>
    </row>
    <row r="2327" spans="1:17" ht="15.75" hidden="1" customHeight="1">
      <c r="A2327" s="1" t="s">
        <v>1447</v>
      </c>
      <c r="B2327" s="1">
        <v>525280</v>
      </c>
      <c r="C2327" s="1" t="s">
        <v>2074</v>
      </c>
      <c r="D2327" s="1" t="s">
        <v>2075</v>
      </c>
      <c r="E2327" s="1" t="s">
        <v>2547</v>
      </c>
      <c r="F2327" s="1">
        <v>52</v>
      </c>
      <c r="G2327" s="1" t="s">
        <v>3859</v>
      </c>
      <c r="H2327" s="1" t="s">
        <v>672</v>
      </c>
      <c r="I2327" s="1">
        <v>22271092</v>
      </c>
      <c r="J2327" s="1">
        <v>21</v>
      </c>
      <c r="K2327" s="1">
        <v>22623550</v>
      </c>
      <c r="L2327" s="1" t="s">
        <v>50</v>
      </c>
      <c r="M2327" s="1" t="s">
        <v>3</v>
      </c>
      <c r="N2327" s="1">
        <v>14</v>
      </c>
      <c r="O2327" s="1" t="s">
        <v>2078</v>
      </c>
      <c r="Q2327" s="1"/>
    </row>
    <row r="2328" spans="1:17" ht="15.75" hidden="1" customHeight="1">
      <c r="A2328" s="1" t="s">
        <v>1294</v>
      </c>
      <c r="B2328" s="1">
        <v>499288</v>
      </c>
      <c r="C2328" s="1" t="s">
        <v>2074</v>
      </c>
      <c r="D2328" s="1" t="s">
        <v>2075</v>
      </c>
      <c r="E2328" s="1" t="s">
        <v>2462</v>
      </c>
      <c r="F2328" s="1">
        <v>108</v>
      </c>
      <c r="G2328" s="1" t="s">
        <v>2815</v>
      </c>
      <c r="H2328" s="1" t="s">
        <v>672</v>
      </c>
      <c r="I2328" s="1">
        <v>22281034</v>
      </c>
      <c r="J2328" s="1">
        <v>21</v>
      </c>
      <c r="K2328" s="1">
        <v>22266391</v>
      </c>
      <c r="L2328" s="1" t="s">
        <v>16</v>
      </c>
      <c r="M2328" s="1" t="s">
        <v>3</v>
      </c>
      <c r="N2328" s="1">
        <v>19</v>
      </c>
      <c r="O2328" s="1" t="s">
        <v>2078</v>
      </c>
      <c r="Q2328" s="1"/>
    </row>
    <row r="2329" spans="1:17" ht="15.75" hidden="1" customHeight="1">
      <c r="A2329" s="1" t="s">
        <v>1003</v>
      </c>
      <c r="B2329" s="1">
        <v>543213</v>
      </c>
      <c r="C2329" s="1" t="s">
        <v>2074</v>
      </c>
      <c r="D2329" s="1" t="s">
        <v>2075</v>
      </c>
      <c r="E2329" s="1" t="s">
        <v>2084</v>
      </c>
      <c r="F2329" s="1">
        <v>190</v>
      </c>
      <c r="G2329" s="1" t="s">
        <v>4403</v>
      </c>
      <c r="H2329" s="1" t="s">
        <v>672</v>
      </c>
      <c r="I2329" s="1">
        <v>22270902</v>
      </c>
      <c r="J2329" s="1">
        <v>21</v>
      </c>
      <c r="K2329" s="1">
        <v>982897248</v>
      </c>
      <c r="L2329" s="1" t="s">
        <v>53</v>
      </c>
      <c r="M2329" s="1" t="s">
        <v>3</v>
      </c>
      <c r="N2329" s="1">
        <v>34</v>
      </c>
      <c r="O2329" s="1" t="s">
        <v>2078</v>
      </c>
      <c r="Q2329" s="1"/>
    </row>
    <row r="2330" spans="1:17" ht="15.75" hidden="1" customHeight="1">
      <c r="A2330" s="1" t="s">
        <v>1133</v>
      </c>
      <c r="B2330" s="1">
        <v>225211</v>
      </c>
      <c r="C2330" s="1" t="s">
        <v>2074</v>
      </c>
      <c r="D2330" s="1" t="s">
        <v>2075</v>
      </c>
      <c r="E2330" s="1" t="s">
        <v>2315</v>
      </c>
      <c r="F2330" s="1">
        <v>307</v>
      </c>
      <c r="G2330" s="1" t="s">
        <v>2211</v>
      </c>
      <c r="H2330" s="1" t="s">
        <v>667</v>
      </c>
      <c r="I2330" s="1">
        <v>20551085</v>
      </c>
      <c r="J2330" s="1">
        <v>21</v>
      </c>
      <c r="K2330" s="1">
        <v>25760971</v>
      </c>
      <c r="L2330" s="1" t="s">
        <v>13</v>
      </c>
      <c r="M2330" s="1" t="s">
        <v>3</v>
      </c>
      <c r="N2330" s="1">
        <v>26</v>
      </c>
      <c r="O2330" s="1" t="s">
        <v>2078</v>
      </c>
      <c r="Q2330" s="1"/>
    </row>
    <row r="2331" spans="1:17" ht="15.75" hidden="1" customHeight="1">
      <c r="A2331" s="1" t="s">
        <v>4614</v>
      </c>
      <c r="B2331" s="1">
        <v>334615</v>
      </c>
      <c r="C2331" s="1" t="s">
        <v>2074</v>
      </c>
      <c r="D2331" s="1" t="s">
        <v>2075</v>
      </c>
      <c r="E2331" s="1" t="s">
        <v>2187</v>
      </c>
      <c r="F2331" s="1">
        <v>35</v>
      </c>
      <c r="G2331" s="1" t="s">
        <v>4615</v>
      </c>
      <c r="H2331" s="1" t="s">
        <v>2094</v>
      </c>
      <c r="I2331" s="1">
        <v>20031040</v>
      </c>
      <c r="J2331" s="1">
        <v>21</v>
      </c>
      <c r="K2331" s="1">
        <v>25321295</v>
      </c>
      <c r="L2331" s="1" t="s">
        <v>28</v>
      </c>
      <c r="M2331" s="1" t="s">
        <v>2</v>
      </c>
      <c r="N2331" s="1">
        <v>46</v>
      </c>
      <c r="O2331" s="1" t="s">
        <v>2078</v>
      </c>
      <c r="Q2331" s="1"/>
    </row>
    <row r="2332" spans="1:17" ht="15.75" hidden="1" customHeight="1">
      <c r="A2332" s="1" t="s">
        <v>1841</v>
      </c>
      <c r="B2332" s="1">
        <v>861510</v>
      </c>
      <c r="C2332" s="1" t="s">
        <v>2074</v>
      </c>
      <c r="D2332" s="1" t="s">
        <v>2075</v>
      </c>
      <c r="E2332" s="1" t="s">
        <v>2101</v>
      </c>
      <c r="F2332" s="1">
        <v>550</v>
      </c>
      <c r="G2332" s="1" t="s">
        <v>4119</v>
      </c>
      <c r="H2332" s="1" t="s">
        <v>175</v>
      </c>
      <c r="I2332" s="1">
        <v>22410901</v>
      </c>
      <c r="J2332" s="1">
        <v>21</v>
      </c>
      <c r="K2332" s="1">
        <v>999000188</v>
      </c>
      <c r="L2332" s="1" t="s">
        <v>19</v>
      </c>
      <c r="M2332" s="1" t="s">
        <v>3</v>
      </c>
      <c r="N2332" s="1">
        <v>3</v>
      </c>
      <c r="O2332" s="1" t="s">
        <v>2078</v>
      </c>
      <c r="Q2332" s="1"/>
    </row>
    <row r="2333" spans="1:17" ht="15.75" hidden="1" customHeight="1">
      <c r="A2333" s="1" t="s">
        <v>675</v>
      </c>
      <c r="B2333" s="1">
        <v>167289</v>
      </c>
      <c r="C2333" s="1" t="s">
        <v>2074</v>
      </c>
      <c r="D2333" s="1" t="s">
        <v>2075</v>
      </c>
      <c r="E2333" s="1" t="s">
        <v>2226</v>
      </c>
      <c r="F2333" s="1">
        <v>400</v>
      </c>
      <c r="G2333" s="1" t="s">
        <v>2077</v>
      </c>
      <c r="H2333" s="1" t="s">
        <v>664</v>
      </c>
      <c r="I2333" s="1">
        <v>20511190</v>
      </c>
      <c r="J2333" s="1">
        <v>21</v>
      </c>
      <c r="K2333" s="1">
        <v>21366550</v>
      </c>
      <c r="L2333" s="1" t="s">
        <v>53</v>
      </c>
      <c r="M2333" s="1" t="s">
        <v>3</v>
      </c>
      <c r="N2333" s="1">
        <v>207</v>
      </c>
      <c r="O2333" s="1" t="s">
        <v>2078</v>
      </c>
      <c r="Q2333" s="1"/>
    </row>
    <row r="2334" spans="1:17" ht="15.75" hidden="1" customHeight="1">
      <c r="A2334" s="1" t="s">
        <v>4616</v>
      </c>
      <c r="B2334" s="1">
        <v>363746</v>
      </c>
      <c r="C2334" s="1" t="s">
        <v>2074</v>
      </c>
      <c r="D2334" s="1" t="s">
        <v>2075</v>
      </c>
      <c r="E2334" s="1" t="s">
        <v>2429</v>
      </c>
      <c r="F2334" s="1">
        <v>99</v>
      </c>
      <c r="G2334" s="1" t="s">
        <v>2246</v>
      </c>
      <c r="H2334" s="1" t="s">
        <v>152</v>
      </c>
      <c r="I2334" s="1">
        <v>21351050</v>
      </c>
      <c r="J2334" s="1">
        <v>21</v>
      </c>
      <c r="K2334" s="1">
        <v>24504407</v>
      </c>
      <c r="L2334" s="1" t="s">
        <v>16</v>
      </c>
      <c r="M2334" s="1" t="s">
        <v>4</v>
      </c>
      <c r="N2334" s="1">
        <v>14</v>
      </c>
      <c r="O2334" s="1" t="s">
        <v>2078</v>
      </c>
      <c r="Q2334" s="1"/>
    </row>
    <row r="2335" spans="1:17" ht="15.75" hidden="1" customHeight="1">
      <c r="A2335" s="1" t="s">
        <v>4617</v>
      </c>
      <c r="B2335" s="1">
        <v>616895</v>
      </c>
      <c r="C2335" s="1" t="s">
        <v>2074</v>
      </c>
      <c r="D2335" s="1" t="s">
        <v>2075</v>
      </c>
      <c r="E2335" s="1" t="s">
        <v>2366</v>
      </c>
      <c r="F2335" s="1">
        <v>530</v>
      </c>
      <c r="G2335" s="1" t="s">
        <v>3072</v>
      </c>
      <c r="H2335" s="1" t="s">
        <v>152</v>
      </c>
      <c r="I2335" s="1">
        <v>21351021</v>
      </c>
      <c r="J2335" s="1">
        <v>21</v>
      </c>
      <c r="K2335" s="1">
        <v>30187664</v>
      </c>
      <c r="L2335" s="1" t="s">
        <v>21</v>
      </c>
      <c r="M2335" s="1" t="s">
        <v>4</v>
      </c>
      <c r="N2335" s="1">
        <v>15</v>
      </c>
      <c r="O2335" s="1" t="s">
        <v>2078</v>
      </c>
      <c r="Q2335" s="1"/>
    </row>
    <row r="2336" spans="1:17" ht="15.75" hidden="1" customHeight="1">
      <c r="A2336" s="1" t="s">
        <v>4618</v>
      </c>
      <c r="B2336" s="1">
        <v>531374</v>
      </c>
      <c r="C2336" s="1" t="s">
        <v>2074</v>
      </c>
      <c r="D2336" s="1" t="s">
        <v>2075</v>
      </c>
      <c r="E2336" s="1" t="s">
        <v>2355</v>
      </c>
      <c r="F2336" s="1">
        <v>7200</v>
      </c>
      <c r="G2336" s="1" t="s">
        <v>2145</v>
      </c>
      <c r="H2336" s="1" t="s">
        <v>2281</v>
      </c>
      <c r="I2336" s="1">
        <v>22755158</v>
      </c>
      <c r="J2336" s="1">
        <v>21</v>
      </c>
      <c r="K2336" s="1">
        <v>24363861</v>
      </c>
      <c r="L2336" s="1" t="s">
        <v>21</v>
      </c>
      <c r="M2336" s="1" t="s">
        <v>5</v>
      </c>
      <c r="N2336" s="1">
        <v>11</v>
      </c>
      <c r="O2336" s="1" t="s">
        <v>2078</v>
      </c>
      <c r="Q2336" s="1"/>
    </row>
    <row r="2337" spans="1:17" ht="15.75" customHeight="1">
      <c r="A2337" s="1" t="s">
        <v>4619</v>
      </c>
      <c r="B2337" s="1">
        <v>294100</v>
      </c>
      <c r="C2337" s="1" t="s">
        <v>2074</v>
      </c>
      <c r="D2337" s="1" t="s">
        <v>2075</v>
      </c>
      <c r="E2337" s="1" t="s">
        <v>2457</v>
      </c>
      <c r="F2337" s="1">
        <v>1000</v>
      </c>
      <c r="G2337" s="1" t="s">
        <v>4620</v>
      </c>
      <c r="H2337" s="1" t="s">
        <v>172</v>
      </c>
      <c r="I2337" s="1">
        <v>21810031</v>
      </c>
      <c r="J2337" s="1">
        <v>21</v>
      </c>
      <c r="K2337" s="1">
        <v>33323587</v>
      </c>
      <c r="L2337" s="1" t="s">
        <v>53</v>
      </c>
      <c r="M2337" s="1" t="s">
        <v>6</v>
      </c>
      <c r="N2337" s="1">
        <v>11</v>
      </c>
      <c r="O2337" s="1" t="s">
        <v>2078</v>
      </c>
      <c r="Q2337" s="1"/>
    </row>
    <row r="2338" spans="1:17" ht="15.75" hidden="1" customHeight="1">
      <c r="A2338" s="1" t="s">
        <v>1794</v>
      </c>
      <c r="B2338" s="1">
        <v>735418</v>
      </c>
      <c r="C2338" s="1" t="s">
        <v>2074</v>
      </c>
      <c r="D2338" s="1" t="s">
        <v>2075</v>
      </c>
      <c r="E2338" s="1" t="s">
        <v>2534</v>
      </c>
      <c r="F2338" s="1">
        <v>375</v>
      </c>
      <c r="G2338" s="1" t="s">
        <v>2837</v>
      </c>
      <c r="H2338" s="1" t="s">
        <v>674</v>
      </c>
      <c r="I2338" s="1">
        <v>22440040</v>
      </c>
      <c r="J2338" s="1">
        <v>21</v>
      </c>
      <c r="K2338" s="1">
        <v>22949966</v>
      </c>
      <c r="L2338" s="1" t="s">
        <v>21</v>
      </c>
      <c r="M2338" s="1" t="s">
        <v>3</v>
      </c>
      <c r="N2338" s="1">
        <v>4</v>
      </c>
      <c r="O2338" s="1" t="s">
        <v>2078</v>
      </c>
      <c r="Q2338" s="1"/>
    </row>
    <row r="2339" spans="1:17" ht="15.75" hidden="1" customHeight="1">
      <c r="A2339" s="1" t="s">
        <v>4621</v>
      </c>
      <c r="B2339" s="1">
        <v>430523</v>
      </c>
      <c r="C2339" s="1" t="s">
        <v>2074</v>
      </c>
      <c r="D2339" s="1" t="s">
        <v>2075</v>
      </c>
      <c r="E2339" s="1" t="s">
        <v>2366</v>
      </c>
      <c r="F2339" s="1">
        <v>560</v>
      </c>
      <c r="G2339" s="1" t="s">
        <v>4622</v>
      </c>
      <c r="H2339" s="1" t="s">
        <v>152</v>
      </c>
      <c r="I2339" s="1">
        <v>21351021</v>
      </c>
      <c r="J2339" s="1">
        <v>21</v>
      </c>
      <c r="K2339" s="1">
        <v>24501642</v>
      </c>
      <c r="L2339" s="1" t="s">
        <v>23</v>
      </c>
      <c r="M2339" s="1" t="s">
        <v>4</v>
      </c>
      <c r="N2339" s="1">
        <v>65</v>
      </c>
      <c r="O2339" s="1" t="s">
        <v>2078</v>
      </c>
      <c r="Q2339" s="1"/>
    </row>
    <row r="2340" spans="1:17" ht="15.75" hidden="1" customHeight="1">
      <c r="A2340" s="1" t="s">
        <v>5651</v>
      </c>
      <c r="B2340" s="1">
        <v>488310</v>
      </c>
      <c r="C2340" s="1" t="s">
        <v>2074</v>
      </c>
      <c r="D2340" s="1" t="s">
        <v>2075</v>
      </c>
      <c r="E2340" s="1" t="s">
        <v>4940</v>
      </c>
      <c r="F2340" s="1">
        <v>8</v>
      </c>
      <c r="G2340" s="1" t="s">
        <v>2197</v>
      </c>
      <c r="H2340" s="1" t="s">
        <v>1038</v>
      </c>
      <c r="I2340" s="1">
        <v>22271080</v>
      </c>
      <c r="J2340" s="1">
        <v>21</v>
      </c>
      <c r="K2340" s="1">
        <v>22460168</v>
      </c>
      <c r="L2340" s="1" t="s">
        <v>20</v>
      </c>
      <c r="M2340" s="1" t="s">
        <v>3</v>
      </c>
      <c r="N2340" s="1">
        <v>17</v>
      </c>
      <c r="O2340" s="1" t="s">
        <v>2078</v>
      </c>
      <c r="Q2340" s="1"/>
    </row>
    <row r="2341" spans="1:17" ht="15.75" hidden="1" customHeight="1">
      <c r="A2341" s="1" t="s">
        <v>4623</v>
      </c>
      <c r="B2341" s="1">
        <v>334992</v>
      </c>
      <c r="C2341" s="1" t="s">
        <v>2074</v>
      </c>
      <c r="D2341" s="1" t="s">
        <v>2075</v>
      </c>
      <c r="E2341" s="1" t="s">
        <v>3102</v>
      </c>
      <c r="F2341" s="1">
        <v>126</v>
      </c>
      <c r="G2341" s="1" t="s">
        <v>2987</v>
      </c>
      <c r="H2341" s="1" t="s">
        <v>188</v>
      </c>
      <c r="I2341" s="1">
        <v>20780020</v>
      </c>
      <c r="J2341" s="1">
        <v>21</v>
      </c>
      <c r="K2341" s="1">
        <v>22613799</v>
      </c>
      <c r="L2341" s="1" t="s">
        <v>57</v>
      </c>
      <c r="M2341" s="1" t="s">
        <v>4</v>
      </c>
      <c r="N2341" s="1">
        <v>9</v>
      </c>
      <c r="O2341" s="1" t="s">
        <v>2078</v>
      </c>
      <c r="Q2341" s="1"/>
    </row>
    <row r="2342" spans="1:17" ht="15.75" hidden="1" customHeight="1">
      <c r="A2342" s="1" t="s">
        <v>4624</v>
      </c>
      <c r="B2342" s="1">
        <v>177997</v>
      </c>
      <c r="C2342" s="1" t="s">
        <v>114</v>
      </c>
      <c r="D2342" s="1" t="s">
        <v>2075</v>
      </c>
      <c r="E2342" s="1" t="s">
        <v>4625</v>
      </c>
      <c r="F2342" s="1">
        <v>58</v>
      </c>
      <c r="G2342" s="1" t="s">
        <v>2099</v>
      </c>
      <c r="H2342" s="1" t="s">
        <v>2094</v>
      </c>
      <c r="I2342" s="1">
        <v>25020010</v>
      </c>
      <c r="J2342" s="1">
        <v>21</v>
      </c>
      <c r="K2342" s="1">
        <v>995658618</v>
      </c>
      <c r="L2342" s="1" t="s">
        <v>13</v>
      </c>
      <c r="M2342" s="1" t="s">
        <v>114</v>
      </c>
      <c r="N2342" s="1">
        <v>78</v>
      </c>
      <c r="O2342" s="1" t="s">
        <v>2078</v>
      </c>
      <c r="Q2342" s="1"/>
    </row>
    <row r="2343" spans="1:17" ht="15.75" hidden="1" customHeight="1">
      <c r="A2343" s="1" t="s">
        <v>1729</v>
      </c>
      <c r="B2343" s="1">
        <v>418893</v>
      </c>
      <c r="C2343" s="1" t="s">
        <v>2074</v>
      </c>
      <c r="D2343" s="1" t="s">
        <v>2075</v>
      </c>
      <c r="E2343" s="1" t="s">
        <v>2107</v>
      </c>
      <c r="F2343" s="1">
        <v>35</v>
      </c>
      <c r="G2343" s="1" t="s">
        <v>2338</v>
      </c>
      <c r="H2343" s="1" t="s">
        <v>664</v>
      </c>
      <c r="I2343" s="1">
        <v>20520170</v>
      </c>
      <c r="J2343" s="1">
        <v>21</v>
      </c>
      <c r="K2343" s="1">
        <v>22783148</v>
      </c>
      <c r="L2343" s="1" t="s">
        <v>75</v>
      </c>
      <c r="M2343" s="1" t="s">
        <v>3</v>
      </c>
      <c r="N2343" s="1">
        <v>6</v>
      </c>
      <c r="O2343" s="1" t="s">
        <v>2078</v>
      </c>
      <c r="Q2343" s="1"/>
    </row>
    <row r="2344" spans="1:17" ht="15.75" hidden="1" customHeight="1">
      <c r="A2344" s="1" t="s">
        <v>4626</v>
      </c>
      <c r="B2344" s="1">
        <v>316221</v>
      </c>
      <c r="C2344" s="1" t="s">
        <v>2074</v>
      </c>
      <c r="D2344" s="1" t="s">
        <v>2075</v>
      </c>
      <c r="E2344" s="1" t="s">
        <v>2218</v>
      </c>
      <c r="F2344" s="1">
        <v>516</v>
      </c>
      <c r="G2344" s="1" t="s">
        <v>2088</v>
      </c>
      <c r="H2344" s="1" t="s">
        <v>2203</v>
      </c>
      <c r="I2344" s="1">
        <v>21042112</v>
      </c>
      <c r="J2344" s="1">
        <v>21</v>
      </c>
      <c r="K2344" s="1">
        <v>22908833</v>
      </c>
      <c r="L2344" s="1" t="s">
        <v>50</v>
      </c>
      <c r="M2344" s="1" t="s">
        <v>4</v>
      </c>
      <c r="N2344" s="1">
        <v>4</v>
      </c>
      <c r="O2344" s="1" t="s">
        <v>2078</v>
      </c>
      <c r="Q2344" s="1"/>
    </row>
    <row r="2345" spans="1:17" ht="15.75" hidden="1" customHeight="1">
      <c r="A2345" s="1" t="s">
        <v>1168</v>
      </c>
      <c r="B2345" s="1">
        <v>260970</v>
      </c>
      <c r="C2345" s="1" t="s">
        <v>2074</v>
      </c>
      <c r="D2345" s="1" t="s">
        <v>2075</v>
      </c>
      <c r="E2345" s="1" t="s">
        <v>2535</v>
      </c>
      <c r="F2345" s="1">
        <v>323</v>
      </c>
      <c r="G2345" s="1" t="s">
        <v>2804</v>
      </c>
      <c r="H2345" s="1" t="s">
        <v>160</v>
      </c>
      <c r="I2345" s="1">
        <v>22011011</v>
      </c>
      <c r="J2345" s="1">
        <v>21</v>
      </c>
      <c r="K2345" s="1">
        <v>22755697</v>
      </c>
      <c r="L2345" s="1" t="s">
        <v>19</v>
      </c>
      <c r="M2345" s="1" t="s">
        <v>3</v>
      </c>
      <c r="N2345" s="1">
        <v>24</v>
      </c>
      <c r="O2345" s="1" t="s">
        <v>2078</v>
      </c>
      <c r="Q2345" s="1"/>
    </row>
    <row r="2346" spans="1:17" ht="15.75" hidden="1" customHeight="1">
      <c r="A2346" s="1" t="s">
        <v>4627</v>
      </c>
      <c r="B2346" s="1">
        <v>452134</v>
      </c>
      <c r="C2346" s="1" t="s">
        <v>2074</v>
      </c>
      <c r="D2346" s="1" t="s">
        <v>2075</v>
      </c>
      <c r="E2346" s="1" t="s">
        <v>2355</v>
      </c>
      <c r="F2346" s="1">
        <v>7709</v>
      </c>
      <c r="G2346" s="1" t="s">
        <v>2372</v>
      </c>
      <c r="H2346" s="1" t="s">
        <v>2281</v>
      </c>
      <c r="I2346" s="1">
        <v>22755155</v>
      </c>
      <c r="J2346" s="1">
        <v>21</v>
      </c>
      <c r="K2346" s="1">
        <v>24361809</v>
      </c>
      <c r="L2346" s="1" t="s">
        <v>16</v>
      </c>
      <c r="M2346" s="1" t="s">
        <v>5</v>
      </c>
      <c r="N2346" s="1">
        <v>11</v>
      </c>
      <c r="O2346" s="1" t="s">
        <v>2078</v>
      </c>
      <c r="Q2346" s="1"/>
    </row>
    <row r="2347" spans="1:17" ht="15.75" customHeight="1">
      <c r="A2347" s="1" t="s">
        <v>4628</v>
      </c>
      <c r="B2347" s="1">
        <v>567952</v>
      </c>
      <c r="C2347" s="1" t="s">
        <v>2074</v>
      </c>
      <c r="D2347" s="1" t="s">
        <v>2075</v>
      </c>
      <c r="E2347" s="1" t="s">
        <v>2809</v>
      </c>
      <c r="F2347" s="1">
        <v>77</v>
      </c>
      <c r="G2347" s="1" t="s">
        <v>2211</v>
      </c>
      <c r="H2347" s="1" t="s">
        <v>133</v>
      </c>
      <c r="I2347" s="1">
        <v>23052010</v>
      </c>
      <c r="J2347" s="1">
        <v>21</v>
      </c>
      <c r="K2347" s="1">
        <v>33947988</v>
      </c>
      <c r="L2347" s="1" t="s">
        <v>46</v>
      </c>
      <c r="M2347" s="1" t="s">
        <v>6</v>
      </c>
      <c r="N2347" s="1">
        <v>48</v>
      </c>
      <c r="O2347" s="1" t="s">
        <v>2078</v>
      </c>
      <c r="Q2347" s="1"/>
    </row>
    <row r="2348" spans="1:17" ht="15.75" hidden="1" customHeight="1">
      <c r="A2348" s="1" t="s">
        <v>1167</v>
      </c>
      <c r="B2348" s="1">
        <v>240848</v>
      </c>
      <c r="C2348" s="1" t="s">
        <v>2074</v>
      </c>
      <c r="D2348" s="1" t="s">
        <v>2075</v>
      </c>
      <c r="E2348" s="1" t="s">
        <v>2164</v>
      </c>
      <c r="F2348" s="1">
        <v>8</v>
      </c>
      <c r="G2348" s="1" t="s">
        <v>3981</v>
      </c>
      <c r="H2348" s="1" t="s">
        <v>160</v>
      </c>
      <c r="I2348" s="1">
        <v>22031020</v>
      </c>
      <c r="J2348" s="1">
        <v>21</v>
      </c>
      <c r="K2348" s="1">
        <v>22354549</v>
      </c>
      <c r="L2348" s="1" t="s">
        <v>8</v>
      </c>
      <c r="M2348" s="1" t="s">
        <v>3</v>
      </c>
      <c r="N2348" s="1">
        <v>24</v>
      </c>
      <c r="O2348" s="1" t="s">
        <v>2078</v>
      </c>
      <c r="Q2348" s="1"/>
    </row>
    <row r="2349" spans="1:17" ht="15.75" hidden="1" customHeight="1">
      <c r="A2349" s="1" t="s">
        <v>820</v>
      </c>
      <c r="B2349" s="1">
        <v>393552</v>
      </c>
      <c r="C2349" s="1" t="s">
        <v>2074</v>
      </c>
      <c r="D2349" s="1" t="s">
        <v>2075</v>
      </c>
      <c r="E2349" s="1" t="s">
        <v>2133</v>
      </c>
      <c r="F2349" s="1">
        <v>664</v>
      </c>
      <c r="G2349" s="1" t="s">
        <v>2931</v>
      </c>
      <c r="H2349" s="1" t="s">
        <v>160</v>
      </c>
      <c r="I2349" s="1">
        <v>22050903</v>
      </c>
      <c r="J2349" s="1">
        <v>21</v>
      </c>
      <c r="K2349" s="1">
        <v>22563603</v>
      </c>
      <c r="L2349" s="1" t="s">
        <v>57</v>
      </c>
      <c r="M2349" s="1" t="s">
        <v>3</v>
      </c>
      <c r="N2349" s="1">
        <v>57</v>
      </c>
      <c r="O2349" s="1" t="s">
        <v>2078</v>
      </c>
      <c r="Q2349" s="1"/>
    </row>
    <row r="2350" spans="1:17" ht="15.75" hidden="1" customHeight="1">
      <c r="A2350" s="1" t="s">
        <v>1654</v>
      </c>
      <c r="B2350" s="1">
        <v>261690</v>
      </c>
      <c r="C2350" s="1" t="s">
        <v>2074</v>
      </c>
      <c r="D2350" s="1" t="s">
        <v>2075</v>
      </c>
      <c r="E2350" s="1" t="s">
        <v>2144</v>
      </c>
      <c r="F2350" s="1">
        <v>377</v>
      </c>
      <c r="G2350" s="1" t="s">
        <v>3255</v>
      </c>
      <c r="H2350" s="1" t="s">
        <v>664</v>
      </c>
      <c r="I2350" s="1">
        <v>20520051</v>
      </c>
      <c r="J2350" s="1">
        <v>21</v>
      </c>
      <c r="K2350" s="1">
        <v>22685996</v>
      </c>
      <c r="L2350" s="1" t="s">
        <v>38</v>
      </c>
      <c r="M2350" s="1" t="s">
        <v>3</v>
      </c>
      <c r="N2350" s="1">
        <v>8</v>
      </c>
      <c r="O2350" s="1" t="s">
        <v>2078</v>
      </c>
      <c r="Q2350" s="1"/>
    </row>
    <row r="2351" spans="1:17" ht="15.75" hidden="1" customHeight="1">
      <c r="A2351" s="1" t="s">
        <v>4629</v>
      </c>
      <c r="B2351" s="1">
        <v>421665</v>
      </c>
      <c r="C2351" s="1" t="s">
        <v>2074</v>
      </c>
      <c r="D2351" s="1" t="s">
        <v>2075</v>
      </c>
      <c r="E2351" s="1" t="s">
        <v>3207</v>
      </c>
      <c r="F2351" s="1">
        <v>129</v>
      </c>
      <c r="G2351" s="1" t="s">
        <v>2743</v>
      </c>
      <c r="H2351" s="1" t="s">
        <v>2392</v>
      </c>
      <c r="I2351" s="1">
        <v>21931370</v>
      </c>
      <c r="J2351" s="1">
        <v>21</v>
      </c>
      <c r="K2351" s="1">
        <v>33935377</v>
      </c>
      <c r="L2351" s="1" t="s">
        <v>57</v>
      </c>
      <c r="M2351" s="1" t="s">
        <v>4</v>
      </c>
      <c r="N2351" s="1">
        <v>33</v>
      </c>
      <c r="O2351" s="1" t="s">
        <v>2078</v>
      </c>
      <c r="Q2351" s="1"/>
    </row>
    <row r="2352" spans="1:17" ht="15.75" hidden="1" customHeight="1">
      <c r="A2352" s="1" t="s">
        <v>4630</v>
      </c>
      <c r="B2352" s="1">
        <v>266285</v>
      </c>
      <c r="C2352" s="1" t="s">
        <v>2074</v>
      </c>
      <c r="D2352" s="1" t="s">
        <v>2075</v>
      </c>
      <c r="E2352" s="1" t="s">
        <v>2409</v>
      </c>
      <c r="F2352" s="1">
        <v>708</v>
      </c>
      <c r="G2352" s="1" t="s">
        <v>2899</v>
      </c>
      <c r="H2352" s="1" t="s">
        <v>188</v>
      </c>
      <c r="I2352" s="1">
        <v>20720013</v>
      </c>
      <c r="J2352" s="1">
        <v>21</v>
      </c>
      <c r="K2352" s="1">
        <v>25971445</v>
      </c>
      <c r="L2352" s="1" t="s">
        <v>53</v>
      </c>
      <c r="M2352" s="1" t="s">
        <v>4</v>
      </c>
      <c r="N2352" s="1">
        <v>5</v>
      </c>
      <c r="O2352" s="1" t="s">
        <v>2078</v>
      </c>
      <c r="Q2352" s="1"/>
    </row>
    <row r="2353" spans="1:20" ht="15.75" hidden="1" customHeight="1">
      <c r="A2353" s="1" t="s">
        <v>4631</v>
      </c>
      <c r="B2353" s="1">
        <v>664014</v>
      </c>
      <c r="C2353" s="1" t="s">
        <v>2074</v>
      </c>
      <c r="D2353" s="1" t="s">
        <v>2075</v>
      </c>
      <c r="E2353" s="1" t="s">
        <v>2806</v>
      </c>
      <c r="F2353" s="1">
        <v>188</v>
      </c>
      <c r="G2353" s="1" t="s">
        <v>2413</v>
      </c>
      <c r="H2353" s="1" t="s">
        <v>188</v>
      </c>
      <c r="I2353" s="1">
        <v>20735090</v>
      </c>
      <c r="J2353" s="1">
        <v>21</v>
      </c>
      <c r="K2353" s="1">
        <v>22290317</v>
      </c>
      <c r="L2353" s="1" t="s">
        <v>75</v>
      </c>
      <c r="M2353" s="1" t="s">
        <v>4</v>
      </c>
      <c r="N2353" s="1">
        <v>19</v>
      </c>
      <c r="O2353" s="1" t="s">
        <v>2078</v>
      </c>
      <c r="Q2353" s="1"/>
    </row>
    <row r="2354" spans="1:20" ht="15.75" hidden="1" customHeight="1">
      <c r="A2354" s="1" t="s">
        <v>1317</v>
      </c>
      <c r="B2354" s="1">
        <v>769681</v>
      </c>
      <c r="C2354" s="1" t="s">
        <v>2074</v>
      </c>
      <c r="D2354" s="1" t="s">
        <v>2075</v>
      </c>
      <c r="E2354" s="1" t="s">
        <v>2462</v>
      </c>
      <c r="F2354" s="1">
        <v>108</v>
      </c>
      <c r="G2354" s="1" t="s">
        <v>2757</v>
      </c>
      <c r="H2354" s="1" t="s">
        <v>672</v>
      </c>
      <c r="I2354" s="1">
        <v>22281034</v>
      </c>
      <c r="J2354" s="1">
        <v>21</v>
      </c>
      <c r="K2354" s="1">
        <v>34953500</v>
      </c>
      <c r="L2354" s="1" t="s">
        <v>19</v>
      </c>
      <c r="M2354" s="1" t="s">
        <v>3</v>
      </c>
      <c r="N2354" s="1">
        <v>18</v>
      </c>
      <c r="O2354" s="1" t="s">
        <v>2078</v>
      </c>
      <c r="Q2354" s="1"/>
    </row>
    <row r="2355" spans="1:20" ht="15.75" hidden="1" customHeight="1">
      <c r="A2355" s="1" t="s">
        <v>832</v>
      </c>
      <c r="B2355" s="1">
        <v>713813</v>
      </c>
      <c r="C2355" s="1" t="s">
        <v>2074</v>
      </c>
      <c r="D2355" s="1" t="s">
        <v>2075</v>
      </c>
      <c r="E2355" s="1" t="s">
        <v>2764</v>
      </c>
      <c r="F2355" s="1">
        <v>464</v>
      </c>
      <c r="G2355" s="1" t="s">
        <v>3028</v>
      </c>
      <c r="H2355" s="1" t="s">
        <v>672</v>
      </c>
      <c r="I2355" s="1">
        <v>22271110</v>
      </c>
      <c r="J2355" s="1">
        <v>21</v>
      </c>
      <c r="K2355" s="1">
        <v>25374046</v>
      </c>
      <c r="L2355" s="1" t="s">
        <v>38</v>
      </c>
      <c r="M2355" s="1" t="s">
        <v>3</v>
      </c>
      <c r="N2355" s="1">
        <v>55</v>
      </c>
      <c r="O2355" s="1" t="s">
        <v>2078</v>
      </c>
      <c r="Q2355" s="1"/>
    </row>
    <row r="2356" spans="1:20" ht="15.75" hidden="1" customHeight="1">
      <c r="A2356" s="1" t="s">
        <v>4632</v>
      </c>
      <c r="B2356" s="1">
        <v>190348</v>
      </c>
      <c r="C2356" s="1" t="s">
        <v>2074</v>
      </c>
      <c r="D2356" s="1" t="s">
        <v>2075</v>
      </c>
      <c r="E2356" s="1" t="s">
        <v>2109</v>
      </c>
      <c r="F2356" s="1">
        <v>2600</v>
      </c>
      <c r="G2356" s="1" t="s">
        <v>4000</v>
      </c>
      <c r="H2356" s="1" t="s">
        <v>135</v>
      </c>
      <c r="I2356" s="1">
        <v>22775003</v>
      </c>
      <c r="J2356" s="1">
        <v>21</v>
      </c>
      <c r="K2356" s="1">
        <v>32093979</v>
      </c>
      <c r="L2356" s="1" t="s">
        <v>46</v>
      </c>
      <c r="M2356" s="1" t="s">
        <v>5</v>
      </c>
      <c r="N2356" s="1">
        <v>15</v>
      </c>
      <c r="O2356" s="1" t="s">
        <v>2078</v>
      </c>
      <c r="Q2356" s="1"/>
    </row>
    <row r="2357" spans="1:20" ht="15.75" hidden="1" customHeight="1">
      <c r="A2357" s="1" t="s">
        <v>1537</v>
      </c>
      <c r="B2357" s="1">
        <v>353239</v>
      </c>
      <c r="C2357" s="1" t="s">
        <v>2074</v>
      </c>
      <c r="D2357" s="1" t="s">
        <v>2075</v>
      </c>
      <c r="E2357" s="1" t="s">
        <v>2233</v>
      </c>
      <c r="F2357" s="1">
        <v>135</v>
      </c>
      <c r="G2357" s="1" t="s">
        <v>2118</v>
      </c>
      <c r="H2357" s="1" t="s">
        <v>674</v>
      </c>
      <c r="I2357" s="1">
        <v>22440901</v>
      </c>
      <c r="J2357" s="1">
        <v>21</v>
      </c>
      <c r="K2357" s="1">
        <v>25292665</v>
      </c>
      <c r="L2357" s="1" t="s">
        <v>28</v>
      </c>
      <c r="M2357" s="1" t="s">
        <v>3</v>
      </c>
      <c r="N2357" s="1">
        <v>11</v>
      </c>
      <c r="O2357" s="1" t="s">
        <v>2078</v>
      </c>
      <c r="Q2357" s="1"/>
    </row>
    <row r="2358" spans="1:20" ht="15.75" hidden="1" customHeight="1">
      <c r="A2358" s="1" t="s">
        <v>4633</v>
      </c>
      <c r="B2358" s="1">
        <v>374201</v>
      </c>
      <c r="C2358" s="1" t="s">
        <v>2074</v>
      </c>
      <c r="D2358" s="1" t="s">
        <v>2075</v>
      </c>
      <c r="E2358" s="1" t="s">
        <v>2395</v>
      </c>
      <c r="F2358" s="1">
        <v>20</v>
      </c>
      <c r="G2358" s="1" t="s">
        <v>2557</v>
      </c>
      <c r="H2358" s="1" t="s">
        <v>2094</v>
      </c>
      <c r="I2358" s="1">
        <v>20031203</v>
      </c>
      <c r="J2358" s="1">
        <v>21</v>
      </c>
      <c r="K2358" s="1">
        <v>22622158</v>
      </c>
      <c r="L2358" s="1" t="s">
        <v>13</v>
      </c>
      <c r="M2358" s="1" t="s">
        <v>2</v>
      </c>
      <c r="N2358" s="1">
        <v>18</v>
      </c>
      <c r="O2358" s="1" t="s">
        <v>2078</v>
      </c>
      <c r="Q2358" s="1"/>
    </row>
    <row r="2359" spans="1:20" ht="15.75" hidden="1" customHeight="1">
      <c r="A2359" s="1" t="s">
        <v>5652</v>
      </c>
      <c r="B2359" s="1">
        <v>627330</v>
      </c>
      <c r="C2359" s="1" t="s">
        <v>2074</v>
      </c>
      <c r="D2359" s="1" t="s">
        <v>2075</v>
      </c>
      <c r="E2359" s="1" t="s">
        <v>3299</v>
      </c>
      <c r="F2359" s="1">
        <v>56</v>
      </c>
      <c r="G2359" s="1" t="s">
        <v>5653</v>
      </c>
      <c r="H2359" s="1" t="s">
        <v>672</v>
      </c>
      <c r="I2359" s="1">
        <v>22251050</v>
      </c>
      <c r="J2359" s="1">
        <v>21</v>
      </c>
      <c r="K2359" s="1">
        <v>22866443</v>
      </c>
      <c r="L2359" s="1" t="s">
        <v>16</v>
      </c>
      <c r="M2359" s="1" t="s">
        <v>3</v>
      </c>
      <c r="N2359" s="1">
        <v>34</v>
      </c>
      <c r="O2359" s="1" t="s">
        <v>2078</v>
      </c>
      <c r="Q2359" s="1"/>
    </row>
    <row r="2360" spans="1:20" ht="15.75" hidden="1" customHeight="1">
      <c r="A2360" s="1" t="s">
        <v>1566</v>
      </c>
      <c r="B2360" s="1">
        <v>819751</v>
      </c>
      <c r="C2360" s="1" t="s">
        <v>2074</v>
      </c>
      <c r="D2360" s="1" t="s">
        <v>2075</v>
      </c>
      <c r="E2360" s="1" t="s">
        <v>2101</v>
      </c>
      <c r="F2360" s="1">
        <v>351</v>
      </c>
      <c r="G2360" s="1" t="s">
        <v>2257</v>
      </c>
      <c r="H2360" s="1" t="s">
        <v>175</v>
      </c>
      <c r="I2360" s="1">
        <v>22410906</v>
      </c>
      <c r="J2360" s="1">
        <v>21</v>
      </c>
      <c r="K2360" s="1">
        <v>22675384</v>
      </c>
      <c r="L2360" s="1" t="s">
        <v>20</v>
      </c>
      <c r="M2360" s="1" t="s">
        <v>3</v>
      </c>
      <c r="N2360" s="1">
        <v>10</v>
      </c>
      <c r="O2360" s="1" t="s">
        <v>2078</v>
      </c>
      <c r="Q2360" s="1"/>
    </row>
    <row r="2361" spans="1:20" ht="15.75" customHeight="1">
      <c r="A2361" s="1" t="s">
        <v>4634</v>
      </c>
      <c r="B2361" s="1">
        <v>325616</v>
      </c>
      <c r="C2361" s="1" t="s">
        <v>2074</v>
      </c>
      <c r="D2361" s="1" t="s">
        <v>2075</v>
      </c>
      <c r="E2361" s="1" t="s">
        <v>3793</v>
      </c>
      <c r="F2361" s="1">
        <v>366</v>
      </c>
      <c r="G2361" s="1" t="s">
        <v>4635</v>
      </c>
      <c r="H2361" s="1" t="s">
        <v>172</v>
      </c>
      <c r="I2361" s="1">
        <v>21862005</v>
      </c>
      <c r="J2361" s="1">
        <v>21</v>
      </c>
      <c r="K2361" s="1">
        <v>24015813</v>
      </c>
      <c r="L2361" s="1" t="s">
        <v>57</v>
      </c>
      <c r="M2361" s="1" t="s">
        <v>6</v>
      </c>
      <c r="N2361" s="1">
        <v>7</v>
      </c>
      <c r="O2361" s="1" t="s">
        <v>2078</v>
      </c>
      <c r="Q2361" s="1"/>
    </row>
    <row r="2362" spans="1:20" ht="15.75" hidden="1" customHeight="1">
      <c r="A2362" s="1" t="s">
        <v>4636</v>
      </c>
      <c r="B2362" s="1">
        <v>536207</v>
      </c>
      <c r="C2362" s="1" t="s">
        <v>2074</v>
      </c>
      <c r="D2362" s="1" t="s">
        <v>2075</v>
      </c>
      <c r="E2362" s="1" t="s">
        <v>2583</v>
      </c>
      <c r="F2362" s="1">
        <v>140</v>
      </c>
      <c r="G2362" s="1" t="s">
        <v>3331</v>
      </c>
      <c r="H2362" s="1" t="s">
        <v>2584</v>
      </c>
      <c r="I2362" s="1">
        <v>21070540</v>
      </c>
      <c r="J2362" s="1">
        <v>21</v>
      </c>
      <c r="K2362" s="1">
        <v>25603542</v>
      </c>
      <c r="L2362" s="1" t="s">
        <v>13</v>
      </c>
      <c r="M2362" s="1" t="s">
        <v>4</v>
      </c>
      <c r="N2362" s="1">
        <v>20</v>
      </c>
      <c r="O2362" s="1" t="s">
        <v>2078</v>
      </c>
      <c r="Q2362" s="1"/>
    </row>
    <row r="2363" spans="1:20" ht="15.75" hidden="1" customHeight="1">
      <c r="A2363" s="1" t="s">
        <v>4637</v>
      </c>
      <c r="B2363" s="1">
        <v>514619</v>
      </c>
      <c r="C2363" s="1" t="s">
        <v>2074</v>
      </c>
      <c r="D2363" s="1" t="s">
        <v>2075</v>
      </c>
      <c r="E2363" s="1" t="s">
        <v>3047</v>
      </c>
      <c r="F2363" s="1">
        <v>57</v>
      </c>
      <c r="G2363" s="1" t="s">
        <v>4638</v>
      </c>
      <c r="H2363" s="1" t="s">
        <v>188</v>
      </c>
      <c r="I2363" s="1">
        <v>20735080</v>
      </c>
      <c r="J2363" s="1">
        <v>21</v>
      </c>
      <c r="K2363" s="1">
        <v>32964700</v>
      </c>
      <c r="L2363" s="1" t="s">
        <v>55</v>
      </c>
      <c r="M2363" s="1" t="s">
        <v>4</v>
      </c>
      <c r="N2363" s="1">
        <v>40</v>
      </c>
      <c r="O2363" s="1" t="s">
        <v>2078</v>
      </c>
      <c r="Q2363" s="1"/>
    </row>
    <row r="2364" spans="1:20" ht="15.75" hidden="1" customHeight="1">
      <c r="A2364" s="1" t="s">
        <v>1472</v>
      </c>
      <c r="B2364" s="1">
        <v>395597</v>
      </c>
      <c r="C2364" s="1" t="s">
        <v>2074</v>
      </c>
      <c r="D2364" s="1" t="s">
        <v>2075</v>
      </c>
      <c r="E2364" s="1" t="s">
        <v>2261</v>
      </c>
      <c r="F2364" s="1">
        <v>96</v>
      </c>
      <c r="G2364" s="1" t="s">
        <v>3533</v>
      </c>
      <c r="H2364" s="1" t="s">
        <v>669</v>
      </c>
      <c r="I2364" s="1">
        <v>22221901</v>
      </c>
      <c r="J2364" s="1">
        <v>21</v>
      </c>
      <c r="K2364" s="1">
        <v>22256053</v>
      </c>
      <c r="L2364" s="1" t="s">
        <v>23</v>
      </c>
      <c r="M2364" s="1" t="s">
        <v>3</v>
      </c>
      <c r="N2364" s="1">
        <v>13</v>
      </c>
      <c r="O2364" s="1" t="s">
        <v>2078</v>
      </c>
      <c r="Q2364" s="1"/>
    </row>
    <row r="2365" spans="1:20" ht="15.75" hidden="1" customHeight="1">
      <c r="A2365" s="1" t="s">
        <v>4639</v>
      </c>
      <c r="B2365" s="1">
        <v>611751</v>
      </c>
      <c r="C2365" s="1" t="s">
        <v>2074</v>
      </c>
      <c r="D2365" s="1" t="s">
        <v>2075</v>
      </c>
      <c r="E2365" s="1" t="s">
        <v>2109</v>
      </c>
      <c r="F2365" s="1">
        <v>3000</v>
      </c>
      <c r="G2365" s="1" t="s">
        <v>4640</v>
      </c>
      <c r="H2365" s="1" t="s">
        <v>135</v>
      </c>
      <c r="I2365" s="1">
        <v>22775003</v>
      </c>
      <c r="J2365" s="1">
        <v>21</v>
      </c>
      <c r="K2365" s="1">
        <v>35973749</v>
      </c>
      <c r="L2365" s="1" t="s">
        <v>38</v>
      </c>
      <c r="M2365" s="1" t="s">
        <v>5</v>
      </c>
      <c r="N2365" s="1">
        <v>13</v>
      </c>
      <c r="O2365" s="1" t="s">
        <v>2078</v>
      </c>
      <c r="Q2365" s="1"/>
      <c r="T2365" s="1" t="s">
        <v>5620</v>
      </c>
    </row>
    <row r="2366" spans="1:20" ht="15.75" hidden="1" customHeight="1">
      <c r="A2366" s="1" t="s">
        <v>1895</v>
      </c>
      <c r="B2366" s="1">
        <v>364220</v>
      </c>
      <c r="C2366" s="1" t="s">
        <v>2074</v>
      </c>
      <c r="D2366" s="1" t="s">
        <v>2075</v>
      </c>
      <c r="E2366" s="1" t="s">
        <v>2133</v>
      </c>
      <c r="F2366" s="1">
        <v>897</v>
      </c>
      <c r="G2366" s="1" t="s">
        <v>2120</v>
      </c>
      <c r="H2366" s="1" t="s">
        <v>160</v>
      </c>
      <c r="I2366" s="1">
        <v>22060001</v>
      </c>
      <c r="J2366" s="1">
        <v>21</v>
      </c>
      <c r="K2366" s="1">
        <v>22553497</v>
      </c>
      <c r="L2366" s="1" t="s">
        <v>30</v>
      </c>
      <c r="M2366" s="1" t="s">
        <v>3</v>
      </c>
      <c r="N2366" s="1">
        <v>2</v>
      </c>
      <c r="O2366" s="1" t="s">
        <v>2078</v>
      </c>
      <c r="Q2366" s="1"/>
    </row>
    <row r="2367" spans="1:20" ht="15.75" hidden="1" customHeight="1">
      <c r="A2367" s="1" t="s">
        <v>1057</v>
      </c>
      <c r="B2367" s="1">
        <v>879797</v>
      </c>
      <c r="C2367" s="1" t="s">
        <v>2074</v>
      </c>
      <c r="D2367" s="1" t="s">
        <v>2075</v>
      </c>
      <c r="E2367" s="1" t="s">
        <v>2337</v>
      </c>
      <c r="F2367" s="1">
        <v>18</v>
      </c>
      <c r="G2367" s="1" t="s">
        <v>2747</v>
      </c>
      <c r="H2367" s="1" t="s">
        <v>664</v>
      </c>
      <c r="I2367" s="1">
        <v>20521160</v>
      </c>
      <c r="J2367" s="1">
        <v>21</v>
      </c>
      <c r="K2367" s="1">
        <v>982182818</v>
      </c>
      <c r="L2367" s="1" t="s">
        <v>30</v>
      </c>
      <c r="M2367" s="1" t="s">
        <v>3</v>
      </c>
      <c r="N2367" s="1">
        <v>31</v>
      </c>
      <c r="O2367" s="1" t="s">
        <v>2078</v>
      </c>
      <c r="Q2367" s="1"/>
    </row>
    <row r="2368" spans="1:20" ht="15.75" hidden="1" customHeight="1">
      <c r="A2368" s="1" t="s">
        <v>4641</v>
      </c>
      <c r="B2368" s="1">
        <v>313671</v>
      </c>
      <c r="C2368" s="1" t="s">
        <v>2074</v>
      </c>
      <c r="D2368" s="1" t="s">
        <v>2075</v>
      </c>
      <c r="E2368" s="1" t="s">
        <v>2147</v>
      </c>
      <c r="F2368" s="1">
        <v>2445</v>
      </c>
      <c r="G2368" s="1" t="s">
        <v>2310</v>
      </c>
      <c r="H2368" s="1" t="s">
        <v>2149</v>
      </c>
      <c r="I2368" s="1">
        <v>21211007</v>
      </c>
      <c r="J2368" s="1">
        <v>21</v>
      </c>
      <c r="K2368" s="1">
        <v>33518792</v>
      </c>
      <c r="L2368" s="1" t="s">
        <v>50</v>
      </c>
      <c r="M2368" s="1" t="s">
        <v>4</v>
      </c>
      <c r="N2368" s="1">
        <v>37</v>
      </c>
      <c r="O2368" s="1" t="s">
        <v>2078</v>
      </c>
      <c r="Q2368" s="1"/>
    </row>
    <row r="2369" spans="1:20" ht="15.75" hidden="1" customHeight="1">
      <c r="A2369" s="1" t="s">
        <v>4642</v>
      </c>
      <c r="B2369" s="1">
        <v>344039</v>
      </c>
      <c r="C2369" s="1" t="s">
        <v>2074</v>
      </c>
      <c r="D2369" s="1" t="s">
        <v>2075</v>
      </c>
      <c r="E2369" s="1" t="s">
        <v>2493</v>
      </c>
      <c r="F2369" s="1">
        <v>2492</v>
      </c>
      <c r="G2369" s="1" t="s">
        <v>2387</v>
      </c>
      <c r="H2369" s="1" t="s">
        <v>139</v>
      </c>
      <c r="I2369" s="1">
        <v>22730262</v>
      </c>
      <c r="J2369" s="1">
        <v>21</v>
      </c>
      <c r="K2369" s="1">
        <v>34159400</v>
      </c>
      <c r="L2369" s="1" t="s">
        <v>53</v>
      </c>
      <c r="M2369" s="1" t="s">
        <v>5</v>
      </c>
      <c r="N2369" s="1">
        <v>84</v>
      </c>
      <c r="O2369" s="1" t="s">
        <v>2078</v>
      </c>
      <c r="Q2369" s="1"/>
      <c r="T2369" s="1" t="s">
        <v>5620</v>
      </c>
    </row>
    <row r="2370" spans="1:20" ht="15.75" hidden="1" customHeight="1">
      <c r="A2370" s="1" t="s">
        <v>1793</v>
      </c>
      <c r="B2370" s="1">
        <v>135438</v>
      </c>
      <c r="C2370" s="1" t="s">
        <v>2074</v>
      </c>
      <c r="D2370" s="1" t="s">
        <v>2075</v>
      </c>
      <c r="E2370" s="1" t="s">
        <v>2133</v>
      </c>
      <c r="F2370" s="1">
        <v>978</v>
      </c>
      <c r="G2370" s="1" t="s">
        <v>3345</v>
      </c>
      <c r="H2370" s="1" t="s">
        <v>160</v>
      </c>
      <c r="I2370" s="1">
        <v>22060002</v>
      </c>
      <c r="J2370" s="1">
        <v>21</v>
      </c>
      <c r="K2370" s="1">
        <v>25218043</v>
      </c>
      <c r="L2370" s="1" t="s">
        <v>19</v>
      </c>
      <c r="M2370" s="1" t="s">
        <v>3</v>
      </c>
      <c r="N2370" s="1">
        <v>4</v>
      </c>
      <c r="O2370" s="1" t="s">
        <v>2078</v>
      </c>
      <c r="Q2370" s="1"/>
    </row>
    <row r="2371" spans="1:20" ht="15.75" hidden="1" customHeight="1">
      <c r="A2371" s="1" t="s">
        <v>1536</v>
      </c>
      <c r="B2371" s="1">
        <v>723002</v>
      </c>
      <c r="C2371" s="1" t="s">
        <v>2074</v>
      </c>
      <c r="D2371" s="1" t="s">
        <v>2075</v>
      </c>
      <c r="E2371" s="1" t="s">
        <v>2220</v>
      </c>
      <c r="F2371" s="1">
        <v>54</v>
      </c>
      <c r="G2371" s="1" t="s">
        <v>3211</v>
      </c>
      <c r="H2371" s="1" t="s">
        <v>669</v>
      </c>
      <c r="I2371" s="1">
        <v>22221020</v>
      </c>
      <c r="J2371" s="1">
        <v>21</v>
      </c>
      <c r="K2371" s="1">
        <v>22256149</v>
      </c>
      <c r="L2371" s="1" t="s">
        <v>38</v>
      </c>
      <c r="M2371" s="1" t="s">
        <v>3</v>
      </c>
      <c r="N2371" s="1">
        <v>11</v>
      </c>
      <c r="O2371" s="1" t="s">
        <v>2078</v>
      </c>
      <c r="Q2371" s="1"/>
    </row>
    <row r="2372" spans="1:20" ht="15.75" hidden="1" customHeight="1">
      <c r="A2372" s="1" t="s">
        <v>1186</v>
      </c>
      <c r="B2372" s="1">
        <v>639281</v>
      </c>
      <c r="C2372" s="1" t="s">
        <v>2074</v>
      </c>
      <c r="D2372" s="1" t="s">
        <v>2075</v>
      </c>
      <c r="E2372" s="1" t="s">
        <v>2133</v>
      </c>
      <c r="F2372" s="1">
        <v>680</v>
      </c>
      <c r="G2372" s="1" t="s">
        <v>2531</v>
      </c>
      <c r="H2372" s="1" t="s">
        <v>160</v>
      </c>
      <c r="I2372" s="1">
        <v>22050001</v>
      </c>
      <c r="J2372" s="1">
        <v>21</v>
      </c>
      <c r="K2372" s="1">
        <v>25485349</v>
      </c>
      <c r="L2372" s="1" t="s">
        <v>50</v>
      </c>
      <c r="M2372" s="1" t="s">
        <v>3</v>
      </c>
      <c r="N2372" s="1">
        <v>23</v>
      </c>
      <c r="O2372" s="1" t="s">
        <v>2078</v>
      </c>
      <c r="Q2372" s="1"/>
    </row>
    <row r="2373" spans="1:20" ht="15.75" hidden="1" customHeight="1">
      <c r="A2373" s="1" t="s">
        <v>738</v>
      </c>
      <c r="B2373" s="1">
        <v>335945</v>
      </c>
      <c r="C2373" s="1" t="s">
        <v>2074</v>
      </c>
      <c r="D2373" s="1" t="s">
        <v>2075</v>
      </c>
      <c r="E2373" s="1" t="s">
        <v>2215</v>
      </c>
      <c r="F2373" s="1">
        <v>38</v>
      </c>
      <c r="G2373" s="1" t="s">
        <v>3493</v>
      </c>
      <c r="H2373" s="1" t="s">
        <v>168</v>
      </c>
      <c r="I2373" s="1">
        <v>22220040</v>
      </c>
      <c r="J2373" s="1">
        <v>21</v>
      </c>
      <c r="K2373" s="1">
        <v>22651642</v>
      </c>
      <c r="L2373" s="1" t="s">
        <v>23</v>
      </c>
      <c r="M2373" s="1" t="s">
        <v>3</v>
      </c>
      <c r="N2373" s="1">
        <v>83</v>
      </c>
      <c r="O2373" s="1" t="s">
        <v>2078</v>
      </c>
      <c r="Q2373" s="1"/>
    </row>
    <row r="2374" spans="1:20" ht="15.75" hidden="1" customHeight="1">
      <c r="A2374" s="1" t="s">
        <v>4643</v>
      </c>
      <c r="B2374" s="1">
        <v>178175</v>
      </c>
      <c r="C2374" s="1" t="s">
        <v>2074</v>
      </c>
      <c r="D2374" s="1" t="s">
        <v>2075</v>
      </c>
      <c r="E2374" s="1" t="s">
        <v>2079</v>
      </c>
      <c r="F2374" s="1">
        <v>500</v>
      </c>
      <c r="G2374" s="1" t="s">
        <v>4644</v>
      </c>
      <c r="H2374" s="1" t="s">
        <v>135</v>
      </c>
      <c r="I2374" s="1">
        <v>22640100</v>
      </c>
      <c r="J2374" s="1">
        <v>21</v>
      </c>
      <c r="K2374" s="1">
        <v>33252074</v>
      </c>
      <c r="L2374" s="1" t="s">
        <v>50</v>
      </c>
      <c r="M2374" s="1" t="s">
        <v>5</v>
      </c>
      <c r="N2374" s="1">
        <v>26</v>
      </c>
      <c r="O2374" s="1" t="s">
        <v>2078</v>
      </c>
      <c r="Q2374" s="1"/>
      <c r="T2374" s="1" t="s">
        <v>5620</v>
      </c>
    </row>
    <row r="2375" spans="1:20" ht="15.75" hidden="1" customHeight="1">
      <c r="A2375" s="1" t="s">
        <v>4645</v>
      </c>
      <c r="B2375" s="1">
        <v>680672</v>
      </c>
      <c r="C2375" s="1" t="s">
        <v>2074</v>
      </c>
      <c r="D2375" s="1" t="s">
        <v>2075</v>
      </c>
      <c r="E2375" s="1" t="s">
        <v>3160</v>
      </c>
      <c r="F2375" s="1">
        <v>1763</v>
      </c>
      <c r="G2375" s="1" t="s">
        <v>2224</v>
      </c>
      <c r="H2375" s="1" t="s">
        <v>2281</v>
      </c>
      <c r="I2375" s="1">
        <v>22745271</v>
      </c>
      <c r="J2375" s="1">
        <v>21</v>
      </c>
      <c r="K2375" s="1">
        <v>994252750</v>
      </c>
      <c r="L2375" s="1" t="s">
        <v>16</v>
      </c>
      <c r="M2375" s="1" t="s">
        <v>5</v>
      </c>
      <c r="N2375" s="1">
        <v>5</v>
      </c>
      <c r="O2375" s="1" t="s">
        <v>2078</v>
      </c>
      <c r="Q2375" s="1"/>
    </row>
    <row r="2376" spans="1:20" ht="15.75" hidden="1" customHeight="1">
      <c r="A2376" s="1" t="s">
        <v>1446</v>
      </c>
      <c r="B2376" s="1">
        <v>610964</v>
      </c>
      <c r="C2376" s="1" t="s">
        <v>2074</v>
      </c>
      <c r="D2376" s="1" t="s">
        <v>2075</v>
      </c>
      <c r="E2376" s="1" t="s">
        <v>2101</v>
      </c>
      <c r="F2376" s="1">
        <v>547</v>
      </c>
      <c r="G2376" s="1" t="s">
        <v>2224</v>
      </c>
      <c r="H2376" s="1" t="s">
        <v>175</v>
      </c>
      <c r="I2376" s="1">
        <v>22410900</v>
      </c>
      <c r="J2376" s="1">
        <v>21</v>
      </c>
      <c r="K2376" s="1">
        <v>32040772</v>
      </c>
      <c r="L2376" s="1" t="s">
        <v>28</v>
      </c>
      <c r="M2376" s="1" t="s">
        <v>3</v>
      </c>
      <c r="N2376" s="1">
        <v>14</v>
      </c>
      <c r="O2376" s="1" t="s">
        <v>2078</v>
      </c>
      <c r="Q2376" s="1"/>
    </row>
    <row r="2377" spans="1:20" ht="15.75" hidden="1" customHeight="1">
      <c r="A2377" s="1" t="s">
        <v>1404</v>
      </c>
      <c r="B2377" s="1">
        <v>161878</v>
      </c>
      <c r="C2377" s="1" t="s">
        <v>2074</v>
      </c>
      <c r="D2377" s="1" t="s">
        <v>2075</v>
      </c>
      <c r="E2377" s="1" t="s">
        <v>2144</v>
      </c>
      <c r="F2377" s="1">
        <v>44</v>
      </c>
      <c r="G2377" s="1" t="s">
        <v>2166</v>
      </c>
      <c r="H2377" s="1" t="s">
        <v>664</v>
      </c>
      <c r="I2377" s="1">
        <v>20520053</v>
      </c>
      <c r="J2377" s="1">
        <v>21</v>
      </c>
      <c r="K2377" s="1">
        <v>22344576</v>
      </c>
      <c r="L2377" s="1" t="s">
        <v>28</v>
      </c>
      <c r="M2377" s="1" t="s">
        <v>3</v>
      </c>
      <c r="N2377" s="1">
        <v>15</v>
      </c>
      <c r="O2377" s="1" t="s">
        <v>2078</v>
      </c>
      <c r="Q2377" s="1"/>
    </row>
    <row r="2378" spans="1:20" ht="15.75" hidden="1" customHeight="1">
      <c r="A2378" s="1" t="s">
        <v>1604</v>
      </c>
      <c r="B2378" s="1">
        <v>335069</v>
      </c>
      <c r="C2378" s="1" t="s">
        <v>2074</v>
      </c>
      <c r="D2378" s="1" t="s">
        <v>2075</v>
      </c>
      <c r="E2378" s="1" t="s">
        <v>2441</v>
      </c>
      <c r="F2378" s="1">
        <v>774</v>
      </c>
      <c r="G2378" s="1" t="s">
        <v>2258</v>
      </c>
      <c r="H2378" s="1" t="s">
        <v>160</v>
      </c>
      <c r="I2378" s="1">
        <v>22051002</v>
      </c>
      <c r="J2378" s="1">
        <v>21</v>
      </c>
      <c r="K2378" s="1">
        <v>22563185</v>
      </c>
      <c r="L2378" s="1" t="s">
        <v>23</v>
      </c>
      <c r="M2378" s="1" t="s">
        <v>3</v>
      </c>
      <c r="N2378" s="1">
        <v>9</v>
      </c>
      <c r="O2378" s="1" t="s">
        <v>2078</v>
      </c>
      <c r="Q2378" s="1"/>
    </row>
    <row r="2379" spans="1:20" ht="15.75" hidden="1" customHeight="1">
      <c r="A2379" s="1" t="s">
        <v>767</v>
      </c>
      <c r="B2379" s="1">
        <v>295750</v>
      </c>
      <c r="C2379" s="1" t="s">
        <v>2074</v>
      </c>
      <c r="D2379" s="1" t="s">
        <v>2075</v>
      </c>
      <c r="E2379" s="1" t="s">
        <v>2764</v>
      </c>
      <c r="F2379" s="1">
        <v>584</v>
      </c>
      <c r="G2379" s="1" t="s">
        <v>3073</v>
      </c>
      <c r="H2379" s="1" t="s">
        <v>672</v>
      </c>
      <c r="I2379" s="1">
        <v>22271110</v>
      </c>
      <c r="J2379" s="1">
        <v>21</v>
      </c>
      <c r="K2379" s="1">
        <v>25280303</v>
      </c>
      <c r="L2379" s="1" t="s">
        <v>53</v>
      </c>
      <c r="M2379" s="1" t="s">
        <v>3</v>
      </c>
      <c r="N2379" s="1">
        <v>69</v>
      </c>
      <c r="O2379" s="1" t="s">
        <v>2078</v>
      </c>
      <c r="Q2379" s="1"/>
    </row>
    <row r="2380" spans="1:20" ht="15.75" hidden="1" customHeight="1">
      <c r="A2380" s="1" t="s">
        <v>4646</v>
      </c>
      <c r="B2380" s="1">
        <v>412904</v>
      </c>
      <c r="C2380" s="1" t="s">
        <v>2074</v>
      </c>
      <c r="D2380" s="1" t="s">
        <v>2075</v>
      </c>
      <c r="E2380" s="1" t="s">
        <v>2082</v>
      </c>
      <c r="F2380" s="1">
        <v>795</v>
      </c>
      <c r="G2380" s="1" t="s">
        <v>2461</v>
      </c>
      <c r="H2380" s="1" t="s">
        <v>2959</v>
      </c>
      <c r="I2380" s="1">
        <v>22730000</v>
      </c>
      <c r="J2380" s="1">
        <v>21</v>
      </c>
      <c r="K2380" s="1">
        <v>24354813</v>
      </c>
      <c r="L2380" s="1" t="s">
        <v>21</v>
      </c>
      <c r="M2380" s="1" t="s">
        <v>5</v>
      </c>
      <c r="N2380" s="1">
        <v>11</v>
      </c>
      <c r="O2380" s="1" t="s">
        <v>2078</v>
      </c>
      <c r="Q2380" s="1"/>
    </row>
    <row r="2381" spans="1:20" ht="15.75" hidden="1" customHeight="1">
      <c r="A2381" s="1" t="s">
        <v>916</v>
      </c>
      <c r="B2381" s="1">
        <v>728616</v>
      </c>
      <c r="C2381" s="1" t="s">
        <v>2074</v>
      </c>
      <c r="D2381" s="1" t="s">
        <v>2075</v>
      </c>
      <c r="E2381" s="1" t="s">
        <v>2313</v>
      </c>
      <c r="F2381" s="1">
        <v>778</v>
      </c>
      <c r="G2381" s="1" t="s">
        <v>2166</v>
      </c>
      <c r="H2381" s="1" t="s">
        <v>664</v>
      </c>
      <c r="I2381" s="1">
        <v>20521070</v>
      </c>
      <c r="J2381" s="1">
        <v>21</v>
      </c>
      <c r="K2381" s="1">
        <v>22280047</v>
      </c>
      <c r="L2381" s="1" t="s">
        <v>13</v>
      </c>
      <c r="M2381" s="1" t="s">
        <v>3</v>
      </c>
      <c r="N2381" s="1">
        <v>42</v>
      </c>
      <c r="O2381" s="1" t="s">
        <v>2078</v>
      </c>
      <c r="Q2381" s="1"/>
    </row>
    <row r="2382" spans="1:20" ht="15.75" hidden="1" customHeight="1">
      <c r="A2382" s="1" t="s">
        <v>4647</v>
      </c>
      <c r="B2382" s="1">
        <v>528685</v>
      </c>
      <c r="C2382" s="1" t="s">
        <v>114</v>
      </c>
      <c r="D2382" s="1" t="s">
        <v>2075</v>
      </c>
      <c r="E2382" s="1" t="s">
        <v>2329</v>
      </c>
      <c r="F2382" s="1">
        <v>119</v>
      </c>
      <c r="G2382" s="1" t="s">
        <v>4648</v>
      </c>
      <c r="H2382" s="1" t="s">
        <v>2331</v>
      </c>
      <c r="I2382" s="1">
        <v>25070350</v>
      </c>
      <c r="J2382" s="1">
        <v>21</v>
      </c>
      <c r="K2382" s="1">
        <v>27723336</v>
      </c>
      <c r="L2382" s="1" t="s">
        <v>38</v>
      </c>
      <c r="M2382" s="1" t="s">
        <v>114</v>
      </c>
      <c r="N2382" s="1">
        <v>30</v>
      </c>
      <c r="O2382" s="1" t="s">
        <v>2078</v>
      </c>
      <c r="Q2382" s="1"/>
    </row>
    <row r="2383" spans="1:20" ht="15.75" hidden="1" customHeight="1">
      <c r="A2383" s="1" t="s">
        <v>798</v>
      </c>
      <c r="B2383" s="1">
        <v>531351</v>
      </c>
      <c r="C2383" s="1" t="s">
        <v>2074</v>
      </c>
      <c r="D2383" s="1" t="s">
        <v>2075</v>
      </c>
      <c r="E2383" s="1" t="s">
        <v>2144</v>
      </c>
      <c r="F2383" s="1">
        <v>44</v>
      </c>
      <c r="G2383" s="1" t="s">
        <v>2166</v>
      </c>
      <c r="H2383" s="1" t="s">
        <v>664</v>
      </c>
      <c r="I2383" s="1">
        <v>20520053</v>
      </c>
      <c r="J2383" s="1">
        <v>21</v>
      </c>
      <c r="K2383" s="1">
        <v>22344576</v>
      </c>
      <c r="L2383" s="1" t="s">
        <v>28</v>
      </c>
      <c r="M2383" s="1" t="s">
        <v>3</v>
      </c>
      <c r="N2383" s="1">
        <v>61</v>
      </c>
      <c r="O2383" s="1" t="s">
        <v>2078</v>
      </c>
      <c r="Q2383" s="1"/>
    </row>
    <row r="2384" spans="1:20" ht="15.75" hidden="1" customHeight="1">
      <c r="A2384" s="1" t="s">
        <v>4649</v>
      </c>
      <c r="B2384" s="1">
        <v>724343</v>
      </c>
      <c r="C2384" s="1" t="s">
        <v>2074</v>
      </c>
      <c r="D2384" s="1" t="s">
        <v>2075</v>
      </c>
      <c r="E2384" s="1" t="s">
        <v>2173</v>
      </c>
      <c r="F2384" s="1">
        <v>41</v>
      </c>
      <c r="G2384" s="1" t="s">
        <v>2694</v>
      </c>
      <c r="H2384" s="1" t="s">
        <v>152</v>
      </c>
      <c r="I2384" s="1">
        <v>21351120</v>
      </c>
      <c r="J2384" s="1">
        <v>21</v>
      </c>
      <c r="K2384" s="1">
        <v>30430606</v>
      </c>
      <c r="L2384" s="1" t="s">
        <v>50</v>
      </c>
      <c r="M2384" s="1" t="s">
        <v>4</v>
      </c>
      <c r="N2384" s="1">
        <v>10</v>
      </c>
      <c r="O2384" s="1" t="s">
        <v>2078</v>
      </c>
      <c r="Q2384" s="1"/>
    </row>
    <row r="2385" spans="1:20" ht="15.75" hidden="1" customHeight="1">
      <c r="A2385" s="1" t="s">
        <v>4650</v>
      </c>
      <c r="B2385" s="1">
        <v>445329</v>
      </c>
      <c r="C2385" s="1" t="s">
        <v>2074</v>
      </c>
      <c r="D2385" s="1" t="s">
        <v>2075</v>
      </c>
      <c r="E2385" s="1" t="s">
        <v>3631</v>
      </c>
      <c r="F2385" s="1">
        <v>66</v>
      </c>
      <c r="G2385" s="1" t="s">
        <v>4651</v>
      </c>
      <c r="H2385" s="1" t="s">
        <v>2130</v>
      </c>
      <c r="I2385" s="1">
        <v>22775044</v>
      </c>
      <c r="J2385" s="1">
        <v>21</v>
      </c>
      <c r="K2385" s="1">
        <v>35359084</v>
      </c>
      <c r="L2385" s="1" t="s">
        <v>38</v>
      </c>
      <c r="M2385" s="1" t="s">
        <v>5</v>
      </c>
      <c r="N2385" s="1">
        <v>55</v>
      </c>
      <c r="O2385" s="1" t="s">
        <v>2078</v>
      </c>
      <c r="Q2385" s="1"/>
      <c r="T2385" s="1" t="s">
        <v>5620</v>
      </c>
    </row>
    <row r="2386" spans="1:20" ht="15.75" hidden="1" customHeight="1">
      <c r="A2386" s="1" t="s">
        <v>4652</v>
      </c>
      <c r="B2386" s="1">
        <v>573119</v>
      </c>
      <c r="C2386" s="1" t="s">
        <v>2074</v>
      </c>
      <c r="D2386" s="1" t="s">
        <v>2075</v>
      </c>
      <c r="E2386" s="1" t="s">
        <v>2366</v>
      </c>
      <c r="F2386" s="1">
        <v>560</v>
      </c>
      <c r="G2386" s="1" t="s">
        <v>4653</v>
      </c>
      <c r="H2386" s="1" t="s">
        <v>152</v>
      </c>
      <c r="I2386" s="1">
        <v>21351021</v>
      </c>
      <c r="J2386" s="1">
        <v>21</v>
      </c>
      <c r="K2386" s="1">
        <v>30175602</v>
      </c>
      <c r="L2386" s="1" t="s">
        <v>59</v>
      </c>
      <c r="M2386" s="1" t="s">
        <v>4</v>
      </c>
      <c r="N2386" s="1">
        <v>12</v>
      </c>
      <c r="O2386" s="1" t="s">
        <v>2078</v>
      </c>
      <c r="Q2386" s="1"/>
    </row>
    <row r="2387" spans="1:20" ht="15.75" customHeight="1">
      <c r="A2387" s="1" t="s">
        <v>4654</v>
      </c>
      <c r="B2387" s="1">
        <v>657255</v>
      </c>
      <c r="C2387" s="1" t="s">
        <v>2074</v>
      </c>
      <c r="D2387" s="1" t="s">
        <v>2075</v>
      </c>
      <c r="E2387" s="1" t="s">
        <v>2325</v>
      </c>
      <c r="F2387" s="1">
        <v>125</v>
      </c>
      <c r="G2387" s="1" t="s">
        <v>2308</v>
      </c>
      <c r="H2387" s="1" t="s">
        <v>133</v>
      </c>
      <c r="I2387" s="1">
        <v>23040150</v>
      </c>
      <c r="J2387" s="1">
        <v>21</v>
      </c>
      <c r="K2387" s="1">
        <v>34394449</v>
      </c>
      <c r="L2387" s="1" t="s">
        <v>57</v>
      </c>
      <c r="M2387" s="1" t="s">
        <v>6</v>
      </c>
      <c r="N2387" s="1">
        <v>37</v>
      </c>
      <c r="O2387" s="1" t="s">
        <v>2078</v>
      </c>
      <c r="Q2387" s="1"/>
    </row>
    <row r="2388" spans="1:20" ht="15.75" hidden="1" customHeight="1">
      <c r="A2388" s="1" t="s">
        <v>4655</v>
      </c>
      <c r="B2388" s="1">
        <v>536029</v>
      </c>
      <c r="C2388" s="1" t="s">
        <v>2074</v>
      </c>
      <c r="D2388" s="1" t="s">
        <v>2075</v>
      </c>
      <c r="E2388" s="1" t="s">
        <v>2079</v>
      </c>
      <c r="F2388" s="1">
        <v>3333</v>
      </c>
      <c r="G2388" s="1" t="s">
        <v>4361</v>
      </c>
      <c r="H2388" s="1" t="s">
        <v>135</v>
      </c>
      <c r="I2388" s="1">
        <v>22631003</v>
      </c>
      <c r="J2388" s="1">
        <v>21</v>
      </c>
      <c r="K2388" s="1">
        <v>24328279</v>
      </c>
      <c r="L2388" s="1" t="s">
        <v>8</v>
      </c>
      <c r="M2388" s="1" t="s">
        <v>5</v>
      </c>
      <c r="N2388" s="1">
        <v>10</v>
      </c>
      <c r="O2388" s="1" t="s">
        <v>2078</v>
      </c>
      <c r="Q2388" s="1"/>
    </row>
    <row r="2389" spans="1:20" ht="15.75" hidden="1" customHeight="1">
      <c r="A2389" s="1" t="s">
        <v>4656</v>
      </c>
      <c r="B2389" s="1">
        <v>700100</v>
      </c>
      <c r="C2389" s="1" t="s">
        <v>2074</v>
      </c>
      <c r="D2389" s="1" t="s">
        <v>2075</v>
      </c>
      <c r="E2389" s="1" t="s">
        <v>2079</v>
      </c>
      <c r="F2389" s="1">
        <v>4801</v>
      </c>
      <c r="G2389" s="1" t="s">
        <v>2555</v>
      </c>
      <c r="H2389" s="1" t="s">
        <v>135</v>
      </c>
      <c r="I2389" s="1">
        <v>22631004</v>
      </c>
      <c r="J2389" s="1">
        <v>21</v>
      </c>
      <c r="K2389" s="1">
        <v>24301523</v>
      </c>
      <c r="L2389" s="1" t="s">
        <v>57</v>
      </c>
      <c r="M2389" s="1" t="s">
        <v>5</v>
      </c>
      <c r="N2389" s="1">
        <v>6</v>
      </c>
      <c r="O2389" s="1" t="s">
        <v>2078</v>
      </c>
      <c r="Q2389" s="1"/>
      <c r="T2389" s="1" t="s">
        <v>5620</v>
      </c>
    </row>
    <row r="2390" spans="1:20" ht="15.75" hidden="1" customHeight="1">
      <c r="A2390" s="1" t="s">
        <v>4657</v>
      </c>
      <c r="B2390" s="1">
        <v>595730</v>
      </c>
      <c r="C2390" s="1" t="s">
        <v>2074</v>
      </c>
      <c r="D2390" s="1" t="s">
        <v>2075</v>
      </c>
      <c r="E2390" s="1" t="s">
        <v>2210</v>
      </c>
      <c r="F2390" s="1">
        <v>181</v>
      </c>
      <c r="G2390" s="1" t="s">
        <v>2211</v>
      </c>
      <c r="H2390" s="1" t="s">
        <v>2212</v>
      </c>
      <c r="I2390" s="1">
        <v>21931380</v>
      </c>
      <c r="J2390" s="1">
        <v>21</v>
      </c>
      <c r="K2390" s="1">
        <v>33933144</v>
      </c>
      <c r="L2390" s="1" t="s">
        <v>50</v>
      </c>
      <c r="M2390" s="1" t="s">
        <v>4</v>
      </c>
      <c r="N2390" s="1">
        <v>19</v>
      </c>
      <c r="O2390" s="1" t="s">
        <v>2078</v>
      </c>
      <c r="Q2390" s="1"/>
    </row>
    <row r="2391" spans="1:20" ht="15.75" hidden="1" customHeight="1">
      <c r="A2391" s="1" t="s">
        <v>4658</v>
      </c>
      <c r="B2391" s="1">
        <v>373532</v>
      </c>
      <c r="C2391" s="1" t="s">
        <v>2074</v>
      </c>
      <c r="D2391" s="1" t="s">
        <v>2075</v>
      </c>
      <c r="E2391" s="1" t="s">
        <v>2178</v>
      </c>
      <c r="F2391" s="1">
        <v>1200</v>
      </c>
      <c r="G2391" s="1" t="s">
        <v>2342</v>
      </c>
      <c r="H2391" s="1" t="s">
        <v>2281</v>
      </c>
      <c r="I2391" s="1">
        <v>22755002</v>
      </c>
      <c r="J2391" s="1">
        <v>21</v>
      </c>
      <c r="K2391" s="1">
        <v>20516829</v>
      </c>
      <c r="L2391" s="1" t="s">
        <v>57</v>
      </c>
      <c r="M2391" s="1" t="s">
        <v>5</v>
      </c>
      <c r="N2391" s="1">
        <v>19</v>
      </c>
      <c r="O2391" s="1" t="s">
        <v>2078</v>
      </c>
      <c r="Q2391" s="1"/>
      <c r="T2391" s="1" t="s">
        <v>5620</v>
      </c>
    </row>
    <row r="2392" spans="1:20" ht="15.75" hidden="1" customHeight="1">
      <c r="A2392" s="1" t="s">
        <v>4659</v>
      </c>
      <c r="B2392" s="1">
        <v>486676</v>
      </c>
      <c r="C2392" s="1" t="s">
        <v>2074</v>
      </c>
      <c r="D2392" s="1" t="s">
        <v>2075</v>
      </c>
      <c r="E2392" s="1" t="s">
        <v>2429</v>
      </c>
      <c r="F2392" s="1">
        <v>99</v>
      </c>
      <c r="G2392" s="1" t="s">
        <v>2246</v>
      </c>
      <c r="H2392" s="1" t="s">
        <v>152</v>
      </c>
      <c r="I2392" s="1">
        <v>21351901</v>
      </c>
      <c r="J2392" s="1">
        <v>21</v>
      </c>
      <c r="K2392" s="1">
        <v>24372656</v>
      </c>
      <c r="L2392" s="1" t="s">
        <v>38</v>
      </c>
      <c r="M2392" s="1" t="s">
        <v>4</v>
      </c>
      <c r="N2392" s="1">
        <v>51</v>
      </c>
      <c r="O2392" s="1" t="s">
        <v>2078</v>
      </c>
      <c r="Q2392" s="1"/>
    </row>
    <row r="2393" spans="1:20" ht="15.75" hidden="1" customHeight="1">
      <c r="A2393" s="1" t="s">
        <v>4660</v>
      </c>
      <c r="B2393" s="1">
        <v>469070</v>
      </c>
      <c r="C2393" s="1" t="s">
        <v>2074</v>
      </c>
      <c r="D2393" s="1" t="s">
        <v>2075</v>
      </c>
      <c r="E2393" s="1" t="s">
        <v>2079</v>
      </c>
      <c r="F2393" s="1">
        <v>18000</v>
      </c>
      <c r="G2393" s="1" t="s">
        <v>3590</v>
      </c>
      <c r="H2393" s="1" t="s">
        <v>2153</v>
      </c>
      <c r="I2393" s="1">
        <v>22790704</v>
      </c>
      <c r="J2393" s="1">
        <v>21</v>
      </c>
      <c r="K2393" s="1">
        <v>35700491</v>
      </c>
      <c r="L2393" s="1" t="s">
        <v>58</v>
      </c>
      <c r="M2393" s="1" t="s">
        <v>5</v>
      </c>
      <c r="N2393" s="1">
        <v>64</v>
      </c>
      <c r="O2393" s="1" t="s">
        <v>2078</v>
      </c>
      <c r="Q2393" s="1"/>
    </row>
    <row r="2394" spans="1:20" ht="15.75" hidden="1" customHeight="1">
      <c r="A2394" s="1" t="s">
        <v>4661</v>
      </c>
      <c r="B2394" s="1">
        <v>591867</v>
      </c>
      <c r="C2394" s="1" t="s">
        <v>2074</v>
      </c>
      <c r="D2394" s="1" t="s">
        <v>2075</v>
      </c>
      <c r="E2394" s="1" t="s">
        <v>2516</v>
      </c>
      <c r="F2394" s="1">
        <v>92</v>
      </c>
      <c r="G2394" s="1" t="s">
        <v>2343</v>
      </c>
      <c r="H2394" s="1" t="s">
        <v>2094</v>
      </c>
      <c r="I2394" s="1">
        <v>20050002</v>
      </c>
      <c r="J2394" s="1">
        <v>21</v>
      </c>
      <c r="K2394" s="1">
        <v>22326890</v>
      </c>
      <c r="L2394" s="1" t="s">
        <v>28</v>
      </c>
      <c r="M2394" s="1" t="s">
        <v>2</v>
      </c>
      <c r="N2394" s="1">
        <v>23</v>
      </c>
      <c r="O2394" s="1" t="s">
        <v>2078</v>
      </c>
      <c r="Q2394" s="1"/>
    </row>
    <row r="2395" spans="1:20" ht="15.75" hidden="1" customHeight="1">
      <c r="A2395" s="1" t="s">
        <v>4662</v>
      </c>
      <c r="B2395" s="1">
        <v>454268</v>
      </c>
      <c r="C2395" s="1" t="s">
        <v>2074</v>
      </c>
      <c r="D2395" s="1" t="s">
        <v>2075</v>
      </c>
      <c r="E2395" s="1" t="s">
        <v>4010</v>
      </c>
      <c r="F2395" s="1">
        <v>84</v>
      </c>
      <c r="G2395" s="1" t="s">
        <v>4663</v>
      </c>
      <c r="H2395" s="1" t="s">
        <v>2584</v>
      </c>
      <c r="I2395" s="1">
        <v>21020340</v>
      </c>
      <c r="J2395" s="1">
        <v>21</v>
      </c>
      <c r="K2395" s="1">
        <v>21465586</v>
      </c>
      <c r="L2395" s="1" t="s">
        <v>57</v>
      </c>
      <c r="M2395" s="1" t="s">
        <v>4</v>
      </c>
      <c r="N2395" s="1">
        <v>5</v>
      </c>
      <c r="O2395" s="1" t="s">
        <v>2078</v>
      </c>
      <c r="Q2395" s="1"/>
    </row>
    <row r="2396" spans="1:20" ht="15.75" hidden="1" customHeight="1">
      <c r="A2396" s="1" t="s">
        <v>4664</v>
      </c>
      <c r="B2396" s="1">
        <v>475626</v>
      </c>
      <c r="C2396" s="1" t="s">
        <v>2074</v>
      </c>
      <c r="D2396" s="1" t="s">
        <v>2075</v>
      </c>
      <c r="E2396" s="1" t="s">
        <v>2109</v>
      </c>
      <c r="F2396" s="1">
        <v>2600</v>
      </c>
      <c r="G2396" s="1" t="s">
        <v>4665</v>
      </c>
      <c r="H2396" s="1" t="s">
        <v>135</v>
      </c>
      <c r="I2396" s="1">
        <v>22775003</v>
      </c>
      <c r="J2396" s="1">
        <v>21</v>
      </c>
      <c r="K2396" s="1">
        <v>22568794</v>
      </c>
      <c r="L2396" s="1" t="s">
        <v>38</v>
      </c>
      <c r="M2396" s="1" t="s">
        <v>5</v>
      </c>
      <c r="N2396" s="1">
        <v>8</v>
      </c>
      <c r="O2396" s="1" t="s">
        <v>2078</v>
      </c>
      <c r="Q2396" s="1"/>
      <c r="T2396" s="1" t="s">
        <v>5620</v>
      </c>
    </row>
    <row r="2397" spans="1:20" ht="15.75" hidden="1" customHeight="1">
      <c r="A2397" s="1" t="s">
        <v>4666</v>
      </c>
      <c r="B2397" s="1">
        <v>560217</v>
      </c>
      <c r="C2397" s="1" t="s">
        <v>2074</v>
      </c>
      <c r="D2397" s="1" t="s">
        <v>2075</v>
      </c>
      <c r="E2397" s="1" t="s">
        <v>2079</v>
      </c>
      <c r="F2397" s="1">
        <v>500</v>
      </c>
      <c r="G2397" s="1" t="s">
        <v>4667</v>
      </c>
      <c r="H2397" s="1" t="s">
        <v>135</v>
      </c>
      <c r="I2397" s="1">
        <v>22640100</v>
      </c>
      <c r="J2397" s="1">
        <v>21</v>
      </c>
      <c r="K2397" s="1">
        <v>31713171</v>
      </c>
      <c r="L2397" s="1" t="s">
        <v>28</v>
      </c>
      <c r="M2397" s="1" t="s">
        <v>5</v>
      </c>
      <c r="N2397" s="1">
        <v>3</v>
      </c>
      <c r="O2397" s="1" t="s">
        <v>2078</v>
      </c>
      <c r="Q2397" s="1"/>
      <c r="T2397" s="1" t="s">
        <v>5621</v>
      </c>
    </row>
    <row r="2398" spans="1:20" ht="15.75" hidden="1" customHeight="1">
      <c r="A2398" s="1" t="s">
        <v>1445</v>
      </c>
      <c r="B2398" s="1">
        <v>671797</v>
      </c>
      <c r="C2398" s="1" t="s">
        <v>2074</v>
      </c>
      <c r="D2398" s="1" t="s">
        <v>2075</v>
      </c>
      <c r="E2398" s="1" t="s">
        <v>2764</v>
      </c>
      <c r="F2398" s="1">
        <v>477</v>
      </c>
      <c r="G2398" s="1" t="s">
        <v>3446</v>
      </c>
      <c r="H2398" s="1" t="s">
        <v>672</v>
      </c>
      <c r="I2398" s="1">
        <v>22271110</v>
      </c>
      <c r="J2398" s="1">
        <v>21</v>
      </c>
      <c r="K2398" s="1">
        <v>32691402</v>
      </c>
      <c r="L2398" s="1" t="s">
        <v>55</v>
      </c>
      <c r="M2398" s="1" t="s">
        <v>3</v>
      </c>
      <c r="N2398" s="1">
        <v>14</v>
      </c>
      <c r="O2398" s="1" t="s">
        <v>2078</v>
      </c>
      <c r="Q2398" s="1"/>
    </row>
    <row r="2399" spans="1:20" ht="15.75" hidden="1" customHeight="1">
      <c r="A2399" s="1" t="s">
        <v>1147</v>
      </c>
      <c r="B2399" s="1">
        <v>364177</v>
      </c>
      <c r="C2399" s="1" t="s">
        <v>2074</v>
      </c>
      <c r="D2399" s="1" t="s">
        <v>2075</v>
      </c>
      <c r="E2399" s="1" t="s">
        <v>2144</v>
      </c>
      <c r="F2399" s="1">
        <v>289</v>
      </c>
      <c r="G2399" s="1" t="s">
        <v>2088</v>
      </c>
      <c r="H2399" s="1" t="s">
        <v>664</v>
      </c>
      <c r="I2399" s="1">
        <v>20520051</v>
      </c>
      <c r="J2399" s="1">
        <v>21</v>
      </c>
      <c r="K2399" s="1">
        <v>22648125</v>
      </c>
      <c r="L2399" s="1" t="s">
        <v>8</v>
      </c>
      <c r="M2399" s="1" t="s">
        <v>3</v>
      </c>
      <c r="N2399" s="1">
        <v>25</v>
      </c>
      <c r="O2399" s="1" t="s">
        <v>2078</v>
      </c>
      <c r="Q2399" s="1"/>
    </row>
    <row r="2400" spans="1:20" ht="15.75" hidden="1" customHeight="1">
      <c r="A2400" s="1" t="s">
        <v>1166</v>
      </c>
      <c r="B2400" s="1">
        <v>523392</v>
      </c>
      <c r="C2400" s="1" t="s">
        <v>2074</v>
      </c>
      <c r="D2400" s="1" t="s">
        <v>2075</v>
      </c>
      <c r="E2400" s="1" t="s">
        <v>2084</v>
      </c>
      <c r="F2400" s="1">
        <v>190</v>
      </c>
      <c r="G2400" s="1" t="s">
        <v>2651</v>
      </c>
      <c r="H2400" s="1" t="s">
        <v>672</v>
      </c>
      <c r="I2400" s="1">
        <v>22270902</v>
      </c>
      <c r="J2400" s="1">
        <v>21</v>
      </c>
      <c r="K2400" s="1">
        <v>22663446</v>
      </c>
      <c r="L2400" s="1" t="s">
        <v>42</v>
      </c>
      <c r="M2400" s="1" t="s">
        <v>3</v>
      </c>
      <c r="N2400" s="1">
        <v>24</v>
      </c>
      <c r="O2400" s="1" t="s">
        <v>2078</v>
      </c>
      <c r="Q2400" s="1"/>
    </row>
    <row r="2401" spans="1:20" ht="15.75" hidden="1" customHeight="1">
      <c r="A2401" s="1" t="s">
        <v>4668</v>
      </c>
      <c r="B2401" s="1">
        <v>549641</v>
      </c>
      <c r="C2401" s="1" t="s">
        <v>2074</v>
      </c>
      <c r="D2401" s="1" t="s">
        <v>2075</v>
      </c>
      <c r="E2401" s="1" t="s">
        <v>2366</v>
      </c>
      <c r="F2401" s="1">
        <v>530</v>
      </c>
      <c r="G2401" s="1" t="s">
        <v>3070</v>
      </c>
      <c r="H2401" s="1" t="s">
        <v>152</v>
      </c>
      <c r="I2401" s="1">
        <v>21351021</v>
      </c>
      <c r="J2401" s="1">
        <v>21</v>
      </c>
      <c r="K2401" s="1">
        <v>30183418</v>
      </c>
      <c r="L2401" s="1" t="s">
        <v>57</v>
      </c>
      <c r="M2401" s="1" t="s">
        <v>4</v>
      </c>
      <c r="N2401" s="1">
        <v>17</v>
      </c>
      <c r="O2401" s="1" t="s">
        <v>2078</v>
      </c>
      <c r="Q2401" s="1"/>
    </row>
    <row r="2402" spans="1:20" ht="15.75" hidden="1" customHeight="1">
      <c r="A2402" s="1" t="s">
        <v>990</v>
      </c>
      <c r="B2402" s="1">
        <v>437494</v>
      </c>
      <c r="C2402" s="1" t="s">
        <v>2074</v>
      </c>
      <c r="D2402" s="1" t="s">
        <v>2075</v>
      </c>
      <c r="E2402" s="1" t="s">
        <v>3042</v>
      </c>
      <c r="F2402" s="1">
        <v>49</v>
      </c>
      <c r="G2402" s="1" t="s">
        <v>2928</v>
      </c>
      <c r="H2402" s="1" t="s">
        <v>667</v>
      </c>
      <c r="I2402" s="1">
        <v>20551190</v>
      </c>
      <c r="J2402" s="1">
        <v>21</v>
      </c>
      <c r="K2402" s="1">
        <v>25764450</v>
      </c>
      <c r="L2402" s="1" t="s">
        <v>38</v>
      </c>
      <c r="M2402" s="1" t="s">
        <v>3</v>
      </c>
      <c r="N2402" s="1">
        <v>35</v>
      </c>
      <c r="O2402" s="1" t="s">
        <v>2078</v>
      </c>
      <c r="Q2402" s="1"/>
    </row>
    <row r="2403" spans="1:20" ht="15.75" hidden="1" customHeight="1">
      <c r="A2403" s="1" t="s">
        <v>1263</v>
      </c>
      <c r="B2403" s="1">
        <v>760277</v>
      </c>
      <c r="C2403" s="1" t="s">
        <v>2074</v>
      </c>
      <c r="D2403" s="1" t="s">
        <v>2075</v>
      </c>
      <c r="E2403" s="1" t="s">
        <v>2133</v>
      </c>
      <c r="F2403" s="1">
        <v>1133</v>
      </c>
      <c r="G2403" s="1" t="s">
        <v>3745</v>
      </c>
      <c r="H2403" s="1" t="s">
        <v>160</v>
      </c>
      <c r="I2403" s="1">
        <v>22070011</v>
      </c>
      <c r="J2403" s="1">
        <v>21</v>
      </c>
      <c r="K2403" s="1">
        <v>25220055</v>
      </c>
      <c r="L2403" s="1" t="s">
        <v>50</v>
      </c>
      <c r="M2403" s="1" t="s">
        <v>3</v>
      </c>
      <c r="N2403" s="1">
        <v>20</v>
      </c>
      <c r="O2403" s="1" t="s">
        <v>2078</v>
      </c>
      <c r="Q2403" s="1"/>
    </row>
    <row r="2404" spans="1:20" ht="15.75" hidden="1" customHeight="1">
      <c r="A2404" s="1" t="s">
        <v>4669</v>
      </c>
      <c r="B2404" s="1">
        <v>212831</v>
      </c>
      <c r="C2404" s="1" t="s">
        <v>2074</v>
      </c>
      <c r="D2404" s="1" t="s">
        <v>2075</v>
      </c>
      <c r="E2404" s="1" t="s">
        <v>4670</v>
      </c>
      <c r="F2404" s="1">
        <v>28</v>
      </c>
      <c r="G2404" s="1" t="s">
        <v>2077</v>
      </c>
      <c r="H2404" s="1" t="s">
        <v>2212</v>
      </c>
      <c r="I2404" s="1">
        <v>21931230</v>
      </c>
      <c r="J2404" s="1">
        <v>21</v>
      </c>
      <c r="K2404" s="1">
        <v>33937119</v>
      </c>
      <c r="L2404" s="1" t="s">
        <v>38</v>
      </c>
      <c r="M2404" s="1" t="s">
        <v>4</v>
      </c>
      <c r="N2404" s="1">
        <v>1</v>
      </c>
      <c r="O2404" s="1" t="s">
        <v>2078</v>
      </c>
      <c r="Q2404" s="1"/>
    </row>
    <row r="2405" spans="1:20" ht="15.75" hidden="1" customHeight="1">
      <c r="A2405" s="1" t="s">
        <v>4671</v>
      </c>
      <c r="B2405" s="1">
        <v>312281</v>
      </c>
      <c r="C2405" s="1" t="s">
        <v>2074</v>
      </c>
      <c r="D2405" s="1" t="s">
        <v>2075</v>
      </c>
      <c r="E2405" s="1" t="s">
        <v>2270</v>
      </c>
      <c r="F2405" s="1">
        <v>11</v>
      </c>
      <c r="G2405" s="1" t="s">
        <v>2258</v>
      </c>
      <c r="H2405" s="1" t="s">
        <v>4672</v>
      </c>
      <c r="I2405" s="1">
        <v>20260130</v>
      </c>
      <c r="J2405" s="1">
        <v>21</v>
      </c>
      <c r="K2405" s="1">
        <v>22934193</v>
      </c>
      <c r="L2405" s="1" t="s">
        <v>16</v>
      </c>
      <c r="M2405" s="1" t="s">
        <v>2</v>
      </c>
      <c r="N2405" s="1">
        <v>3</v>
      </c>
      <c r="O2405" s="1" t="s">
        <v>2078</v>
      </c>
      <c r="Q2405" s="1"/>
    </row>
    <row r="2406" spans="1:20" ht="15.75" hidden="1" customHeight="1">
      <c r="A2406" s="1" t="s">
        <v>1728</v>
      </c>
      <c r="B2406" s="1">
        <v>337051</v>
      </c>
      <c r="C2406" s="1" t="s">
        <v>2074</v>
      </c>
      <c r="D2406" s="1" t="s">
        <v>2075</v>
      </c>
      <c r="E2406" s="1" t="s">
        <v>2101</v>
      </c>
      <c r="F2406" s="1">
        <v>540</v>
      </c>
      <c r="G2406" s="1" t="s">
        <v>2356</v>
      </c>
      <c r="H2406" s="1" t="s">
        <v>175</v>
      </c>
      <c r="I2406" s="1">
        <v>22410002</v>
      </c>
      <c r="J2406" s="1">
        <v>21</v>
      </c>
      <c r="K2406" s="1">
        <v>22745535</v>
      </c>
      <c r="L2406" s="1" t="s">
        <v>28</v>
      </c>
      <c r="M2406" s="1" t="s">
        <v>3</v>
      </c>
      <c r="N2406" s="1">
        <v>6</v>
      </c>
      <c r="O2406" s="1" t="s">
        <v>2078</v>
      </c>
      <c r="Q2406" s="1"/>
    </row>
    <row r="2407" spans="1:20" ht="15.75" hidden="1" customHeight="1">
      <c r="A2407" s="1" t="s">
        <v>1239</v>
      </c>
      <c r="B2407" s="1">
        <v>477281</v>
      </c>
      <c r="C2407" s="1" t="s">
        <v>2074</v>
      </c>
      <c r="D2407" s="1" t="s">
        <v>2075</v>
      </c>
      <c r="E2407" s="1" t="s">
        <v>2144</v>
      </c>
      <c r="F2407" s="1">
        <v>370</v>
      </c>
      <c r="G2407" s="1" t="s">
        <v>2284</v>
      </c>
      <c r="H2407" s="1" t="s">
        <v>664</v>
      </c>
      <c r="I2407" s="1">
        <v>20520054</v>
      </c>
      <c r="J2407" s="1">
        <v>21</v>
      </c>
      <c r="K2407" s="1">
        <v>22143813</v>
      </c>
      <c r="L2407" s="1" t="s">
        <v>75</v>
      </c>
      <c r="M2407" s="1" t="s">
        <v>3</v>
      </c>
      <c r="N2407" s="1">
        <v>21</v>
      </c>
      <c r="O2407" s="1" t="s">
        <v>2078</v>
      </c>
      <c r="Q2407" s="1"/>
    </row>
    <row r="2408" spans="1:20" ht="15.75" hidden="1" customHeight="1">
      <c r="A2408" s="1" t="s">
        <v>4673</v>
      </c>
      <c r="B2408" s="1">
        <v>749818</v>
      </c>
      <c r="C2408" s="1" t="s">
        <v>2074</v>
      </c>
      <c r="D2408" s="1" t="s">
        <v>2075</v>
      </c>
      <c r="E2408" s="1" t="s">
        <v>2079</v>
      </c>
      <c r="F2408" s="1">
        <v>500</v>
      </c>
      <c r="G2408" s="1" t="s">
        <v>2541</v>
      </c>
      <c r="H2408" s="1" t="s">
        <v>135</v>
      </c>
      <c r="I2408" s="1">
        <v>22640100</v>
      </c>
      <c r="J2408" s="1">
        <v>21</v>
      </c>
      <c r="K2408" s="1">
        <v>31713171</v>
      </c>
      <c r="L2408" s="1" t="s">
        <v>58</v>
      </c>
      <c r="M2408" s="1" t="s">
        <v>5</v>
      </c>
      <c r="N2408" s="1">
        <v>20</v>
      </c>
      <c r="O2408" s="1" t="s">
        <v>2078</v>
      </c>
      <c r="Q2408" s="1"/>
    </row>
    <row r="2409" spans="1:20" ht="15.75" hidden="1" customHeight="1">
      <c r="A2409" s="1" t="s">
        <v>1727</v>
      </c>
      <c r="B2409" s="1">
        <v>432723</v>
      </c>
      <c r="C2409" s="1" t="s">
        <v>2074</v>
      </c>
      <c r="D2409" s="1" t="s">
        <v>2075</v>
      </c>
      <c r="E2409" s="1" t="s">
        <v>2700</v>
      </c>
      <c r="F2409" s="1">
        <v>100</v>
      </c>
      <c r="G2409" s="1" t="s">
        <v>4674</v>
      </c>
      <c r="H2409" s="1" t="s">
        <v>771</v>
      </c>
      <c r="I2409" s="1">
        <v>20561206</v>
      </c>
      <c r="J2409" s="1">
        <v>21</v>
      </c>
      <c r="K2409" s="1">
        <v>25728514</v>
      </c>
      <c r="L2409" s="1" t="s">
        <v>53</v>
      </c>
      <c r="M2409" s="1" t="s">
        <v>3</v>
      </c>
      <c r="N2409" s="1">
        <v>6</v>
      </c>
      <c r="O2409" s="1" t="s">
        <v>2078</v>
      </c>
      <c r="Q2409" s="1"/>
    </row>
    <row r="2410" spans="1:20" ht="15.75" hidden="1" customHeight="1">
      <c r="A2410" s="1" t="s">
        <v>4675</v>
      </c>
      <c r="B2410" s="1">
        <v>388189</v>
      </c>
      <c r="C2410" s="1" t="s">
        <v>2074</v>
      </c>
      <c r="D2410" s="1" t="s">
        <v>2075</v>
      </c>
      <c r="E2410" s="1" t="s">
        <v>2583</v>
      </c>
      <c r="F2410" s="1">
        <v>140</v>
      </c>
      <c r="G2410" s="1" t="s">
        <v>2155</v>
      </c>
      <c r="H2410" s="1" t="s">
        <v>2584</v>
      </c>
      <c r="I2410" s="1">
        <v>21070540</v>
      </c>
      <c r="J2410" s="1">
        <v>21</v>
      </c>
      <c r="K2410" s="1">
        <v>22609051</v>
      </c>
      <c r="L2410" s="1" t="s">
        <v>57</v>
      </c>
      <c r="M2410" s="1" t="s">
        <v>4</v>
      </c>
      <c r="N2410" s="1">
        <v>2</v>
      </c>
      <c r="O2410" s="1" t="s">
        <v>2078</v>
      </c>
      <c r="Q2410" s="1"/>
    </row>
    <row r="2411" spans="1:20" ht="15.75" hidden="1" customHeight="1">
      <c r="A2411" s="1" t="s">
        <v>1689</v>
      </c>
      <c r="B2411" s="1">
        <v>404916</v>
      </c>
      <c r="C2411" s="1" t="s">
        <v>2074</v>
      </c>
      <c r="D2411" s="1" t="s">
        <v>2075</v>
      </c>
      <c r="E2411" s="1" t="s">
        <v>2215</v>
      </c>
      <c r="F2411" s="1">
        <v>78</v>
      </c>
      <c r="G2411" s="1" t="s">
        <v>2763</v>
      </c>
      <c r="H2411" s="1" t="s">
        <v>168</v>
      </c>
      <c r="I2411" s="1">
        <v>22220040</v>
      </c>
      <c r="J2411" s="1">
        <v>21</v>
      </c>
      <c r="K2411" s="1">
        <v>22059066</v>
      </c>
      <c r="L2411" s="1" t="s">
        <v>57</v>
      </c>
      <c r="M2411" s="1" t="s">
        <v>3</v>
      </c>
      <c r="N2411" s="1">
        <v>7</v>
      </c>
      <c r="O2411" s="1" t="s">
        <v>2078</v>
      </c>
      <c r="Q2411" s="1"/>
    </row>
    <row r="2412" spans="1:20" ht="15.75" hidden="1" customHeight="1">
      <c r="A2412" s="1" t="s">
        <v>4676</v>
      </c>
      <c r="B2412" s="1">
        <v>381030</v>
      </c>
      <c r="C2412" s="1" t="s">
        <v>2074</v>
      </c>
      <c r="D2412" s="1" t="s">
        <v>2075</v>
      </c>
      <c r="E2412" s="1" t="s">
        <v>2128</v>
      </c>
      <c r="F2412" s="1">
        <v>1</v>
      </c>
      <c r="G2412" s="1" t="s">
        <v>4677</v>
      </c>
      <c r="H2412" s="1" t="s">
        <v>2130</v>
      </c>
      <c r="I2412" s="1">
        <v>22775022</v>
      </c>
      <c r="J2412" s="1">
        <v>21</v>
      </c>
      <c r="K2412" s="1">
        <v>24236164</v>
      </c>
      <c r="L2412" s="1" t="s">
        <v>13</v>
      </c>
      <c r="M2412" s="1" t="s">
        <v>5</v>
      </c>
      <c r="N2412" s="1">
        <v>42</v>
      </c>
      <c r="O2412" s="1" t="s">
        <v>2078</v>
      </c>
      <c r="Q2412" s="1"/>
      <c r="T2412" s="1" t="s">
        <v>5621</v>
      </c>
    </row>
    <row r="2413" spans="1:20" ht="15.75" hidden="1" customHeight="1">
      <c r="A2413" s="1" t="s">
        <v>844</v>
      </c>
      <c r="B2413" s="1">
        <v>335046</v>
      </c>
      <c r="C2413" s="1" t="s">
        <v>2074</v>
      </c>
      <c r="D2413" s="1" t="s">
        <v>2075</v>
      </c>
      <c r="E2413" s="1" t="s">
        <v>4678</v>
      </c>
      <c r="F2413" s="1">
        <v>184</v>
      </c>
      <c r="G2413" s="1" t="s">
        <v>3303</v>
      </c>
      <c r="H2413" s="1" t="s">
        <v>669</v>
      </c>
      <c r="I2413" s="1">
        <v>22221011</v>
      </c>
      <c r="J2413" s="1">
        <v>21</v>
      </c>
      <c r="K2413" s="1">
        <v>22653237</v>
      </c>
      <c r="L2413" s="1" t="s">
        <v>28</v>
      </c>
      <c r="M2413" s="1" t="s">
        <v>3</v>
      </c>
      <c r="N2413" s="1">
        <v>53</v>
      </c>
      <c r="O2413" s="1" t="s">
        <v>2078</v>
      </c>
      <c r="Q2413" s="1"/>
    </row>
    <row r="2414" spans="1:20" ht="15.75" hidden="1" customHeight="1">
      <c r="A2414" s="1" t="s">
        <v>4679</v>
      </c>
      <c r="B2414" s="1">
        <v>411218</v>
      </c>
      <c r="C2414" s="1" t="s">
        <v>2074</v>
      </c>
      <c r="D2414" s="1" t="s">
        <v>2075</v>
      </c>
      <c r="E2414" s="1" t="s">
        <v>3064</v>
      </c>
      <c r="F2414" s="1">
        <v>1</v>
      </c>
      <c r="G2414" s="1" t="s">
        <v>2328</v>
      </c>
      <c r="H2414" s="1" t="s">
        <v>188</v>
      </c>
      <c r="I2414" s="1">
        <v>20735110</v>
      </c>
      <c r="J2414" s="1">
        <v>21</v>
      </c>
      <c r="K2414" s="1">
        <v>25954215</v>
      </c>
      <c r="L2414" s="1" t="s">
        <v>50</v>
      </c>
      <c r="M2414" s="1" t="s">
        <v>4</v>
      </c>
      <c r="N2414" s="1">
        <v>23</v>
      </c>
      <c r="O2414" s="1" t="s">
        <v>2078</v>
      </c>
      <c r="Q2414" s="1"/>
    </row>
    <row r="2415" spans="1:20" ht="15.75" hidden="1" customHeight="1">
      <c r="A2415" s="1" t="s">
        <v>4680</v>
      </c>
      <c r="B2415" s="1">
        <v>202979</v>
      </c>
      <c r="C2415" s="1" t="s">
        <v>2074</v>
      </c>
      <c r="D2415" s="1" t="s">
        <v>2075</v>
      </c>
      <c r="E2415" s="1" t="s">
        <v>2079</v>
      </c>
      <c r="F2415" s="1">
        <v>18500</v>
      </c>
      <c r="G2415" s="1" t="s">
        <v>4681</v>
      </c>
      <c r="H2415" s="1" t="s">
        <v>2153</v>
      </c>
      <c r="I2415" s="1">
        <v>22790704</v>
      </c>
      <c r="J2415" s="1">
        <v>21</v>
      </c>
      <c r="K2415" s="1">
        <v>24371829</v>
      </c>
      <c r="L2415" s="1" t="s">
        <v>16</v>
      </c>
      <c r="M2415" s="1" t="s">
        <v>5</v>
      </c>
      <c r="N2415" s="1">
        <v>19</v>
      </c>
      <c r="O2415" s="1" t="s">
        <v>2078</v>
      </c>
      <c r="Q2415" s="1"/>
    </row>
    <row r="2416" spans="1:20" ht="15.75" hidden="1" customHeight="1">
      <c r="A2416" s="1" t="s">
        <v>4682</v>
      </c>
      <c r="B2416" s="1">
        <v>346127</v>
      </c>
      <c r="C2416" s="1" t="s">
        <v>2074</v>
      </c>
      <c r="D2416" s="1" t="s">
        <v>2075</v>
      </c>
      <c r="E2416" s="1" t="s">
        <v>2079</v>
      </c>
      <c r="F2416" s="1">
        <v>18000</v>
      </c>
      <c r="G2416" s="1" t="s">
        <v>4683</v>
      </c>
      <c r="H2416" s="1" t="s">
        <v>2153</v>
      </c>
      <c r="I2416" s="1">
        <v>22790704</v>
      </c>
      <c r="J2416" s="1">
        <v>21</v>
      </c>
      <c r="K2416" s="1">
        <v>36494996</v>
      </c>
      <c r="L2416" s="1" t="s">
        <v>23</v>
      </c>
      <c r="M2416" s="1" t="s">
        <v>5</v>
      </c>
      <c r="N2416" s="1">
        <v>17</v>
      </c>
      <c r="O2416" s="1" t="s">
        <v>2078</v>
      </c>
      <c r="Q2416" s="1"/>
      <c r="T2416" s="1" t="s">
        <v>5621</v>
      </c>
    </row>
    <row r="2417" spans="1:20" ht="15.75" hidden="1" customHeight="1">
      <c r="A2417" s="1" t="s">
        <v>1688</v>
      </c>
      <c r="B2417" s="1">
        <v>448300</v>
      </c>
      <c r="C2417" s="1" t="s">
        <v>2074</v>
      </c>
      <c r="D2417" s="1" t="s">
        <v>2075</v>
      </c>
      <c r="E2417" s="1" t="s">
        <v>2133</v>
      </c>
      <c r="F2417" s="1">
        <v>1018</v>
      </c>
      <c r="G2417" s="1" t="s">
        <v>2633</v>
      </c>
      <c r="H2417" s="1" t="s">
        <v>160</v>
      </c>
      <c r="I2417" s="1">
        <v>22060002</v>
      </c>
      <c r="J2417" s="1">
        <v>21</v>
      </c>
      <c r="K2417" s="1">
        <v>25214645</v>
      </c>
      <c r="L2417" s="1" t="s">
        <v>28</v>
      </c>
      <c r="M2417" s="1" t="s">
        <v>3</v>
      </c>
      <c r="N2417" s="1">
        <v>7</v>
      </c>
      <c r="O2417" s="1" t="s">
        <v>2078</v>
      </c>
      <c r="Q2417" s="1"/>
    </row>
    <row r="2418" spans="1:20" ht="15.75" hidden="1" customHeight="1">
      <c r="A2418" s="1" t="s">
        <v>1726</v>
      </c>
      <c r="B2418" s="1">
        <v>881350</v>
      </c>
      <c r="C2418" s="1" t="s">
        <v>2074</v>
      </c>
      <c r="D2418" s="1" t="s">
        <v>2075</v>
      </c>
      <c r="E2418" s="1" t="s">
        <v>2320</v>
      </c>
      <c r="F2418" s="1">
        <v>30</v>
      </c>
      <c r="G2418" s="1" t="s">
        <v>3070</v>
      </c>
      <c r="H2418" s="1" t="s">
        <v>160</v>
      </c>
      <c r="I2418" s="1">
        <v>22031072</v>
      </c>
      <c r="J2418" s="1">
        <v>21</v>
      </c>
      <c r="K2418" s="1">
        <v>34499386</v>
      </c>
      <c r="L2418" s="1" t="s">
        <v>28</v>
      </c>
      <c r="M2418" s="1" t="s">
        <v>3</v>
      </c>
      <c r="N2418" s="1">
        <v>6</v>
      </c>
      <c r="O2418" s="1" t="s">
        <v>2078</v>
      </c>
      <c r="Q2418" s="1"/>
    </row>
    <row r="2419" spans="1:20" ht="15.75" hidden="1" customHeight="1">
      <c r="A2419" s="1" t="s">
        <v>4684</v>
      </c>
      <c r="B2419" s="1">
        <v>326700</v>
      </c>
      <c r="C2419" s="1" t="s">
        <v>2074</v>
      </c>
      <c r="D2419" s="1" t="s">
        <v>2075</v>
      </c>
      <c r="E2419" s="1" t="s">
        <v>2409</v>
      </c>
      <c r="F2419" s="1">
        <v>445</v>
      </c>
      <c r="G2419" s="1" t="s">
        <v>3264</v>
      </c>
      <c r="H2419" s="1" t="s">
        <v>188</v>
      </c>
      <c r="I2419" s="1">
        <v>20720010</v>
      </c>
      <c r="J2419" s="1">
        <v>21</v>
      </c>
      <c r="K2419" s="1">
        <v>25925121</v>
      </c>
      <c r="L2419" s="1" t="s">
        <v>50</v>
      </c>
      <c r="M2419" s="1" t="s">
        <v>4</v>
      </c>
      <c r="N2419" s="1">
        <v>27</v>
      </c>
      <c r="O2419" s="1" t="s">
        <v>2078</v>
      </c>
      <c r="Q2419" s="1"/>
    </row>
    <row r="2420" spans="1:20" ht="15.75" hidden="1" customHeight="1">
      <c r="A2420" s="1" t="s">
        <v>783</v>
      </c>
      <c r="B2420" s="1">
        <v>522300</v>
      </c>
      <c r="C2420" s="1" t="s">
        <v>2074</v>
      </c>
      <c r="D2420" s="1" t="s">
        <v>2075</v>
      </c>
      <c r="E2420" s="1" t="s">
        <v>2133</v>
      </c>
      <c r="F2420" s="1">
        <v>794</v>
      </c>
      <c r="G2420" s="1" t="s">
        <v>2618</v>
      </c>
      <c r="H2420" s="1" t="s">
        <v>160</v>
      </c>
      <c r="I2420" s="1">
        <v>22050001</v>
      </c>
      <c r="J2420" s="1">
        <v>21</v>
      </c>
      <c r="K2420" s="1">
        <v>32084102</v>
      </c>
      <c r="L2420" s="1" t="s">
        <v>38</v>
      </c>
      <c r="M2420" s="1" t="s">
        <v>3</v>
      </c>
      <c r="N2420" s="1">
        <v>64</v>
      </c>
      <c r="O2420" s="1" t="s">
        <v>2078</v>
      </c>
      <c r="Q2420" s="1"/>
    </row>
    <row r="2421" spans="1:20" ht="15.75" hidden="1" customHeight="1">
      <c r="A2421" s="1" t="s">
        <v>4685</v>
      </c>
      <c r="B2421" s="1">
        <v>814490</v>
      </c>
      <c r="C2421" s="1" t="s">
        <v>2074</v>
      </c>
      <c r="D2421" s="1" t="s">
        <v>2075</v>
      </c>
      <c r="E2421" s="1" t="s">
        <v>2109</v>
      </c>
      <c r="F2421" s="1">
        <v>2600</v>
      </c>
      <c r="G2421" s="1" t="s">
        <v>4686</v>
      </c>
      <c r="H2421" s="1" t="s">
        <v>135</v>
      </c>
      <c r="I2421" s="1">
        <v>22775002</v>
      </c>
      <c r="J2421" s="1">
        <v>21</v>
      </c>
      <c r="K2421" s="1">
        <v>971555457</v>
      </c>
      <c r="L2421" s="1" t="s">
        <v>21</v>
      </c>
      <c r="M2421" s="1" t="s">
        <v>5</v>
      </c>
      <c r="N2421" s="1">
        <v>8</v>
      </c>
      <c r="O2421" s="1" t="s">
        <v>2078</v>
      </c>
      <c r="Q2421" s="1"/>
    </row>
    <row r="2422" spans="1:20" ht="15.75" hidden="1" customHeight="1">
      <c r="A2422" s="1" t="s">
        <v>1096</v>
      </c>
      <c r="B2422" s="1">
        <v>358768</v>
      </c>
      <c r="C2422" s="1" t="s">
        <v>2074</v>
      </c>
      <c r="D2422" s="1" t="s">
        <v>2075</v>
      </c>
      <c r="E2422" s="1" t="s">
        <v>2144</v>
      </c>
      <c r="F2422" s="1">
        <v>44</v>
      </c>
      <c r="G2422" s="1" t="s">
        <v>4687</v>
      </c>
      <c r="H2422" s="1" t="s">
        <v>664</v>
      </c>
      <c r="I2422" s="1">
        <v>20520053</v>
      </c>
      <c r="J2422" s="1">
        <v>21</v>
      </c>
      <c r="K2422" s="1">
        <v>25670392</v>
      </c>
      <c r="L2422" s="1" t="s">
        <v>8</v>
      </c>
      <c r="M2422" s="1" t="s">
        <v>3</v>
      </c>
      <c r="N2422" s="1">
        <v>28</v>
      </c>
      <c r="O2422" s="1" t="s">
        <v>2078</v>
      </c>
      <c r="Q2422" s="1"/>
    </row>
    <row r="2423" spans="1:20" ht="15.75" hidden="1" customHeight="1">
      <c r="A2423" s="1" t="s">
        <v>1385</v>
      </c>
      <c r="B2423" s="1">
        <v>443840</v>
      </c>
      <c r="C2423" s="1" t="s">
        <v>2074</v>
      </c>
      <c r="D2423" s="1" t="s">
        <v>2075</v>
      </c>
      <c r="E2423" s="1" t="s">
        <v>2076</v>
      </c>
      <c r="F2423" s="1">
        <v>295</v>
      </c>
      <c r="G2423" s="1" t="s">
        <v>2893</v>
      </c>
      <c r="H2423" s="1" t="s">
        <v>664</v>
      </c>
      <c r="I2423" s="1">
        <v>20521060</v>
      </c>
      <c r="J2423" s="1">
        <v>21</v>
      </c>
      <c r="K2423" s="1">
        <v>22843033</v>
      </c>
      <c r="L2423" s="1" t="s">
        <v>13</v>
      </c>
      <c r="M2423" s="1" t="s">
        <v>3</v>
      </c>
      <c r="N2423" s="1">
        <v>16</v>
      </c>
      <c r="O2423" s="1" t="s">
        <v>2078</v>
      </c>
      <c r="Q2423" s="1"/>
    </row>
    <row r="2424" spans="1:20" ht="15.75" hidden="1" customHeight="1">
      <c r="A2424" s="1" t="s">
        <v>4688</v>
      </c>
      <c r="B2424" s="1">
        <v>285621</v>
      </c>
      <c r="C2424" s="1" t="s">
        <v>2074</v>
      </c>
      <c r="D2424" s="1" t="s">
        <v>2075</v>
      </c>
      <c r="E2424" s="1" t="s">
        <v>2679</v>
      </c>
      <c r="F2424" s="1">
        <v>248</v>
      </c>
      <c r="G2424" s="1" t="s">
        <v>2506</v>
      </c>
      <c r="H2424" s="1" t="s">
        <v>152</v>
      </c>
      <c r="I2424" s="1">
        <v>21351060</v>
      </c>
      <c r="J2424" s="1">
        <v>21</v>
      </c>
      <c r="K2424" s="1">
        <v>33590044</v>
      </c>
      <c r="L2424" s="1" t="s">
        <v>28</v>
      </c>
      <c r="M2424" s="1" t="s">
        <v>4</v>
      </c>
      <c r="N2424" s="1">
        <v>2</v>
      </c>
      <c r="O2424" s="1" t="s">
        <v>2078</v>
      </c>
      <c r="Q2424" s="1"/>
    </row>
    <row r="2425" spans="1:20" ht="15.75" hidden="1" customHeight="1">
      <c r="A2425" s="1" t="s">
        <v>2034</v>
      </c>
      <c r="B2425" s="1">
        <v>603929</v>
      </c>
      <c r="C2425" s="1" t="s">
        <v>2074</v>
      </c>
      <c r="D2425" s="1" t="s">
        <v>2075</v>
      </c>
      <c r="E2425" s="1" t="s">
        <v>2676</v>
      </c>
      <c r="F2425" s="1">
        <v>550</v>
      </c>
      <c r="G2425" s="1" t="s">
        <v>4689</v>
      </c>
      <c r="H2425" s="1" t="s">
        <v>135</v>
      </c>
      <c r="I2425" s="1">
        <v>22775001</v>
      </c>
      <c r="J2425" s="1">
        <v>21</v>
      </c>
      <c r="K2425" s="1">
        <v>34445707</v>
      </c>
      <c r="L2425" s="1" t="s">
        <v>53</v>
      </c>
      <c r="M2425" s="1" t="s">
        <v>5</v>
      </c>
      <c r="N2425" s="1">
        <v>14</v>
      </c>
      <c r="O2425" s="1" t="s">
        <v>2078</v>
      </c>
      <c r="Q2425" s="1"/>
      <c r="T2425" s="1" t="s">
        <v>5620</v>
      </c>
    </row>
    <row r="2426" spans="1:20" ht="15.75" hidden="1" customHeight="1">
      <c r="A2426" s="1" t="s">
        <v>1444</v>
      </c>
      <c r="B2426" s="1">
        <v>215690</v>
      </c>
      <c r="C2426" s="1" t="s">
        <v>2074</v>
      </c>
      <c r="D2426" s="1" t="s">
        <v>2075</v>
      </c>
      <c r="E2426" s="1" t="s">
        <v>2133</v>
      </c>
      <c r="F2426" s="1">
        <v>1066</v>
      </c>
      <c r="G2426" s="1" t="s">
        <v>4075</v>
      </c>
      <c r="H2426" s="1" t="s">
        <v>160</v>
      </c>
      <c r="I2426" s="1">
        <v>22060002</v>
      </c>
      <c r="J2426" s="1">
        <v>21</v>
      </c>
      <c r="K2426" s="1">
        <v>25210614</v>
      </c>
      <c r="L2426" s="1" t="s">
        <v>75</v>
      </c>
      <c r="M2426" s="1" t="s">
        <v>3</v>
      </c>
      <c r="N2426" s="1">
        <v>14</v>
      </c>
      <c r="O2426" s="1" t="s">
        <v>2078</v>
      </c>
      <c r="Q2426" s="1"/>
    </row>
    <row r="2427" spans="1:20" ht="15.75" hidden="1" customHeight="1">
      <c r="A2427" s="1" t="s">
        <v>4690</v>
      </c>
      <c r="B2427" s="1">
        <v>181467</v>
      </c>
      <c r="C2427" s="1" t="s">
        <v>2074</v>
      </c>
      <c r="D2427" s="1" t="s">
        <v>2075</v>
      </c>
      <c r="E2427" s="1" t="s">
        <v>2082</v>
      </c>
      <c r="F2427" s="1">
        <v>1149</v>
      </c>
      <c r="G2427" s="1" t="s">
        <v>2419</v>
      </c>
      <c r="H2427" s="1" t="s">
        <v>139</v>
      </c>
      <c r="I2427" s="1">
        <v>22730001</v>
      </c>
      <c r="J2427" s="1">
        <v>21</v>
      </c>
      <c r="K2427" s="1">
        <v>24232690</v>
      </c>
      <c r="L2427" s="1" t="s">
        <v>42</v>
      </c>
      <c r="M2427" s="1" t="s">
        <v>5</v>
      </c>
      <c r="N2427" s="1">
        <v>4</v>
      </c>
      <c r="O2427" s="1" t="s">
        <v>2078</v>
      </c>
      <c r="Q2427" s="1"/>
    </row>
    <row r="2428" spans="1:20" ht="15.75" hidden="1" customHeight="1">
      <c r="A2428" s="1" t="s">
        <v>4691</v>
      </c>
      <c r="B2428" s="1">
        <v>613744</v>
      </c>
      <c r="C2428" s="1" t="s">
        <v>2074</v>
      </c>
      <c r="D2428" s="1" t="s">
        <v>2075</v>
      </c>
      <c r="E2428" s="1" t="s">
        <v>2079</v>
      </c>
      <c r="F2428" s="1">
        <v>5001</v>
      </c>
      <c r="G2428" s="1" t="s">
        <v>2137</v>
      </c>
      <c r="H2428" s="1" t="s">
        <v>135</v>
      </c>
      <c r="I2428" s="1">
        <v>22631004</v>
      </c>
      <c r="J2428" s="1">
        <v>21</v>
      </c>
      <c r="K2428" s="1">
        <v>33261581</v>
      </c>
      <c r="L2428" s="1" t="s">
        <v>53</v>
      </c>
      <c r="M2428" s="1" t="s">
        <v>5</v>
      </c>
      <c r="N2428" s="1">
        <v>12</v>
      </c>
      <c r="O2428" s="1" t="s">
        <v>2078</v>
      </c>
      <c r="Q2428" s="1"/>
      <c r="T2428" s="1" t="s">
        <v>5620</v>
      </c>
    </row>
    <row r="2429" spans="1:20" ht="15.75" hidden="1" customHeight="1">
      <c r="A2429" s="1" t="s">
        <v>4692</v>
      </c>
      <c r="B2429" s="1">
        <v>326120</v>
      </c>
      <c r="C2429" s="1" t="s">
        <v>2074</v>
      </c>
      <c r="D2429" s="1" t="s">
        <v>2075</v>
      </c>
      <c r="E2429" s="1" t="s">
        <v>2409</v>
      </c>
      <c r="F2429" s="1">
        <v>445</v>
      </c>
      <c r="G2429" s="1" t="s">
        <v>2284</v>
      </c>
      <c r="H2429" s="1" t="s">
        <v>188</v>
      </c>
      <c r="I2429" s="1">
        <v>20720010</v>
      </c>
      <c r="J2429" s="1">
        <v>21</v>
      </c>
      <c r="K2429" s="1">
        <v>38998751</v>
      </c>
      <c r="L2429" s="1" t="s">
        <v>57</v>
      </c>
      <c r="M2429" s="1" t="s">
        <v>4</v>
      </c>
      <c r="N2429" s="1">
        <v>19</v>
      </c>
      <c r="O2429" s="1" t="s">
        <v>2078</v>
      </c>
      <c r="Q2429" s="1"/>
    </row>
    <row r="2430" spans="1:20" ht="15.75" hidden="1" customHeight="1">
      <c r="A2430" s="1" t="s">
        <v>4693</v>
      </c>
      <c r="B2430" s="1">
        <v>185494</v>
      </c>
      <c r="C2430" s="1" t="s">
        <v>2074</v>
      </c>
      <c r="D2430" s="1" t="s">
        <v>2075</v>
      </c>
      <c r="E2430" s="1" t="s">
        <v>4035</v>
      </c>
      <c r="F2430" s="1">
        <v>50</v>
      </c>
      <c r="G2430" s="1" t="s">
        <v>2418</v>
      </c>
      <c r="H2430" s="1" t="s">
        <v>2791</v>
      </c>
      <c r="I2430" s="1">
        <v>21321010</v>
      </c>
      <c r="J2430" s="1">
        <v>21</v>
      </c>
      <c r="K2430" s="1">
        <v>34736032</v>
      </c>
      <c r="L2430" s="1" t="s">
        <v>55</v>
      </c>
      <c r="M2430" s="1" t="s">
        <v>5</v>
      </c>
      <c r="N2430" s="1">
        <v>16</v>
      </c>
      <c r="O2430" s="1" t="s">
        <v>2078</v>
      </c>
      <c r="Q2430" s="1"/>
      <c r="T2430" s="1" t="s">
        <v>5621</v>
      </c>
    </row>
    <row r="2431" spans="1:20" ht="15.75" hidden="1" customHeight="1">
      <c r="A2431" s="1" t="s">
        <v>885</v>
      </c>
      <c r="B2431" s="1">
        <v>214327</v>
      </c>
      <c r="C2431" s="1" t="s">
        <v>2074</v>
      </c>
      <c r="D2431" s="1" t="s">
        <v>2075</v>
      </c>
      <c r="E2431" s="1" t="s">
        <v>2220</v>
      </c>
      <c r="F2431" s="1">
        <v>54</v>
      </c>
      <c r="G2431" s="1" t="s">
        <v>4694</v>
      </c>
      <c r="H2431" s="1" t="s">
        <v>669</v>
      </c>
      <c r="I2431" s="1">
        <v>22221020</v>
      </c>
      <c r="J2431" s="1">
        <v>21</v>
      </c>
      <c r="K2431" s="1">
        <v>25566555</v>
      </c>
      <c r="L2431" s="1" t="s">
        <v>50</v>
      </c>
      <c r="M2431" s="1" t="s">
        <v>3</v>
      </c>
      <c r="N2431" s="1">
        <v>46</v>
      </c>
      <c r="O2431" s="1" t="s">
        <v>2078</v>
      </c>
      <c r="Q2431" s="1"/>
    </row>
    <row r="2432" spans="1:20" ht="15.75" hidden="1" customHeight="1">
      <c r="A2432" s="1" t="s">
        <v>1146</v>
      </c>
      <c r="B2432" s="1">
        <v>288789</v>
      </c>
      <c r="C2432" s="1" t="s">
        <v>2074</v>
      </c>
      <c r="D2432" s="1" t="s">
        <v>2075</v>
      </c>
      <c r="E2432" s="1" t="s">
        <v>2220</v>
      </c>
      <c r="F2432" s="1">
        <v>29</v>
      </c>
      <c r="G2432" s="1" t="s">
        <v>2651</v>
      </c>
      <c r="H2432" s="1" t="s">
        <v>669</v>
      </c>
      <c r="I2432" s="1">
        <v>22221901</v>
      </c>
      <c r="J2432" s="1">
        <v>21</v>
      </c>
      <c r="K2432" s="1">
        <v>22053097</v>
      </c>
      <c r="L2432" s="1" t="s">
        <v>8</v>
      </c>
      <c r="M2432" s="1" t="s">
        <v>3</v>
      </c>
      <c r="N2432" s="1">
        <v>25</v>
      </c>
      <c r="O2432" s="1" t="s">
        <v>2078</v>
      </c>
      <c r="Q2432" s="1"/>
    </row>
    <row r="2433" spans="1:20" ht="15.75" hidden="1" customHeight="1">
      <c r="A2433" s="1" t="s">
        <v>4695</v>
      </c>
      <c r="B2433" s="1">
        <v>469577</v>
      </c>
      <c r="C2433" s="1" t="s">
        <v>2074</v>
      </c>
      <c r="D2433" s="1" t="s">
        <v>2075</v>
      </c>
      <c r="E2433" s="1" t="s">
        <v>2122</v>
      </c>
      <c r="F2433" s="1">
        <v>2043</v>
      </c>
      <c r="G2433" s="1" t="s">
        <v>2849</v>
      </c>
      <c r="H2433" s="1" t="s">
        <v>189</v>
      </c>
      <c r="I2433" s="1">
        <v>21535000</v>
      </c>
      <c r="J2433" s="1">
        <v>21</v>
      </c>
      <c r="K2433" s="1">
        <v>22606690</v>
      </c>
      <c r="L2433" s="1" t="s">
        <v>38</v>
      </c>
      <c r="M2433" s="1" t="s">
        <v>4</v>
      </c>
      <c r="N2433" s="1">
        <v>11</v>
      </c>
      <c r="O2433" s="1" t="s">
        <v>2078</v>
      </c>
      <c r="Q2433" s="1"/>
    </row>
    <row r="2434" spans="1:20" ht="15.75" hidden="1" customHeight="1">
      <c r="A2434" s="1" t="s">
        <v>1942</v>
      </c>
      <c r="B2434" s="1">
        <v>519284</v>
      </c>
      <c r="C2434" s="1" t="s">
        <v>2074</v>
      </c>
      <c r="D2434" s="1" t="s">
        <v>2075</v>
      </c>
      <c r="E2434" s="1" t="s">
        <v>2220</v>
      </c>
      <c r="F2434" s="1">
        <v>39</v>
      </c>
      <c r="G2434" s="1" t="s">
        <v>4696</v>
      </c>
      <c r="H2434" s="1" t="s">
        <v>669</v>
      </c>
      <c r="I2434" s="1">
        <v>22221020</v>
      </c>
      <c r="J2434" s="1">
        <v>21</v>
      </c>
      <c r="K2434" s="1">
        <v>22053200</v>
      </c>
      <c r="L2434" s="1" t="s">
        <v>30</v>
      </c>
      <c r="M2434" s="1" t="s">
        <v>3</v>
      </c>
      <c r="N2434" s="1">
        <v>1</v>
      </c>
      <c r="O2434" s="1" t="s">
        <v>2078</v>
      </c>
      <c r="Q2434" s="1"/>
    </row>
    <row r="2435" spans="1:20" ht="15.75" hidden="1" customHeight="1">
      <c r="A2435" s="1" t="s">
        <v>1725</v>
      </c>
      <c r="B2435" s="1">
        <v>258297</v>
      </c>
      <c r="C2435" s="1" t="s">
        <v>2074</v>
      </c>
      <c r="D2435" s="1" t="s">
        <v>2075</v>
      </c>
      <c r="E2435" s="1" t="s">
        <v>2144</v>
      </c>
      <c r="F2435" s="1">
        <v>232</v>
      </c>
      <c r="G2435" s="1" t="s">
        <v>2903</v>
      </c>
      <c r="H2435" s="1" t="s">
        <v>664</v>
      </c>
      <c r="I2435" s="1">
        <v>20520054</v>
      </c>
      <c r="J2435" s="1">
        <v>21</v>
      </c>
      <c r="K2435" s="1">
        <v>35791641</v>
      </c>
      <c r="L2435" s="1" t="s">
        <v>12</v>
      </c>
      <c r="M2435" s="1" t="s">
        <v>3</v>
      </c>
      <c r="N2435" s="1">
        <v>6</v>
      </c>
      <c r="O2435" s="1" t="s">
        <v>2078</v>
      </c>
      <c r="Q2435" s="1"/>
    </row>
    <row r="2436" spans="1:20" ht="15.75" hidden="1" customHeight="1">
      <c r="A2436" s="1" t="s">
        <v>1069</v>
      </c>
      <c r="B2436" s="1">
        <v>782564</v>
      </c>
      <c r="C2436" s="1" t="s">
        <v>2074</v>
      </c>
      <c r="D2436" s="1" t="s">
        <v>2075</v>
      </c>
      <c r="E2436" s="1" t="s">
        <v>2783</v>
      </c>
      <c r="F2436" s="1">
        <v>215</v>
      </c>
      <c r="G2436" s="1" t="s">
        <v>3381</v>
      </c>
      <c r="H2436" s="1" t="s">
        <v>664</v>
      </c>
      <c r="I2436" s="1">
        <v>20540106</v>
      </c>
      <c r="J2436" s="1">
        <v>21</v>
      </c>
      <c r="K2436" s="1">
        <v>32688134</v>
      </c>
      <c r="L2436" s="1" t="s">
        <v>55</v>
      </c>
      <c r="M2436" s="1" t="s">
        <v>3</v>
      </c>
      <c r="N2436" s="1">
        <v>30</v>
      </c>
      <c r="O2436" s="1" t="s">
        <v>2078</v>
      </c>
      <c r="Q2436" s="1"/>
    </row>
    <row r="2437" spans="1:20" ht="15.75" hidden="1" customHeight="1">
      <c r="A2437" s="1" t="s">
        <v>5500</v>
      </c>
      <c r="B2437" s="1">
        <v>611722</v>
      </c>
      <c r="C2437" s="1" t="s">
        <v>2074</v>
      </c>
      <c r="D2437" s="1" t="s">
        <v>2075</v>
      </c>
      <c r="E2437" s="1" t="s">
        <v>2109</v>
      </c>
      <c r="F2437" s="1">
        <v>1850</v>
      </c>
      <c r="G2437" s="1" t="s">
        <v>2333</v>
      </c>
      <c r="H2437" s="1" t="s">
        <v>135</v>
      </c>
      <c r="I2437" s="1">
        <v>22775003</v>
      </c>
      <c r="J2437" s="1">
        <v>21</v>
      </c>
      <c r="K2437" s="1">
        <v>33293442</v>
      </c>
      <c r="L2437" s="1" t="s">
        <v>28</v>
      </c>
      <c r="M2437" s="1" t="s">
        <v>5</v>
      </c>
      <c r="N2437" s="1">
        <v>84</v>
      </c>
      <c r="O2437" s="1" t="s">
        <v>2078</v>
      </c>
      <c r="Q2437" s="1"/>
      <c r="T2437" s="1" t="s">
        <v>5621</v>
      </c>
    </row>
    <row r="2438" spans="1:20" ht="15.75" hidden="1" customHeight="1">
      <c r="A2438" s="1" t="s">
        <v>1002</v>
      </c>
      <c r="B2438" s="1">
        <v>183213</v>
      </c>
      <c r="C2438" s="1" t="s">
        <v>2074</v>
      </c>
      <c r="D2438" s="1" t="s">
        <v>2075</v>
      </c>
      <c r="E2438" s="1" t="s">
        <v>2133</v>
      </c>
      <c r="F2438" s="1">
        <v>794</v>
      </c>
      <c r="G2438" s="1" t="s">
        <v>2227</v>
      </c>
      <c r="H2438" s="1" t="s">
        <v>160</v>
      </c>
      <c r="I2438" s="1">
        <v>22050001</v>
      </c>
      <c r="J2438" s="1">
        <v>21</v>
      </c>
      <c r="K2438" s="1">
        <v>22557740</v>
      </c>
      <c r="L2438" s="1" t="s">
        <v>38</v>
      </c>
      <c r="M2438" s="1" t="s">
        <v>3</v>
      </c>
      <c r="N2438" s="1">
        <v>34</v>
      </c>
      <c r="O2438" s="1" t="s">
        <v>2078</v>
      </c>
      <c r="Q2438" s="1"/>
    </row>
    <row r="2439" spans="1:20" ht="15.75" hidden="1" customHeight="1">
      <c r="A2439" s="1" t="s">
        <v>4697</v>
      </c>
      <c r="B2439" s="1">
        <v>32334</v>
      </c>
      <c r="C2439" s="1" t="s">
        <v>2074</v>
      </c>
      <c r="D2439" s="1" t="s">
        <v>2075</v>
      </c>
      <c r="E2439" s="1" t="s">
        <v>2104</v>
      </c>
      <c r="F2439" s="1">
        <v>2701</v>
      </c>
      <c r="G2439" s="1" t="s">
        <v>2340</v>
      </c>
      <c r="H2439" s="1" t="s">
        <v>2392</v>
      </c>
      <c r="I2439" s="1">
        <v>21931387</v>
      </c>
      <c r="J2439" s="1">
        <v>21</v>
      </c>
      <c r="K2439" s="1">
        <v>24621512</v>
      </c>
      <c r="L2439" s="1" t="s">
        <v>23</v>
      </c>
      <c r="M2439" s="1" t="s">
        <v>4</v>
      </c>
      <c r="N2439" s="1">
        <v>12</v>
      </c>
      <c r="O2439" s="1" t="s">
        <v>2078</v>
      </c>
      <c r="Q2439" s="1"/>
    </row>
    <row r="2440" spans="1:20" ht="15.75" hidden="1" customHeight="1">
      <c r="A2440" s="1" t="s">
        <v>973</v>
      </c>
      <c r="B2440" s="1">
        <v>553499</v>
      </c>
      <c r="C2440" s="1" t="s">
        <v>2074</v>
      </c>
      <c r="D2440" s="1" t="s">
        <v>2075</v>
      </c>
      <c r="E2440" s="1" t="s">
        <v>3369</v>
      </c>
      <c r="F2440" s="1">
        <v>1001</v>
      </c>
      <c r="G2440" s="1" t="s">
        <v>2440</v>
      </c>
      <c r="H2440" s="1" t="s">
        <v>753</v>
      </c>
      <c r="I2440" s="1">
        <v>20270004</v>
      </c>
      <c r="J2440" s="1">
        <v>21</v>
      </c>
      <c r="K2440" s="1">
        <v>25405773</v>
      </c>
      <c r="L2440" s="1" t="s">
        <v>13</v>
      </c>
      <c r="M2440" s="1" t="s">
        <v>3</v>
      </c>
      <c r="N2440" s="1">
        <v>36</v>
      </c>
      <c r="O2440" s="1" t="s">
        <v>2078</v>
      </c>
      <c r="Q2440" s="1"/>
    </row>
    <row r="2441" spans="1:20" ht="15.75" hidden="1" customHeight="1">
      <c r="A2441" s="1" t="s">
        <v>4698</v>
      </c>
      <c r="B2441" s="1">
        <v>355824</v>
      </c>
      <c r="C2441" s="1" t="s">
        <v>2074</v>
      </c>
      <c r="D2441" s="1" t="s">
        <v>2075</v>
      </c>
      <c r="E2441" s="1" t="s">
        <v>4699</v>
      </c>
      <c r="F2441" s="1">
        <v>36</v>
      </c>
      <c r="G2441" s="1" t="s">
        <v>2148</v>
      </c>
      <c r="H2441" s="1" t="s">
        <v>2584</v>
      </c>
      <c r="I2441" s="1">
        <v>21020070</v>
      </c>
      <c r="J2441" s="1">
        <v>21</v>
      </c>
      <c r="K2441" s="1">
        <v>22901975</v>
      </c>
      <c r="L2441" s="1" t="s">
        <v>53</v>
      </c>
      <c r="M2441" s="1" t="s">
        <v>4</v>
      </c>
      <c r="N2441" s="1">
        <v>16</v>
      </c>
      <c r="O2441" s="1" t="s">
        <v>2078</v>
      </c>
      <c r="Q2441" s="1"/>
    </row>
    <row r="2442" spans="1:20" ht="15.75" hidden="1" customHeight="1">
      <c r="A2442" s="1" t="s">
        <v>939</v>
      </c>
      <c r="B2442" s="1">
        <v>638900</v>
      </c>
      <c r="C2442" s="1" t="s">
        <v>2074</v>
      </c>
      <c r="D2442" s="1" t="s">
        <v>2075</v>
      </c>
      <c r="E2442" s="1" t="s">
        <v>2220</v>
      </c>
      <c r="F2442" s="1">
        <v>21</v>
      </c>
      <c r="G2442" s="1" t="s">
        <v>2943</v>
      </c>
      <c r="H2442" s="1" t="s">
        <v>669</v>
      </c>
      <c r="I2442" s="1">
        <v>22221020</v>
      </c>
      <c r="J2442" s="1">
        <v>21</v>
      </c>
      <c r="K2442" s="1">
        <v>22253101</v>
      </c>
      <c r="L2442" s="1" t="s">
        <v>53</v>
      </c>
      <c r="M2442" s="1" t="s">
        <v>3</v>
      </c>
      <c r="N2442" s="1">
        <v>40</v>
      </c>
      <c r="O2442" s="1" t="s">
        <v>2078</v>
      </c>
      <c r="Q2442" s="1"/>
    </row>
    <row r="2443" spans="1:20" ht="15.75" hidden="1" customHeight="1">
      <c r="A2443" s="1" t="s">
        <v>4700</v>
      </c>
      <c r="B2443" s="1">
        <v>512750</v>
      </c>
      <c r="C2443" s="1" t="s">
        <v>2074</v>
      </c>
      <c r="D2443" s="1" t="s">
        <v>2075</v>
      </c>
      <c r="E2443" s="1" t="s">
        <v>2147</v>
      </c>
      <c r="F2443" s="1">
        <v>2056</v>
      </c>
      <c r="G2443" s="1" t="s">
        <v>2473</v>
      </c>
      <c r="H2443" s="1" t="s">
        <v>2149</v>
      </c>
      <c r="I2443" s="1">
        <v>21211006</v>
      </c>
      <c r="J2443" s="1">
        <v>21</v>
      </c>
      <c r="K2443" s="1">
        <v>33517939</v>
      </c>
      <c r="L2443" s="1" t="s">
        <v>53</v>
      </c>
      <c r="M2443" s="1" t="s">
        <v>4</v>
      </c>
      <c r="N2443" s="1">
        <v>76</v>
      </c>
      <c r="O2443" s="1" t="s">
        <v>2078</v>
      </c>
      <c r="Q2443" s="1"/>
    </row>
    <row r="2444" spans="1:20" ht="15.75" hidden="1" customHeight="1">
      <c r="A2444" s="1" t="s">
        <v>1443</v>
      </c>
      <c r="B2444" s="1">
        <v>261997</v>
      </c>
      <c r="C2444" s="1" t="s">
        <v>2074</v>
      </c>
      <c r="D2444" s="1" t="s">
        <v>2075</v>
      </c>
      <c r="E2444" s="1" t="s">
        <v>2270</v>
      </c>
      <c r="F2444" s="1">
        <v>369</v>
      </c>
      <c r="G2444" s="1" t="s">
        <v>2169</v>
      </c>
      <c r="H2444" s="1" t="s">
        <v>664</v>
      </c>
      <c r="I2444" s="1">
        <v>20260141</v>
      </c>
      <c r="J2444" s="1">
        <v>21</v>
      </c>
      <c r="K2444" s="1">
        <v>39367222</v>
      </c>
      <c r="L2444" s="1" t="s">
        <v>28</v>
      </c>
      <c r="M2444" s="1" t="s">
        <v>3</v>
      </c>
      <c r="N2444" s="1">
        <v>14</v>
      </c>
      <c r="O2444" s="1" t="s">
        <v>2078</v>
      </c>
      <c r="Q2444" s="1"/>
    </row>
    <row r="2445" spans="1:20" ht="15.75" hidden="1" customHeight="1">
      <c r="A2445" s="1" t="s">
        <v>843</v>
      </c>
      <c r="B2445" s="1">
        <v>581969</v>
      </c>
      <c r="C2445" s="1" t="s">
        <v>2074</v>
      </c>
      <c r="D2445" s="1" t="s">
        <v>2075</v>
      </c>
      <c r="E2445" s="1" t="s">
        <v>2133</v>
      </c>
      <c r="F2445" s="1">
        <v>680</v>
      </c>
      <c r="G2445" s="1" t="s">
        <v>2531</v>
      </c>
      <c r="H2445" s="1" t="s">
        <v>160</v>
      </c>
      <c r="I2445" s="1">
        <v>22050001</v>
      </c>
      <c r="J2445" s="1">
        <v>21</v>
      </c>
      <c r="K2445" s="1">
        <v>38167000</v>
      </c>
      <c r="L2445" s="1" t="s">
        <v>50</v>
      </c>
      <c r="M2445" s="1" t="s">
        <v>3</v>
      </c>
      <c r="N2445" s="1">
        <v>53</v>
      </c>
      <c r="O2445" s="1" t="s">
        <v>2078</v>
      </c>
      <c r="Q2445" s="1"/>
    </row>
    <row r="2446" spans="1:20" ht="15.75" customHeight="1">
      <c r="A2446" s="1" t="s">
        <v>4701</v>
      </c>
      <c r="B2446" s="1">
        <v>370031</v>
      </c>
      <c r="C2446" s="1" t="s">
        <v>2074</v>
      </c>
      <c r="D2446" s="1" t="s">
        <v>2075</v>
      </c>
      <c r="E2446" s="1" t="s">
        <v>3850</v>
      </c>
      <c r="F2446" s="1">
        <v>40</v>
      </c>
      <c r="G2446" s="1" t="s">
        <v>4702</v>
      </c>
      <c r="H2446" s="1" t="s">
        <v>133</v>
      </c>
      <c r="I2446" s="1">
        <v>23052000</v>
      </c>
      <c r="J2446" s="1">
        <v>21</v>
      </c>
      <c r="K2446" s="1">
        <v>24131560</v>
      </c>
      <c r="L2446" s="1" t="s">
        <v>38</v>
      </c>
      <c r="M2446" s="1" t="s">
        <v>6</v>
      </c>
      <c r="N2446" s="1">
        <v>20</v>
      </c>
      <c r="O2446" s="1" t="s">
        <v>2078</v>
      </c>
      <c r="Q2446" s="1"/>
    </row>
    <row r="2447" spans="1:20" ht="15.75" hidden="1" customHeight="1">
      <c r="A2447" s="1" t="s">
        <v>1085</v>
      </c>
      <c r="B2447" s="1">
        <v>517380</v>
      </c>
      <c r="C2447" s="1" t="s">
        <v>2074</v>
      </c>
      <c r="D2447" s="1" t="s">
        <v>2075</v>
      </c>
      <c r="E2447" s="1" t="s">
        <v>2101</v>
      </c>
      <c r="F2447" s="1">
        <v>550</v>
      </c>
      <c r="G2447" s="1" t="s">
        <v>4703</v>
      </c>
      <c r="H2447" s="1" t="s">
        <v>175</v>
      </c>
      <c r="I2447" s="1">
        <v>22410901</v>
      </c>
      <c r="J2447" s="1">
        <v>21</v>
      </c>
      <c r="K2447" s="1">
        <v>22743399</v>
      </c>
      <c r="L2447" s="1" t="s">
        <v>21</v>
      </c>
      <c r="M2447" s="1" t="s">
        <v>3</v>
      </c>
      <c r="N2447" s="1">
        <v>29</v>
      </c>
      <c r="O2447" s="1" t="s">
        <v>2078</v>
      </c>
      <c r="Q2447" s="1"/>
    </row>
    <row r="2448" spans="1:20" ht="15.75" customHeight="1">
      <c r="A2448" s="1" t="s">
        <v>4704</v>
      </c>
      <c r="B2448" s="1">
        <v>314133</v>
      </c>
      <c r="C2448" s="1" t="s">
        <v>2074</v>
      </c>
      <c r="D2448" s="1" t="s">
        <v>2075</v>
      </c>
      <c r="E2448" s="1" t="s">
        <v>2325</v>
      </c>
      <c r="F2448" s="1">
        <v>125</v>
      </c>
      <c r="G2448" s="1" t="s">
        <v>2505</v>
      </c>
      <c r="H2448" s="1" t="s">
        <v>172</v>
      </c>
      <c r="I2448" s="1">
        <v>21810031</v>
      </c>
      <c r="J2448" s="1">
        <v>21</v>
      </c>
      <c r="K2448" s="1">
        <v>24016153</v>
      </c>
      <c r="L2448" s="1" t="s">
        <v>21</v>
      </c>
      <c r="M2448" s="1" t="s">
        <v>6</v>
      </c>
      <c r="N2448" s="1">
        <v>1</v>
      </c>
      <c r="O2448" s="1" t="s">
        <v>2078</v>
      </c>
      <c r="Q2448" s="1"/>
    </row>
    <row r="2449" spans="1:21" ht="15.75" hidden="1" customHeight="1">
      <c r="A2449" s="1" t="s">
        <v>1687</v>
      </c>
      <c r="B2449" s="1">
        <v>493908</v>
      </c>
      <c r="C2449" s="1" t="s">
        <v>2074</v>
      </c>
      <c r="D2449" s="1" t="s">
        <v>2075</v>
      </c>
      <c r="E2449" s="1" t="s">
        <v>2133</v>
      </c>
      <c r="F2449" s="1">
        <v>690</v>
      </c>
      <c r="G2449" s="1" t="s">
        <v>2258</v>
      </c>
      <c r="H2449" s="1" t="s">
        <v>160</v>
      </c>
      <c r="I2449" s="1">
        <v>22050001</v>
      </c>
      <c r="J2449" s="1">
        <v>21</v>
      </c>
      <c r="K2449" s="1">
        <v>22571784</v>
      </c>
      <c r="L2449" s="1" t="s">
        <v>55</v>
      </c>
      <c r="M2449" s="1" t="s">
        <v>3</v>
      </c>
      <c r="N2449" s="1">
        <v>7</v>
      </c>
      <c r="O2449" s="1" t="s">
        <v>2078</v>
      </c>
      <c r="Q2449" s="1"/>
    </row>
    <row r="2450" spans="1:21" ht="15.75" hidden="1" customHeight="1">
      <c r="A2450" s="1" t="s">
        <v>4705</v>
      </c>
      <c r="B2450" s="1">
        <v>384837</v>
      </c>
      <c r="C2450" s="1" t="s">
        <v>2074</v>
      </c>
      <c r="D2450" s="1" t="s">
        <v>2075</v>
      </c>
      <c r="E2450" s="1" t="s">
        <v>2429</v>
      </c>
      <c r="F2450" s="1">
        <v>99</v>
      </c>
      <c r="G2450" s="1" t="s">
        <v>2246</v>
      </c>
      <c r="H2450" s="1" t="s">
        <v>152</v>
      </c>
      <c r="I2450" s="1">
        <v>21351901</v>
      </c>
      <c r="J2450" s="1">
        <v>21</v>
      </c>
      <c r="K2450" s="1">
        <v>33502448</v>
      </c>
      <c r="L2450" s="1" t="s">
        <v>38</v>
      </c>
      <c r="M2450" s="1" t="s">
        <v>4</v>
      </c>
      <c r="N2450" s="1">
        <v>4</v>
      </c>
      <c r="O2450" s="1" t="s">
        <v>2078</v>
      </c>
      <c r="Q2450" s="1"/>
    </row>
    <row r="2451" spans="1:21" ht="15.75" hidden="1" customHeight="1">
      <c r="A2451" s="67" t="s">
        <v>1442</v>
      </c>
      <c r="B2451" s="67">
        <v>572858</v>
      </c>
      <c r="C2451" s="67" t="s">
        <v>2074</v>
      </c>
      <c r="D2451" s="67" t="s">
        <v>2075</v>
      </c>
      <c r="E2451" s="67" t="s">
        <v>2220</v>
      </c>
      <c r="F2451" s="67">
        <v>29</v>
      </c>
      <c r="G2451" s="67" t="s">
        <v>3995</v>
      </c>
      <c r="H2451" s="67" t="s">
        <v>669</v>
      </c>
      <c r="I2451" s="67">
        <v>22221901</v>
      </c>
      <c r="J2451" s="67">
        <v>21</v>
      </c>
      <c r="K2451" s="67">
        <v>22858070</v>
      </c>
      <c r="L2451" s="67" t="s">
        <v>50</v>
      </c>
      <c r="M2451" s="67" t="s">
        <v>3</v>
      </c>
      <c r="N2451" s="67">
        <v>14</v>
      </c>
      <c r="O2451" s="67" t="s">
        <v>2078</v>
      </c>
      <c r="P2451" s="67"/>
      <c r="Q2451" s="67"/>
      <c r="R2451" s="67"/>
      <c r="S2451" s="67"/>
      <c r="T2451" s="67"/>
      <c r="U2451" s="67"/>
    </row>
    <row r="2452" spans="1:21" ht="15.75" hidden="1" customHeight="1">
      <c r="A2452" s="1" t="s">
        <v>4706</v>
      </c>
      <c r="B2452" s="1">
        <v>618428</v>
      </c>
      <c r="C2452" s="1" t="s">
        <v>2074</v>
      </c>
      <c r="D2452" s="1" t="s">
        <v>2075</v>
      </c>
      <c r="E2452" s="1" t="s">
        <v>2092</v>
      </c>
      <c r="F2452" s="1">
        <v>10</v>
      </c>
      <c r="G2452" s="1" t="s">
        <v>3072</v>
      </c>
      <c r="H2452" s="1" t="s">
        <v>2094</v>
      </c>
      <c r="I2452" s="1">
        <v>20050090</v>
      </c>
      <c r="J2452" s="1">
        <v>21</v>
      </c>
      <c r="K2452" s="1">
        <v>22202280</v>
      </c>
      <c r="L2452" s="1" t="s">
        <v>38</v>
      </c>
      <c r="M2452" s="1" t="s">
        <v>2</v>
      </c>
      <c r="N2452" s="1">
        <v>6</v>
      </c>
      <c r="O2452" s="1" t="s">
        <v>2078</v>
      </c>
      <c r="Q2452" s="1"/>
    </row>
    <row r="2453" spans="1:21" ht="15.75" hidden="1" customHeight="1">
      <c r="A2453" s="1" t="s">
        <v>4707</v>
      </c>
      <c r="B2453" s="1">
        <v>295447</v>
      </c>
      <c r="C2453" s="1" t="s">
        <v>2074</v>
      </c>
      <c r="D2453" s="1" t="s">
        <v>2075</v>
      </c>
      <c r="E2453" s="1" t="s">
        <v>2125</v>
      </c>
      <c r="F2453" s="1">
        <v>98</v>
      </c>
      <c r="G2453" s="1" t="s">
        <v>3086</v>
      </c>
      <c r="H2453" s="1" t="s">
        <v>2094</v>
      </c>
      <c r="I2453" s="1">
        <v>20031140</v>
      </c>
      <c r="J2453" s="1">
        <v>21</v>
      </c>
      <c r="K2453" s="1">
        <v>35159811</v>
      </c>
      <c r="L2453" s="1" t="s">
        <v>50</v>
      </c>
      <c r="M2453" s="1" t="s">
        <v>2</v>
      </c>
      <c r="N2453" s="1">
        <v>31</v>
      </c>
      <c r="O2453" s="1" t="s">
        <v>2078</v>
      </c>
      <c r="Q2453" s="1"/>
    </row>
    <row r="2454" spans="1:21" ht="15.75" hidden="1" customHeight="1">
      <c r="A2454" s="1" t="s">
        <v>4708</v>
      </c>
      <c r="B2454" s="1">
        <v>669164</v>
      </c>
      <c r="C2454" s="1" t="s">
        <v>2074</v>
      </c>
      <c r="D2454" s="1" t="s">
        <v>2075</v>
      </c>
      <c r="E2454" s="1" t="s">
        <v>2136</v>
      </c>
      <c r="F2454" s="1">
        <v>160</v>
      </c>
      <c r="G2454" s="1" t="s">
        <v>2711</v>
      </c>
      <c r="H2454" s="1" t="s">
        <v>2138</v>
      </c>
      <c r="I2454" s="1">
        <v>21321230</v>
      </c>
      <c r="J2454" s="1">
        <v>21</v>
      </c>
      <c r="K2454" s="1">
        <v>33404586</v>
      </c>
      <c r="L2454" s="1" t="s">
        <v>75</v>
      </c>
      <c r="M2454" s="1" t="s">
        <v>5</v>
      </c>
      <c r="N2454" s="1">
        <v>38</v>
      </c>
      <c r="O2454" s="1" t="s">
        <v>2078</v>
      </c>
      <c r="Q2454" s="1"/>
    </row>
    <row r="2455" spans="1:21" ht="15.75" hidden="1" customHeight="1">
      <c r="A2455" s="1" t="s">
        <v>4709</v>
      </c>
      <c r="B2455" s="1">
        <v>317568</v>
      </c>
      <c r="C2455" s="1" t="s">
        <v>2074</v>
      </c>
      <c r="D2455" s="1" t="s">
        <v>2075</v>
      </c>
      <c r="E2455" s="1" t="s">
        <v>3777</v>
      </c>
      <c r="F2455" s="1">
        <v>1590</v>
      </c>
      <c r="G2455" s="1" t="s">
        <v>2958</v>
      </c>
      <c r="H2455" s="1" t="s">
        <v>2563</v>
      </c>
      <c r="I2455" s="1">
        <v>21210154</v>
      </c>
      <c r="J2455" s="1">
        <v>21</v>
      </c>
      <c r="K2455" s="1">
        <v>35968118</v>
      </c>
      <c r="L2455" s="1" t="s">
        <v>38</v>
      </c>
      <c r="M2455" s="1" t="s">
        <v>4</v>
      </c>
      <c r="N2455" s="1">
        <v>46</v>
      </c>
      <c r="O2455" s="1" t="s">
        <v>2078</v>
      </c>
      <c r="Q2455" s="1"/>
    </row>
    <row r="2456" spans="1:21" ht="15.75" hidden="1" customHeight="1">
      <c r="A2456" s="1" t="s">
        <v>1132</v>
      </c>
      <c r="B2456" s="1">
        <v>389390</v>
      </c>
      <c r="C2456" s="1" t="s">
        <v>2074</v>
      </c>
      <c r="D2456" s="1" t="s">
        <v>2075</v>
      </c>
      <c r="E2456" s="1" t="s">
        <v>2144</v>
      </c>
      <c r="F2456" s="1">
        <v>44</v>
      </c>
      <c r="G2456" s="1" t="s">
        <v>3818</v>
      </c>
      <c r="H2456" s="1" t="s">
        <v>664</v>
      </c>
      <c r="I2456" s="1">
        <v>20520053</v>
      </c>
      <c r="J2456" s="1">
        <v>21</v>
      </c>
      <c r="K2456" s="1">
        <v>25657306</v>
      </c>
      <c r="L2456" s="1" t="s">
        <v>38</v>
      </c>
      <c r="M2456" s="1" t="s">
        <v>3</v>
      </c>
      <c r="N2456" s="1">
        <v>26</v>
      </c>
      <c r="O2456" s="1" t="s">
        <v>2078</v>
      </c>
      <c r="Q2456" s="1"/>
    </row>
    <row r="2457" spans="1:21" ht="15.75" hidden="1" customHeight="1">
      <c r="A2457" s="1" t="s">
        <v>1165</v>
      </c>
      <c r="B2457" s="1">
        <v>359992</v>
      </c>
      <c r="C2457" s="1" t="s">
        <v>2074</v>
      </c>
      <c r="D2457" s="1" t="s">
        <v>2075</v>
      </c>
      <c r="E2457" s="1" t="s">
        <v>2233</v>
      </c>
      <c r="F2457" s="1">
        <v>135</v>
      </c>
      <c r="G2457" s="1" t="s">
        <v>2393</v>
      </c>
      <c r="H2457" s="1" t="s">
        <v>674</v>
      </c>
      <c r="I2457" s="1">
        <v>22440901</v>
      </c>
      <c r="J2457" s="1">
        <v>21</v>
      </c>
      <c r="K2457" s="1">
        <v>22746295</v>
      </c>
      <c r="L2457" s="1" t="s">
        <v>68</v>
      </c>
      <c r="M2457" s="1" t="s">
        <v>3</v>
      </c>
      <c r="N2457" s="1">
        <v>24</v>
      </c>
      <c r="O2457" s="1" t="s">
        <v>2078</v>
      </c>
      <c r="Q2457" s="1"/>
    </row>
    <row r="2458" spans="1:21" ht="15.75" hidden="1" customHeight="1">
      <c r="A2458" s="1" t="s">
        <v>4710</v>
      </c>
      <c r="B2458" s="1">
        <v>384323</v>
      </c>
      <c r="C2458" s="1" t="s">
        <v>2074</v>
      </c>
      <c r="D2458" s="1" t="s">
        <v>2075</v>
      </c>
      <c r="E2458" s="1" t="s">
        <v>2160</v>
      </c>
      <c r="F2458" s="1">
        <v>181</v>
      </c>
      <c r="G2458" s="1" t="s">
        <v>2740</v>
      </c>
      <c r="H2458" s="1" t="s">
        <v>2094</v>
      </c>
      <c r="I2458" s="1">
        <v>20040007</v>
      </c>
      <c r="J2458" s="1">
        <v>21</v>
      </c>
      <c r="K2458" s="1">
        <v>22204495</v>
      </c>
      <c r="L2458" s="1" t="s">
        <v>38</v>
      </c>
      <c r="M2458" s="1" t="s">
        <v>2</v>
      </c>
      <c r="N2458" s="1">
        <v>15</v>
      </c>
      <c r="O2458" s="1" t="s">
        <v>2078</v>
      </c>
      <c r="Q2458" s="1"/>
    </row>
    <row r="2459" spans="1:21" ht="15.75" hidden="1" customHeight="1">
      <c r="A2459" s="1" t="s">
        <v>972</v>
      </c>
      <c r="B2459" s="1">
        <v>616168</v>
      </c>
      <c r="C2459" s="1" t="s">
        <v>2074</v>
      </c>
      <c r="D2459" s="1" t="s">
        <v>2075</v>
      </c>
      <c r="E2459" s="1" t="s">
        <v>2578</v>
      </c>
      <c r="F2459" s="1">
        <v>104</v>
      </c>
      <c r="G2459" s="1" t="s">
        <v>2145</v>
      </c>
      <c r="H2459" s="1" t="s">
        <v>175</v>
      </c>
      <c r="I2459" s="1">
        <v>22420020</v>
      </c>
      <c r="J2459" s="1">
        <v>21</v>
      </c>
      <c r="K2459" s="1">
        <v>24348972</v>
      </c>
      <c r="L2459" s="1" t="s">
        <v>45</v>
      </c>
      <c r="M2459" s="1" t="s">
        <v>3</v>
      </c>
      <c r="N2459" s="1">
        <v>36</v>
      </c>
      <c r="O2459" s="1" t="s">
        <v>2078</v>
      </c>
      <c r="Q2459" s="1"/>
    </row>
    <row r="2460" spans="1:21" ht="15.75" customHeight="1">
      <c r="A2460" s="1" t="s">
        <v>4711</v>
      </c>
      <c r="B2460" s="1">
        <v>577666</v>
      </c>
      <c r="C2460" s="1" t="s">
        <v>2074</v>
      </c>
      <c r="D2460" s="1" t="s">
        <v>2075</v>
      </c>
      <c r="E2460" s="1" t="s">
        <v>3082</v>
      </c>
      <c r="F2460" s="1">
        <v>423</v>
      </c>
      <c r="G2460" s="1" t="s">
        <v>2205</v>
      </c>
      <c r="H2460" s="1" t="s">
        <v>172</v>
      </c>
      <c r="I2460" s="1">
        <v>21810011</v>
      </c>
      <c r="J2460" s="1">
        <v>21</v>
      </c>
      <c r="K2460" s="1">
        <v>34628011</v>
      </c>
      <c r="L2460" s="1" t="s">
        <v>41</v>
      </c>
      <c r="M2460" s="1" t="s">
        <v>6</v>
      </c>
      <c r="N2460" s="1">
        <v>39</v>
      </c>
      <c r="O2460" s="1" t="s">
        <v>2078</v>
      </c>
      <c r="Q2460" s="1"/>
    </row>
    <row r="2461" spans="1:21" ht="15.75" hidden="1" customHeight="1">
      <c r="A2461" s="1" t="s">
        <v>4712</v>
      </c>
      <c r="B2461" s="1">
        <v>538577</v>
      </c>
      <c r="C2461" s="1" t="s">
        <v>2074</v>
      </c>
      <c r="D2461" s="1" t="s">
        <v>2075</v>
      </c>
      <c r="E2461" s="1" t="s">
        <v>2199</v>
      </c>
      <c r="F2461" s="1">
        <v>50</v>
      </c>
      <c r="G2461" s="1" t="s">
        <v>3048</v>
      </c>
      <c r="H2461" s="1" t="s">
        <v>2094</v>
      </c>
      <c r="I2461" s="1">
        <v>20020100</v>
      </c>
      <c r="J2461" s="1">
        <v>21</v>
      </c>
      <c r="K2461" s="1">
        <v>22202873</v>
      </c>
      <c r="L2461" s="1" t="s">
        <v>50</v>
      </c>
      <c r="M2461" s="1" t="s">
        <v>2</v>
      </c>
      <c r="N2461" s="1">
        <v>46</v>
      </c>
      <c r="O2461" s="1" t="s">
        <v>2078</v>
      </c>
      <c r="Q2461" s="1"/>
    </row>
    <row r="2462" spans="1:21" ht="15.75" hidden="1" customHeight="1">
      <c r="A2462" s="1" t="s">
        <v>4713</v>
      </c>
      <c r="B2462" s="1">
        <v>422535</v>
      </c>
      <c r="C2462" s="1" t="s">
        <v>2074</v>
      </c>
      <c r="D2462" s="1" t="s">
        <v>2075</v>
      </c>
      <c r="E2462" s="1" t="s">
        <v>2384</v>
      </c>
      <c r="F2462" s="1">
        <v>4753</v>
      </c>
      <c r="G2462" s="1" t="s">
        <v>4714</v>
      </c>
      <c r="H2462" s="1" t="s">
        <v>2385</v>
      </c>
      <c r="I2462" s="1">
        <v>20771001</v>
      </c>
      <c r="J2462" s="1">
        <v>21</v>
      </c>
      <c r="K2462" s="1">
        <v>32533070</v>
      </c>
      <c r="L2462" s="1" t="s">
        <v>53</v>
      </c>
      <c r="M2462" s="1" t="s">
        <v>4</v>
      </c>
      <c r="N2462" s="1">
        <v>22</v>
      </c>
      <c r="O2462" s="1" t="s">
        <v>2078</v>
      </c>
      <c r="Q2462" s="1"/>
    </row>
    <row r="2463" spans="1:21" ht="15.75" hidden="1" customHeight="1">
      <c r="A2463" s="1" t="s">
        <v>1603</v>
      </c>
      <c r="B2463" s="1">
        <v>234670</v>
      </c>
      <c r="C2463" s="1" t="s">
        <v>2074</v>
      </c>
      <c r="D2463" s="1" t="s">
        <v>2075</v>
      </c>
      <c r="E2463" s="1" t="s">
        <v>2313</v>
      </c>
      <c r="F2463" s="1">
        <v>913</v>
      </c>
      <c r="G2463" s="1" t="s">
        <v>2402</v>
      </c>
      <c r="H2463" s="1" t="s">
        <v>664</v>
      </c>
      <c r="I2463" s="1">
        <v>20521071</v>
      </c>
      <c r="J2463" s="1">
        <v>21</v>
      </c>
      <c r="K2463" s="1">
        <v>38724819</v>
      </c>
      <c r="L2463" s="1" t="s">
        <v>17</v>
      </c>
      <c r="M2463" s="1" t="s">
        <v>3</v>
      </c>
      <c r="N2463" s="1">
        <v>9</v>
      </c>
      <c r="O2463" s="1" t="s">
        <v>2078</v>
      </c>
      <c r="Q2463" s="1"/>
    </row>
    <row r="2464" spans="1:21" ht="15.75" hidden="1" customHeight="1">
      <c r="A2464" s="1" t="s">
        <v>4715</v>
      </c>
      <c r="B2464" s="1">
        <v>290993</v>
      </c>
      <c r="C2464" s="1" t="s">
        <v>2074</v>
      </c>
      <c r="D2464" s="1" t="s">
        <v>2075</v>
      </c>
      <c r="E2464" s="1" t="s">
        <v>2079</v>
      </c>
      <c r="F2464" s="1">
        <v>3939</v>
      </c>
      <c r="G2464" s="1" t="s">
        <v>4716</v>
      </c>
      <c r="H2464" s="1" t="s">
        <v>135</v>
      </c>
      <c r="I2464" s="1">
        <v>22631003</v>
      </c>
      <c r="J2464" s="1">
        <v>21</v>
      </c>
      <c r="K2464" s="1">
        <v>24972613</v>
      </c>
      <c r="L2464" s="1" t="s">
        <v>58</v>
      </c>
      <c r="M2464" s="1" t="s">
        <v>5</v>
      </c>
      <c r="N2464" s="1">
        <v>12</v>
      </c>
      <c r="O2464" s="1" t="s">
        <v>2078</v>
      </c>
      <c r="Q2464" s="1"/>
    </row>
    <row r="2465" spans="1:20" ht="15.75" hidden="1" customHeight="1">
      <c r="A2465" s="1" t="s">
        <v>1686</v>
      </c>
      <c r="B2465" s="1">
        <v>201419</v>
      </c>
      <c r="C2465" s="1" t="s">
        <v>2074</v>
      </c>
      <c r="D2465" s="1" t="s">
        <v>2075</v>
      </c>
      <c r="E2465" s="1" t="s">
        <v>3092</v>
      </c>
      <c r="F2465" s="1">
        <v>66</v>
      </c>
      <c r="G2465" s="1" t="s">
        <v>2939</v>
      </c>
      <c r="H2465" s="1" t="s">
        <v>160</v>
      </c>
      <c r="I2465" s="1">
        <v>22040020</v>
      </c>
      <c r="J2465" s="1">
        <v>21</v>
      </c>
      <c r="K2465" s="1">
        <v>25472967</v>
      </c>
      <c r="L2465" s="1" t="s">
        <v>35</v>
      </c>
      <c r="M2465" s="1" t="s">
        <v>3</v>
      </c>
      <c r="N2465" s="1">
        <v>7</v>
      </c>
      <c r="O2465" s="1" t="s">
        <v>2078</v>
      </c>
      <c r="Q2465" s="1"/>
    </row>
    <row r="2466" spans="1:20" ht="15.75" hidden="1" customHeight="1">
      <c r="A2466" s="1" t="s">
        <v>4717</v>
      </c>
      <c r="B2466" s="1">
        <v>495451</v>
      </c>
      <c r="C2466" s="1" t="s">
        <v>2074</v>
      </c>
      <c r="D2466" s="1" t="s">
        <v>2075</v>
      </c>
      <c r="E2466" s="1" t="s">
        <v>4718</v>
      </c>
      <c r="F2466" s="1">
        <v>35</v>
      </c>
      <c r="G2466" s="1" t="s">
        <v>2271</v>
      </c>
      <c r="H2466" s="1" t="s">
        <v>2153</v>
      </c>
      <c r="I2466" s="1">
        <v>22790830</v>
      </c>
      <c r="J2466" s="1">
        <v>21</v>
      </c>
      <c r="K2466" s="1">
        <v>24311403</v>
      </c>
      <c r="L2466" s="1" t="s">
        <v>13</v>
      </c>
      <c r="M2466" s="1" t="s">
        <v>5</v>
      </c>
      <c r="N2466" s="1">
        <v>17</v>
      </c>
      <c r="O2466" s="1" t="s">
        <v>2078</v>
      </c>
      <c r="Q2466" s="1"/>
      <c r="T2466" s="1" t="s">
        <v>5621</v>
      </c>
    </row>
    <row r="2467" spans="1:20" ht="15.75" hidden="1" customHeight="1">
      <c r="A2467" s="1" t="s">
        <v>1653</v>
      </c>
      <c r="B2467" s="1">
        <v>235215</v>
      </c>
      <c r="C2467" s="1" t="s">
        <v>2074</v>
      </c>
      <c r="D2467" s="1" t="s">
        <v>2075</v>
      </c>
      <c r="E2467" s="1" t="s">
        <v>2313</v>
      </c>
      <c r="F2467" s="1">
        <v>778</v>
      </c>
      <c r="G2467" s="1" t="s">
        <v>2343</v>
      </c>
      <c r="H2467" s="1" t="s">
        <v>664</v>
      </c>
      <c r="I2467" s="1">
        <v>20521071</v>
      </c>
      <c r="J2467" s="1">
        <v>21</v>
      </c>
      <c r="K2467" s="1">
        <v>22548191</v>
      </c>
      <c r="L2467" s="1" t="s">
        <v>38</v>
      </c>
      <c r="M2467" s="1" t="s">
        <v>3</v>
      </c>
      <c r="N2467" s="1">
        <v>8</v>
      </c>
      <c r="O2467" s="1" t="s">
        <v>2078</v>
      </c>
      <c r="Q2467" s="1"/>
    </row>
    <row r="2468" spans="1:20" ht="15.75" hidden="1" customHeight="1">
      <c r="A2468" s="1" t="s">
        <v>1602</v>
      </c>
      <c r="B2468" s="1">
        <v>238509</v>
      </c>
      <c r="C2468" s="1" t="s">
        <v>2074</v>
      </c>
      <c r="D2468" s="1" t="s">
        <v>2075</v>
      </c>
      <c r="E2468" s="1" t="s">
        <v>4719</v>
      </c>
      <c r="F2468" s="1">
        <v>130</v>
      </c>
      <c r="G2468" s="1" t="s">
        <v>2141</v>
      </c>
      <c r="H2468" s="1" t="s">
        <v>672</v>
      </c>
      <c r="I2468" s="1">
        <v>22280030</v>
      </c>
      <c r="J2468" s="1">
        <v>21</v>
      </c>
      <c r="K2468" s="1">
        <v>25271954</v>
      </c>
      <c r="L2468" s="1" t="s">
        <v>50</v>
      </c>
      <c r="M2468" s="1" t="s">
        <v>3</v>
      </c>
      <c r="N2468" s="1">
        <v>9</v>
      </c>
      <c r="O2468" s="1" t="s">
        <v>2078</v>
      </c>
      <c r="Q2468" s="1"/>
    </row>
    <row r="2469" spans="1:20" ht="15.75" hidden="1" customHeight="1">
      <c r="A2469" s="1" t="s">
        <v>4720</v>
      </c>
      <c r="B2469" s="1">
        <v>529727</v>
      </c>
      <c r="C2469" s="1" t="s">
        <v>2074</v>
      </c>
      <c r="D2469" s="1" t="s">
        <v>2075</v>
      </c>
      <c r="E2469" s="1" t="s">
        <v>2256</v>
      </c>
      <c r="F2469" s="1">
        <v>61</v>
      </c>
      <c r="G2469" s="1" t="s">
        <v>3847</v>
      </c>
      <c r="H2469" s="1" t="s">
        <v>2203</v>
      </c>
      <c r="I2469" s="1">
        <v>21032000</v>
      </c>
      <c r="J2469" s="1">
        <v>21</v>
      </c>
      <c r="K2469" s="1">
        <v>25907498</v>
      </c>
      <c r="L2469" s="1" t="s">
        <v>57</v>
      </c>
      <c r="M2469" s="1" t="s">
        <v>4</v>
      </c>
      <c r="N2469" s="1">
        <v>7</v>
      </c>
      <c r="O2469" s="1" t="s">
        <v>2078</v>
      </c>
      <c r="Q2469" s="1"/>
    </row>
    <row r="2470" spans="1:20" ht="15.75" hidden="1" customHeight="1">
      <c r="A2470" s="1" t="s">
        <v>1238</v>
      </c>
      <c r="B2470" s="1">
        <v>688037</v>
      </c>
      <c r="C2470" s="1" t="s">
        <v>2074</v>
      </c>
      <c r="D2470" s="1" t="s">
        <v>2075</v>
      </c>
      <c r="E2470" s="1" t="s">
        <v>2133</v>
      </c>
      <c r="F2470" s="1">
        <v>749</v>
      </c>
      <c r="G2470" s="1" t="s">
        <v>3073</v>
      </c>
      <c r="H2470" s="1" t="s">
        <v>160</v>
      </c>
      <c r="I2470" s="1">
        <v>22050002</v>
      </c>
      <c r="J2470" s="1">
        <v>21</v>
      </c>
      <c r="K2470" s="1">
        <v>25494996</v>
      </c>
      <c r="L2470" s="1" t="s">
        <v>55</v>
      </c>
      <c r="M2470" s="1" t="s">
        <v>3</v>
      </c>
      <c r="N2470" s="1">
        <v>21</v>
      </c>
      <c r="O2470" s="1" t="s">
        <v>2078</v>
      </c>
      <c r="Q2470" s="1"/>
    </row>
    <row r="2471" spans="1:20" ht="15.75" customHeight="1">
      <c r="A2471" s="1" t="s">
        <v>4721</v>
      </c>
      <c r="B2471" s="1">
        <v>488416</v>
      </c>
      <c r="C2471" s="1" t="s">
        <v>2074</v>
      </c>
      <c r="D2471" s="1" t="s">
        <v>2075</v>
      </c>
      <c r="E2471" s="1" t="s">
        <v>2140</v>
      </c>
      <c r="F2471" s="1">
        <v>60</v>
      </c>
      <c r="G2471" s="1" t="s">
        <v>2205</v>
      </c>
      <c r="H2471" s="1" t="s">
        <v>133</v>
      </c>
      <c r="I2471" s="1">
        <v>23052090</v>
      </c>
      <c r="J2471" s="1">
        <v>21</v>
      </c>
      <c r="K2471" s="1">
        <v>23945983</v>
      </c>
      <c r="L2471" s="1" t="s">
        <v>58</v>
      </c>
      <c r="M2471" s="1" t="s">
        <v>6</v>
      </c>
      <c r="N2471" s="1">
        <v>8</v>
      </c>
      <c r="O2471" s="1" t="s">
        <v>2078</v>
      </c>
      <c r="Q2471" s="1"/>
    </row>
    <row r="2472" spans="1:20" ht="15.75" hidden="1" customHeight="1">
      <c r="A2472" s="1" t="s">
        <v>4722</v>
      </c>
      <c r="B2472" s="1">
        <v>603036</v>
      </c>
      <c r="C2472" s="1" t="s">
        <v>2074</v>
      </c>
      <c r="D2472" s="1" t="s">
        <v>2075</v>
      </c>
      <c r="E2472" s="1" t="s">
        <v>3207</v>
      </c>
      <c r="F2472" s="1">
        <v>129</v>
      </c>
      <c r="G2472" s="1" t="s">
        <v>2599</v>
      </c>
      <c r="H2472" s="1" t="s">
        <v>2392</v>
      </c>
      <c r="I2472" s="1">
        <v>21931370</v>
      </c>
      <c r="J2472" s="1">
        <v>21</v>
      </c>
      <c r="K2472" s="1">
        <v>24622493</v>
      </c>
      <c r="L2472" s="1" t="s">
        <v>12</v>
      </c>
      <c r="M2472" s="1" t="s">
        <v>4</v>
      </c>
      <c r="N2472" s="1">
        <v>24</v>
      </c>
      <c r="O2472" s="1" t="s">
        <v>2078</v>
      </c>
      <c r="Q2472" s="1"/>
    </row>
    <row r="2473" spans="1:20" ht="15.75" hidden="1" customHeight="1">
      <c r="A2473" s="1" t="s">
        <v>4723</v>
      </c>
      <c r="B2473" s="1">
        <v>695831</v>
      </c>
      <c r="C2473" s="1" t="s">
        <v>2074</v>
      </c>
      <c r="D2473" s="1" t="s">
        <v>2075</v>
      </c>
      <c r="E2473" s="1" t="s">
        <v>4724</v>
      </c>
      <c r="F2473" s="1">
        <v>1075</v>
      </c>
      <c r="G2473" s="1" t="s">
        <v>2148</v>
      </c>
      <c r="H2473" s="1" t="s">
        <v>139</v>
      </c>
      <c r="I2473" s="1">
        <v>22713372</v>
      </c>
      <c r="J2473" s="1">
        <v>21</v>
      </c>
      <c r="K2473" s="1">
        <v>33473451</v>
      </c>
      <c r="L2473" s="1" t="s">
        <v>8</v>
      </c>
      <c r="M2473" s="1" t="s">
        <v>5</v>
      </c>
      <c r="N2473" s="1">
        <v>27</v>
      </c>
      <c r="O2473" s="1" t="s">
        <v>2078</v>
      </c>
      <c r="Q2473" s="1"/>
    </row>
    <row r="2474" spans="1:20" ht="15.75" hidden="1" customHeight="1">
      <c r="A2474" s="1" t="s">
        <v>1084</v>
      </c>
      <c r="B2474" s="1">
        <v>420861</v>
      </c>
      <c r="C2474" s="1" t="s">
        <v>2074</v>
      </c>
      <c r="D2474" s="1" t="s">
        <v>2075</v>
      </c>
      <c r="E2474" s="1" t="s">
        <v>2101</v>
      </c>
      <c r="F2474" s="1">
        <v>550</v>
      </c>
      <c r="G2474" s="1" t="s">
        <v>4477</v>
      </c>
      <c r="H2474" s="1" t="s">
        <v>175</v>
      </c>
      <c r="I2474" s="1">
        <v>22410901</v>
      </c>
      <c r="J2474" s="1">
        <v>21</v>
      </c>
      <c r="K2474" s="1">
        <v>22677440</v>
      </c>
      <c r="L2474" s="1" t="s">
        <v>23</v>
      </c>
      <c r="M2474" s="1" t="s">
        <v>3</v>
      </c>
      <c r="N2474" s="1">
        <v>29</v>
      </c>
      <c r="O2474" s="1" t="s">
        <v>2078</v>
      </c>
      <c r="Q2474" s="1"/>
    </row>
    <row r="2475" spans="1:20" ht="15.75" customHeight="1">
      <c r="A2475" s="1" t="s">
        <v>4725</v>
      </c>
      <c r="B2475" s="1">
        <v>590030</v>
      </c>
      <c r="C2475" s="1" t="s">
        <v>2074</v>
      </c>
      <c r="D2475" s="1" t="s">
        <v>2075</v>
      </c>
      <c r="E2475" s="1" t="s">
        <v>2325</v>
      </c>
      <c r="F2475" s="1">
        <v>125</v>
      </c>
      <c r="G2475" s="1" t="s">
        <v>2958</v>
      </c>
      <c r="H2475" s="1" t="s">
        <v>172</v>
      </c>
      <c r="I2475" s="1">
        <v>21810031</v>
      </c>
      <c r="J2475" s="1">
        <v>21</v>
      </c>
      <c r="K2475" s="1">
        <v>24194599</v>
      </c>
      <c r="L2475" s="1" t="s">
        <v>55</v>
      </c>
      <c r="M2475" s="1" t="s">
        <v>6</v>
      </c>
      <c r="N2475" s="1">
        <v>50</v>
      </c>
      <c r="O2475" s="1" t="s">
        <v>2078</v>
      </c>
      <c r="Q2475" s="1"/>
    </row>
    <row r="2476" spans="1:20" ht="15.75" hidden="1" customHeight="1">
      <c r="A2476" s="1" t="s">
        <v>4726</v>
      </c>
      <c r="B2476" s="1">
        <v>665134</v>
      </c>
      <c r="C2476" s="1" t="s">
        <v>2074</v>
      </c>
      <c r="D2476" s="1" t="s">
        <v>2075</v>
      </c>
      <c r="E2476" s="1" t="s">
        <v>4727</v>
      </c>
      <c r="F2476" s="1">
        <v>76</v>
      </c>
      <c r="G2476" s="1" t="s">
        <v>2644</v>
      </c>
      <c r="H2476" s="1" t="s">
        <v>2584</v>
      </c>
      <c r="I2476" s="1">
        <v>21020080</v>
      </c>
      <c r="J2476" s="1">
        <v>21</v>
      </c>
      <c r="K2476" s="1">
        <v>22806388</v>
      </c>
      <c r="L2476" s="1" t="s">
        <v>57</v>
      </c>
      <c r="M2476" s="1" t="s">
        <v>4</v>
      </c>
      <c r="N2476" s="1">
        <v>3</v>
      </c>
      <c r="O2476" s="1" t="s">
        <v>2078</v>
      </c>
      <c r="Q2476" s="1"/>
    </row>
    <row r="2477" spans="1:20" ht="15.75" customHeight="1">
      <c r="A2477" s="1" t="s">
        <v>4728</v>
      </c>
      <c r="B2477" s="1">
        <v>575489</v>
      </c>
      <c r="C2477" s="1" t="s">
        <v>2074</v>
      </c>
      <c r="D2477" s="1" t="s">
        <v>2075</v>
      </c>
      <c r="E2477" s="1" t="s">
        <v>2140</v>
      </c>
      <c r="F2477" s="1">
        <v>214</v>
      </c>
      <c r="G2477" s="1" t="s">
        <v>3649</v>
      </c>
      <c r="H2477" s="1" t="s">
        <v>133</v>
      </c>
      <c r="I2477" s="1">
        <v>23052090</v>
      </c>
      <c r="J2477" s="1">
        <v>21</v>
      </c>
      <c r="K2477" s="1">
        <v>24139352</v>
      </c>
      <c r="L2477" s="1" t="s">
        <v>57</v>
      </c>
      <c r="M2477" s="1" t="s">
        <v>6</v>
      </c>
      <c r="N2477" s="1">
        <v>20</v>
      </c>
      <c r="O2477" s="1" t="s">
        <v>2078</v>
      </c>
      <c r="Q2477" s="1"/>
    </row>
    <row r="2478" spans="1:20" ht="15.75" customHeight="1">
      <c r="A2478" s="1" t="s">
        <v>4729</v>
      </c>
      <c r="B2478" s="1">
        <v>994707</v>
      </c>
      <c r="C2478" s="1" t="s">
        <v>2074</v>
      </c>
      <c r="D2478" s="1" t="s">
        <v>2075</v>
      </c>
      <c r="E2478" s="1" t="s">
        <v>2140</v>
      </c>
      <c r="F2478" s="1">
        <v>214</v>
      </c>
      <c r="G2478" s="1" t="s">
        <v>2099</v>
      </c>
      <c r="H2478" s="1" t="s">
        <v>133</v>
      </c>
      <c r="I2478" s="1">
        <v>23052090</v>
      </c>
      <c r="J2478" s="1">
        <v>21</v>
      </c>
      <c r="K2478" s="1">
        <v>33945270</v>
      </c>
      <c r="L2478" s="1" t="s">
        <v>28</v>
      </c>
      <c r="M2478" s="1" t="s">
        <v>6</v>
      </c>
      <c r="N2478" s="1">
        <v>10</v>
      </c>
      <c r="O2478" s="1" t="s">
        <v>2078</v>
      </c>
      <c r="Q2478" s="1"/>
    </row>
    <row r="2479" spans="1:20" ht="15.75" hidden="1" customHeight="1">
      <c r="A2479" s="1" t="s">
        <v>773</v>
      </c>
      <c r="B2479" s="1">
        <v>588990</v>
      </c>
      <c r="C2479" s="1" t="s">
        <v>2074</v>
      </c>
      <c r="D2479" s="1" t="s">
        <v>2075</v>
      </c>
      <c r="E2479" s="1" t="s">
        <v>2133</v>
      </c>
      <c r="F2479" s="1">
        <v>1052</v>
      </c>
      <c r="G2479" s="1" t="s">
        <v>2305</v>
      </c>
      <c r="H2479" s="1" t="s">
        <v>160</v>
      </c>
      <c r="I2479" s="1">
        <v>22060002</v>
      </c>
      <c r="J2479" s="1">
        <v>21</v>
      </c>
      <c r="K2479" s="1">
        <v>32018332</v>
      </c>
      <c r="L2479" s="1" t="s">
        <v>38</v>
      </c>
      <c r="M2479" s="1" t="s">
        <v>3</v>
      </c>
      <c r="N2479" s="1">
        <v>68</v>
      </c>
      <c r="O2479" s="1" t="s">
        <v>2078</v>
      </c>
      <c r="Q2479" s="1"/>
    </row>
    <row r="2480" spans="1:20" ht="15.75" hidden="1" customHeight="1">
      <c r="A2480" s="1" t="s">
        <v>1316</v>
      </c>
      <c r="B2480" s="1">
        <v>574202</v>
      </c>
      <c r="C2480" s="1" t="s">
        <v>2074</v>
      </c>
      <c r="D2480" s="1" t="s">
        <v>2075</v>
      </c>
      <c r="E2480" s="1" t="s">
        <v>2144</v>
      </c>
      <c r="F2480" s="1">
        <v>211</v>
      </c>
      <c r="G2480" s="1" t="s">
        <v>2387</v>
      </c>
      <c r="H2480" s="1" t="s">
        <v>664</v>
      </c>
      <c r="I2480" s="1">
        <v>20520050</v>
      </c>
      <c r="J2480" s="1">
        <v>21</v>
      </c>
      <c r="K2480" s="1">
        <v>32349472</v>
      </c>
      <c r="L2480" s="1" t="s">
        <v>57</v>
      </c>
      <c r="M2480" s="1" t="s">
        <v>3</v>
      </c>
      <c r="N2480" s="1">
        <v>18</v>
      </c>
      <c r="O2480" s="1" t="s">
        <v>2078</v>
      </c>
      <c r="Q2480" s="1"/>
    </row>
    <row r="2481" spans="1:20" ht="15.75" customHeight="1">
      <c r="A2481" s="1" t="s">
        <v>4730</v>
      </c>
      <c r="B2481" s="1">
        <v>839060</v>
      </c>
      <c r="C2481" s="1" t="s">
        <v>2074</v>
      </c>
      <c r="D2481" s="1" t="s">
        <v>2075</v>
      </c>
      <c r="E2481" s="1" t="s">
        <v>2140</v>
      </c>
      <c r="F2481" s="1">
        <v>214</v>
      </c>
      <c r="G2481" s="1" t="s">
        <v>3622</v>
      </c>
      <c r="H2481" s="1" t="s">
        <v>133</v>
      </c>
      <c r="I2481" s="1">
        <v>23052090</v>
      </c>
      <c r="J2481" s="1">
        <v>21</v>
      </c>
      <c r="K2481" s="1">
        <v>24131502</v>
      </c>
      <c r="L2481" s="1" t="s">
        <v>19</v>
      </c>
      <c r="M2481" s="1" t="s">
        <v>6</v>
      </c>
      <c r="N2481" s="1">
        <v>3</v>
      </c>
      <c r="O2481" s="1" t="s">
        <v>2078</v>
      </c>
      <c r="Q2481" s="1"/>
    </row>
    <row r="2482" spans="1:20" ht="15.75" hidden="1" customHeight="1">
      <c r="A2482" s="1" t="s">
        <v>4731</v>
      </c>
      <c r="B2482" s="1">
        <v>549256</v>
      </c>
      <c r="C2482" s="1" t="s">
        <v>2074</v>
      </c>
      <c r="D2482" s="1" t="s">
        <v>2075</v>
      </c>
      <c r="E2482" s="1" t="s">
        <v>2831</v>
      </c>
      <c r="F2482" s="1">
        <v>55</v>
      </c>
      <c r="G2482" s="1" t="s">
        <v>4318</v>
      </c>
      <c r="H2482" s="1" t="s">
        <v>135</v>
      </c>
      <c r="I2482" s="1">
        <v>22631020</v>
      </c>
      <c r="J2482" s="1">
        <v>21</v>
      </c>
      <c r="K2482" s="1">
        <v>24931408</v>
      </c>
      <c r="L2482" s="1" t="s">
        <v>38</v>
      </c>
      <c r="M2482" s="1" t="s">
        <v>5</v>
      </c>
      <c r="N2482" s="1">
        <v>7</v>
      </c>
      <c r="O2482" s="1" t="s">
        <v>2078</v>
      </c>
      <c r="Q2482" s="1"/>
      <c r="T2482" s="1" t="s">
        <v>5620</v>
      </c>
    </row>
    <row r="2483" spans="1:20" ht="15.75" hidden="1" customHeight="1">
      <c r="A2483" s="1" t="s">
        <v>1471</v>
      </c>
      <c r="B2483" s="1">
        <v>496999</v>
      </c>
      <c r="C2483" s="1" t="s">
        <v>2074</v>
      </c>
      <c r="D2483" s="1" t="s">
        <v>2075</v>
      </c>
      <c r="E2483" s="1" t="s">
        <v>2560</v>
      </c>
      <c r="F2483" s="1">
        <v>115</v>
      </c>
      <c r="G2483" s="1" t="s">
        <v>2251</v>
      </c>
      <c r="H2483" s="1" t="s">
        <v>664</v>
      </c>
      <c r="I2483" s="1">
        <v>20511180</v>
      </c>
      <c r="J2483" s="1">
        <v>21</v>
      </c>
      <c r="K2483" s="1">
        <v>22840476</v>
      </c>
      <c r="L2483" s="1" t="s">
        <v>28</v>
      </c>
      <c r="M2483" s="1" t="s">
        <v>3</v>
      </c>
      <c r="N2483" s="1">
        <v>13</v>
      </c>
      <c r="O2483" s="1" t="s">
        <v>2078</v>
      </c>
      <c r="Q2483" s="1"/>
    </row>
    <row r="2484" spans="1:20" ht="15.75" hidden="1" customHeight="1">
      <c r="A2484" s="1" t="s">
        <v>4732</v>
      </c>
      <c r="B2484" s="1">
        <v>650137</v>
      </c>
      <c r="C2484" s="1" t="s">
        <v>2074</v>
      </c>
      <c r="D2484" s="1" t="s">
        <v>2075</v>
      </c>
      <c r="E2484" s="1" t="s">
        <v>2079</v>
      </c>
      <c r="F2484" s="1">
        <v>3500</v>
      </c>
      <c r="G2484" s="1" t="s">
        <v>3133</v>
      </c>
      <c r="H2484" s="1" t="s">
        <v>135</v>
      </c>
      <c r="I2484" s="1">
        <v>22640102</v>
      </c>
      <c r="J2484" s="1">
        <v>21</v>
      </c>
      <c r="K2484" s="1">
        <v>32815313</v>
      </c>
      <c r="L2484" s="1" t="s">
        <v>50</v>
      </c>
      <c r="M2484" s="1" t="s">
        <v>5</v>
      </c>
      <c r="N2484" s="1">
        <v>12</v>
      </c>
      <c r="O2484" s="1" t="s">
        <v>2078</v>
      </c>
      <c r="Q2484" s="1"/>
      <c r="T2484" s="1" t="s">
        <v>5620</v>
      </c>
    </row>
    <row r="2485" spans="1:20" ht="15.75" hidden="1" customHeight="1">
      <c r="A2485" s="1" t="s">
        <v>908</v>
      </c>
      <c r="B2485" s="1">
        <v>623040</v>
      </c>
      <c r="C2485" s="1" t="s">
        <v>2074</v>
      </c>
      <c r="D2485" s="1" t="s">
        <v>2075</v>
      </c>
      <c r="E2485" s="1" t="s">
        <v>4559</v>
      </c>
      <c r="F2485" s="1">
        <v>72</v>
      </c>
      <c r="G2485" s="1" t="s">
        <v>2849</v>
      </c>
      <c r="H2485" s="1" t="s">
        <v>674</v>
      </c>
      <c r="I2485" s="1">
        <v>22440005</v>
      </c>
      <c r="J2485" s="1">
        <v>21</v>
      </c>
      <c r="K2485" s="1">
        <v>992492453</v>
      </c>
      <c r="L2485" s="1" t="s">
        <v>72</v>
      </c>
      <c r="M2485" s="1" t="s">
        <v>3</v>
      </c>
      <c r="N2485" s="1">
        <v>43</v>
      </c>
      <c r="O2485" s="1" t="s">
        <v>2078</v>
      </c>
      <c r="Q2485" s="1"/>
    </row>
    <row r="2486" spans="1:20" ht="15.75" hidden="1" customHeight="1">
      <c r="A2486" s="1" t="s">
        <v>4733</v>
      </c>
      <c r="B2486" s="1">
        <v>851442</v>
      </c>
      <c r="C2486" s="1" t="s">
        <v>2074</v>
      </c>
      <c r="D2486" s="1" t="s">
        <v>2075</v>
      </c>
      <c r="E2486" s="1" t="s">
        <v>2079</v>
      </c>
      <c r="F2486" s="1">
        <v>19019</v>
      </c>
      <c r="G2486" s="1" t="s">
        <v>4734</v>
      </c>
      <c r="H2486" s="1" t="s">
        <v>2153</v>
      </c>
      <c r="I2486" s="1">
        <v>22790703</v>
      </c>
      <c r="J2486" s="1">
        <v>21</v>
      </c>
      <c r="K2486" s="1">
        <v>24903255</v>
      </c>
      <c r="L2486" s="1" t="s">
        <v>28</v>
      </c>
      <c r="M2486" s="1" t="s">
        <v>5</v>
      </c>
      <c r="N2486" s="1">
        <v>27</v>
      </c>
      <c r="O2486" s="1" t="s">
        <v>2078</v>
      </c>
      <c r="Q2486" s="1"/>
      <c r="T2486" s="1" t="s">
        <v>5621</v>
      </c>
    </row>
    <row r="2487" spans="1:20" ht="15.75" hidden="1" customHeight="1">
      <c r="A2487" s="1" t="s">
        <v>1342</v>
      </c>
      <c r="B2487" s="1">
        <v>828939</v>
      </c>
      <c r="C2487" s="1" t="s">
        <v>2074</v>
      </c>
      <c r="D2487" s="1" t="s">
        <v>2075</v>
      </c>
      <c r="E2487" s="1" t="s">
        <v>2783</v>
      </c>
      <c r="F2487" s="1">
        <v>215</v>
      </c>
      <c r="G2487" s="1" t="s">
        <v>2249</v>
      </c>
      <c r="H2487" s="1" t="s">
        <v>664</v>
      </c>
      <c r="I2487" s="1">
        <v>20540106</v>
      </c>
      <c r="J2487" s="1">
        <v>21</v>
      </c>
      <c r="K2487" s="1">
        <v>41111886</v>
      </c>
      <c r="L2487" s="1" t="s">
        <v>55</v>
      </c>
      <c r="M2487" s="1" t="s">
        <v>3</v>
      </c>
      <c r="N2487" s="1">
        <v>17</v>
      </c>
      <c r="O2487" s="1" t="s">
        <v>2078</v>
      </c>
      <c r="Q2487" s="1"/>
    </row>
    <row r="2488" spans="1:20" ht="15.75" hidden="1" customHeight="1">
      <c r="A2488" s="1" t="s">
        <v>4735</v>
      </c>
      <c r="B2488" s="1">
        <v>619646</v>
      </c>
      <c r="C2488" s="1" t="s">
        <v>2074</v>
      </c>
      <c r="D2488" s="1" t="s">
        <v>2075</v>
      </c>
      <c r="E2488" s="1" t="s">
        <v>3148</v>
      </c>
      <c r="F2488" s="1">
        <v>1401</v>
      </c>
      <c r="G2488" s="1" t="s">
        <v>3338</v>
      </c>
      <c r="H2488" s="1" t="s">
        <v>2281</v>
      </c>
      <c r="I2488" s="1">
        <v>22760400</v>
      </c>
      <c r="J2488" s="1">
        <v>21</v>
      </c>
      <c r="K2488" s="1">
        <v>24476909</v>
      </c>
      <c r="L2488" s="1" t="s">
        <v>38</v>
      </c>
      <c r="M2488" s="1" t="s">
        <v>5</v>
      </c>
      <c r="N2488" s="1">
        <v>11</v>
      </c>
      <c r="O2488" s="1" t="s">
        <v>2078</v>
      </c>
      <c r="Q2488" s="1"/>
      <c r="T2488" s="1" t="s">
        <v>5620</v>
      </c>
    </row>
    <row r="2489" spans="1:20" ht="15.75" customHeight="1">
      <c r="A2489" s="1" t="s">
        <v>4736</v>
      </c>
      <c r="B2489" s="1">
        <v>767409</v>
      </c>
      <c r="C2489" s="1" t="s">
        <v>2074</v>
      </c>
      <c r="D2489" s="1" t="s">
        <v>2075</v>
      </c>
      <c r="E2489" s="1" t="s">
        <v>2193</v>
      </c>
      <c r="F2489" s="1">
        <v>3600</v>
      </c>
      <c r="G2489" s="1" t="s">
        <v>4737</v>
      </c>
      <c r="H2489" s="1" t="s">
        <v>133</v>
      </c>
      <c r="I2489" s="1">
        <v>23050102</v>
      </c>
      <c r="J2489" s="1">
        <v>21</v>
      </c>
      <c r="K2489" s="1">
        <v>30687360</v>
      </c>
      <c r="L2489" s="1" t="s">
        <v>57</v>
      </c>
      <c r="M2489" s="1" t="s">
        <v>6</v>
      </c>
      <c r="N2489" s="1">
        <v>37</v>
      </c>
      <c r="O2489" s="1" t="s">
        <v>2078</v>
      </c>
      <c r="Q2489" s="1"/>
    </row>
    <row r="2490" spans="1:20" ht="15.75" hidden="1" customHeight="1">
      <c r="A2490" s="1" t="s">
        <v>746</v>
      </c>
      <c r="B2490" s="1">
        <v>545850</v>
      </c>
      <c r="C2490" s="1" t="s">
        <v>2074</v>
      </c>
      <c r="D2490" s="1" t="s">
        <v>2075</v>
      </c>
      <c r="E2490" s="1" t="s">
        <v>2250</v>
      </c>
      <c r="F2490" s="1">
        <v>280</v>
      </c>
      <c r="G2490" s="1" t="s">
        <v>2148</v>
      </c>
      <c r="H2490" s="1" t="s">
        <v>664</v>
      </c>
      <c r="I2490" s="1">
        <v>20550040</v>
      </c>
      <c r="J2490" s="1">
        <v>21</v>
      </c>
      <c r="K2490" s="1">
        <v>22343985</v>
      </c>
      <c r="L2490" s="1" t="s">
        <v>58</v>
      </c>
      <c r="M2490" s="1" t="s">
        <v>3</v>
      </c>
      <c r="N2490" s="1">
        <v>79</v>
      </c>
      <c r="O2490" s="1" t="s">
        <v>2078</v>
      </c>
      <c r="Q2490" s="1"/>
    </row>
    <row r="2491" spans="1:20" ht="15.75" hidden="1" customHeight="1">
      <c r="A2491" s="1" t="s">
        <v>4738</v>
      </c>
      <c r="B2491" s="1">
        <v>605354</v>
      </c>
      <c r="C2491" s="1" t="s">
        <v>2074</v>
      </c>
      <c r="D2491" s="1" t="s">
        <v>2075</v>
      </c>
      <c r="E2491" s="1" t="s">
        <v>2715</v>
      </c>
      <c r="F2491" s="1">
        <v>840</v>
      </c>
      <c r="G2491" s="1" t="s">
        <v>3633</v>
      </c>
      <c r="H2491" s="1" t="s">
        <v>135</v>
      </c>
      <c r="I2491" s="1">
        <v>22631470</v>
      </c>
      <c r="J2491" s="1">
        <v>21</v>
      </c>
      <c r="K2491" s="1">
        <v>21782089</v>
      </c>
      <c r="L2491" s="1" t="s">
        <v>28</v>
      </c>
      <c r="M2491" s="1" t="s">
        <v>5</v>
      </c>
      <c r="N2491" s="1">
        <v>15</v>
      </c>
      <c r="O2491" s="1" t="s">
        <v>2078</v>
      </c>
      <c r="Q2491" s="1"/>
      <c r="T2491" s="1" t="s">
        <v>5621</v>
      </c>
    </row>
    <row r="2492" spans="1:20" ht="15.75" hidden="1" customHeight="1">
      <c r="A2492" s="1" t="s">
        <v>1565</v>
      </c>
      <c r="B2492" s="1">
        <v>440059</v>
      </c>
      <c r="C2492" s="1" t="s">
        <v>2074</v>
      </c>
      <c r="D2492" s="1" t="s">
        <v>2075</v>
      </c>
      <c r="E2492" s="1" t="s">
        <v>2144</v>
      </c>
      <c r="F2492" s="1">
        <v>497</v>
      </c>
      <c r="G2492" s="1" t="s">
        <v>2227</v>
      </c>
      <c r="H2492" s="1" t="s">
        <v>664</v>
      </c>
      <c r="I2492" s="1">
        <v>20520051</v>
      </c>
      <c r="J2492" s="1">
        <v>21</v>
      </c>
      <c r="K2492" s="1">
        <v>986964208</v>
      </c>
      <c r="L2492" s="1" t="s">
        <v>26</v>
      </c>
      <c r="M2492" s="1" t="s">
        <v>3</v>
      </c>
      <c r="N2492" s="1">
        <v>10</v>
      </c>
      <c r="O2492" s="1" t="s">
        <v>2078</v>
      </c>
      <c r="Q2492" s="1"/>
    </row>
    <row r="2493" spans="1:20" ht="15.75" hidden="1" customHeight="1">
      <c r="A2493" s="1" t="s">
        <v>1535</v>
      </c>
      <c r="B2493" s="1">
        <v>816523</v>
      </c>
      <c r="C2493" s="1" t="s">
        <v>2074</v>
      </c>
      <c r="D2493" s="1" t="s">
        <v>2075</v>
      </c>
      <c r="E2493" s="1" t="s">
        <v>4739</v>
      </c>
      <c r="F2493" s="1">
        <v>14</v>
      </c>
      <c r="G2493" s="1" t="s">
        <v>4740</v>
      </c>
      <c r="H2493" s="1" t="s">
        <v>667</v>
      </c>
      <c r="I2493" s="1">
        <v>20541050</v>
      </c>
      <c r="J2493" s="1">
        <v>21</v>
      </c>
      <c r="K2493" s="1">
        <v>971721048</v>
      </c>
      <c r="L2493" s="1" t="s">
        <v>53</v>
      </c>
      <c r="M2493" s="1" t="s">
        <v>3</v>
      </c>
      <c r="N2493" s="1">
        <v>11</v>
      </c>
      <c r="O2493" s="1" t="s">
        <v>2078</v>
      </c>
      <c r="Q2493" s="1"/>
    </row>
    <row r="2494" spans="1:20" ht="15.75" hidden="1" customHeight="1">
      <c r="A2494" s="1" t="s">
        <v>4741</v>
      </c>
      <c r="B2494" s="1">
        <v>433527</v>
      </c>
      <c r="C2494" s="1" t="s">
        <v>114</v>
      </c>
      <c r="D2494" s="1" t="s">
        <v>2075</v>
      </c>
      <c r="E2494" s="1" t="s">
        <v>4742</v>
      </c>
      <c r="F2494" s="1">
        <v>4</v>
      </c>
      <c r="G2494" s="1" t="s">
        <v>2290</v>
      </c>
      <c r="H2494" s="1" t="s">
        <v>4743</v>
      </c>
      <c r="I2494" s="1">
        <v>25212390</v>
      </c>
      <c r="J2494" s="1">
        <v>21</v>
      </c>
      <c r="K2494" s="1">
        <v>36566094</v>
      </c>
      <c r="L2494" s="1" t="s">
        <v>59</v>
      </c>
      <c r="M2494" s="1" t="s">
        <v>114</v>
      </c>
      <c r="N2494" s="1">
        <v>11</v>
      </c>
      <c r="O2494" s="1" t="s">
        <v>2078</v>
      </c>
      <c r="Q2494" s="1"/>
    </row>
    <row r="2495" spans="1:20" ht="15.75" hidden="1" customHeight="1">
      <c r="A2495" s="1" t="s">
        <v>1601</v>
      </c>
      <c r="B2495" s="1">
        <v>478270</v>
      </c>
      <c r="C2495" s="1" t="s">
        <v>2074</v>
      </c>
      <c r="D2495" s="1" t="s">
        <v>2075</v>
      </c>
      <c r="E2495" s="1" t="s">
        <v>2084</v>
      </c>
      <c r="F2495" s="1">
        <v>445</v>
      </c>
      <c r="G2495" s="1" t="s">
        <v>2382</v>
      </c>
      <c r="H2495" s="1" t="s">
        <v>672</v>
      </c>
      <c r="I2495" s="1">
        <v>22270903</v>
      </c>
      <c r="J2495" s="1">
        <v>21</v>
      </c>
      <c r="K2495" s="1">
        <v>22261903</v>
      </c>
      <c r="L2495" s="1" t="s">
        <v>55</v>
      </c>
      <c r="M2495" s="1" t="s">
        <v>3</v>
      </c>
      <c r="N2495" s="1">
        <v>9</v>
      </c>
      <c r="O2495" s="1" t="s">
        <v>2078</v>
      </c>
      <c r="Q2495" s="1"/>
    </row>
    <row r="2496" spans="1:20" ht="15.75" hidden="1" customHeight="1">
      <c r="A2496" s="1" t="s">
        <v>1036</v>
      </c>
      <c r="B2496" s="1">
        <v>575288</v>
      </c>
      <c r="C2496" s="1" t="s">
        <v>2074</v>
      </c>
      <c r="D2496" s="1" t="s">
        <v>2075</v>
      </c>
      <c r="E2496" s="1" t="s">
        <v>4071</v>
      </c>
      <c r="F2496" s="1">
        <v>348</v>
      </c>
      <c r="G2496" s="1" t="s">
        <v>4744</v>
      </c>
      <c r="H2496" s="1" t="s">
        <v>672</v>
      </c>
      <c r="I2496" s="1">
        <v>22271020</v>
      </c>
      <c r="J2496" s="1">
        <v>21</v>
      </c>
      <c r="K2496" s="1">
        <v>39366246</v>
      </c>
      <c r="L2496" s="1" t="s">
        <v>28</v>
      </c>
      <c r="M2496" s="1" t="s">
        <v>3</v>
      </c>
      <c r="N2496" s="1">
        <v>32</v>
      </c>
      <c r="O2496" s="1" t="s">
        <v>2078</v>
      </c>
      <c r="Q2496" s="1"/>
    </row>
    <row r="2497" spans="1:20" ht="15.75" hidden="1" customHeight="1">
      <c r="A2497" s="1" t="s">
        <v>4745</v>
      </c>
      <c r="B2497" s="1">
        <v>868736</v>
      </c>
      <c r="C2497" s="1" t="s">
        <v>2074</v>
      </c>
      <c r="D2497" s="1" t="s">
        <v>2075</v>
      </c>
      <c r="E2497" s="1" t="s">
        <v>2395</v>
      </c>
      <c r="F2497" s="1">
        <v>75</v>
      </c>
      <c r="G2497" s="1" t="s">
        <v>4746</v>
      </c>
      <c r="H2497" s="1" t="s">
        <v>2094</v>
      </c>
      <c r="I2497" s="1">
        <v>20031204</v>
      </c>
      <c r="J2497" s="1">
        <v>21</v>
      </c>
      <c r="K2497" s="1">
        <v>25103282</v>
      </c>
      <c r="L2497" s="1" t="s">
        <v>75</v>
      </c>
      <c r="M2497" s="1" t="s">
        <v>2</v>
      </c>
      <c r="N2497" s="1">
        <v>58</v>
      </c>
      <c r="O2497" s="1" t="s">
        <v>2078</v>
      </c>
      <c r="Q2497" s="1"/>
    </row>
    <row r="2498" spans="1:20" ht="15.75" hidden="1" customHeight="1">
      <c r="A2498" s="1" t="s">
        <v>4747</v>
      </c>
      <c r="B2498" s="1">
        <v>698474</v>
      </c>
      <c r="C2498" s="1" t="s">
        <v>2074</v>
      </c>
      <c r="D2498" s="1" t="s">
        <v>2075</v>
      </c>
      <c r="E2498" s="1" t="s">
        <v>2079</v>
      </c>
      <c r="F2498" s="1">
        <v>4666</v>
      </c>
      <c r="G2498" s="1" t="s">
        <v>2987</v>
      </c>
      <c r="H2498" s="1" t="s">
        <v>135</v>
      </c>
      <c r="I2498" s="1">
        <v>22640101</v>
      </c>
      <c r="J2498" s="1">
        <v>21</v>
      </c>
      <c r="K2498" s="1">
        <v>24309340</v>
      </c>
      <c r="L2498" s="1" t="s">
        <v>19</v>
      </c>
      <c r="M2498" s="1" t="s">
        <v>5</v>
      </c>
      <c r="N2498" s="1">
        <v>10</v>
      </c>
      <c r="O2498" s="1" t="s">
        <v>2078</v>
      </c>
      <c r="Q2498" s="1"/>
    </row>
    <row r="2499" spans="1:20" ht="15.75" hidden="1" customHeight="1">
      <c r="A2499" s="1" t="s">
        <v>850</v>
      </c>
      <c r="B2499" s="1">
        <v>814067</v>
      </c>
      <c r="C2499" s="1" t="s">
        <v>2074</v>
      </c>
      <c r="D2499" s="1" t="s">
        <v>2075</v>
      </c>
      <c r="E2499" s="1" t="s">
        <v>2144</v>
      </c>
      <c r="F2499" s="1">
        <v>344</v>
      </c>
      <c r="G2499" s="1" t="s">
        <v>4748</v>
      </c>
      <c r="H2499" s="1" t="s">
        <v>664</v>
      </c>
      <c r="I2499" s="1">
        <v>20520054</v>
      </c>
      <c r="J2499" s="1">
        <v>21</v>
      </c>
      <c r="K2499" s="1">
        <v>32562166</v>
      </c>
      <c r="L2499" s="1" t="s">
        <v>30</v>
      </c>
      <c r="M2499" s="1" t="s">
        <v>3</v>
      </c>
      <c r="N2499" s="1">
        <v>52</v>
      </c>
      <c r="O2499" s="1" t="s">
        <v>2078</v>
      </c>
      <c r="Q2499" s="1"/>
    </row>
    <row r="2500" spans="1:20" ht="15.75" hidden="1" customHeight="1">
      <c r="A2500" s="1" t="s">
        <v>1441</v>
      </c>
      <c r="B2500" s="1">
        <v>573740</v>
      </c>
      <c r="C2500" s="1" t="s">
        <v>2074</v>
      </c>
      <c r="D2500" s="1" t="s">
        <v>2075</v>
      </c>
      <c r="E2500" s="1" t="s">
        <v>3900</v>
      </c>
      <c r="F2500" s="1">
        <v>110</v>
      </c>
      <c r="G2500" s="1" t="s">
        <v>2167</v>
      </c>
      <c r="H2500" s="1" t="s">
        <v>683</v>
      </c>
      <c r="I2500" s="1">
        <v>22451000</v>
      </c>
      <c r="J2500" s="1">
        <v>21</v>
      </c>
      <c r="K2500" s="1">
        <v>22740098</v>
      </c>
      <c r="L2500" s="1" t="s">
        <v>53</v>
      </c>
      <c r="M2500" s="1" t="s">
        <v>3</v>
      </c>
      <c r="N2500" s="1">
        <v>14</v>
      </c>
      <c r="O2500" s="1" t="s">
        <v>2078</v>
      </c>
      <c r="Q2500" s="1"/>
    </row>
    <row r="2501" spans="1:20" ht="15.75" hidden="1" customHeight="1">
      <c r="A2501" s="1" t="s">
        <v>4749</v>
      </c>
      <c r="B2501" s="1">
        <v>496367</v>
      </c>
      <c r="C2501" s="1" t="s">
        <v>2074</v>
      </c>
      <c r="D2501" s="1" t="s">
        <v>2075</v>
      </c>
      <c r="E2501" s="1" t="s">
        <v>2079</v>
      </c>
      <c r="F2501" s="1">
        <v>500</v>
      </c>
      <c r="G2501" s="1" t="s">
        <v>4750</v>
      </c>
      <c r="H2501" s="1" t="s">
        <v>135</v>
      </c>
      <c r="I2501" s="1">
        <v>22640100</v>
      </c>
      <c r="J2501" s="1">
        <v>21</v>
      </c>
      <c r="K2501" s="1">
        <v>24963596</v>
      </c>
      <c r="L2501" s="1" t="s">
        <v>50</v>
      </c>
      <c r="M2501" s="1" t="s">
        <v>5</v>
      </c>
      <c r="N2501" s="1">
        <v>71</v>
      </c>
      <c r="O2501" s="1" t="s">
        <v>2078</v>
      </c>
      <c r="Q2501" s="1"/>
      <c r="T2501" s="1" t="s">
        <v>5620</v>
      </c>
    </row>
    <row r="2502" spans="1:20" ht="15.75" customHeight="1">
      <c r="A2502" s="1" t="s">
        <v>4751</v>
      </c>
      <c r="B2502" s="1">
        <v>326142</v>
      </c>
      <c r="C2502" s="1" t="s">
        <v>2074</v>
      </c>
      <c r="D2502" s="1" t="s">
        <v>2075</v>
      </c>
      <c r="E2502" s="1" t="s">
        <v>2263</v>
      </c>
      <c r="F2502" s="1">
        <v>1085</v>
      </c>
      <c r="G2502" s="1" t="s">
        <v>2167</v>
      </c>
      <c r="H2502" s="1" t="s">
        <v>172</v>
      </c>
      <c r="I2502" s="1">
        <v>21810041</v>
      </c>
      <c r="J2502" s="1">
        <v>21</v>
      </c>
      <c r="K2502" s="1">
        <v>24016126</v>
      </c>
      <c r="L2502" s="1" t="s">
        <v>35</v>
      </c>
      <c r="M2502" s="1" t="s">
        <v>6</v>
      </c>
      <c r="N2502" s="1">
        <v>16</v>
      </c>
      <c r="O2502" s="1" t="s">
        <v>2078</v>
      </c>
      <c r="Q2502" s="1"/>
    </row>
    <row r="2503" spans="1:20" ht="15.75" hidden="1" customHeight="1">
      <c r="A2503" s="1" t="s">
        <v>4752</v>
      </c>
      <c r="B2503" s="1">
        <v>478659</v>
      </c>
      <c r="C2503" s="1" t="s">
        <v>2074</v>
      </c>
      <c r="D2503" s="1" t="s">
        <v>2075</v>
      </c>
      <c r="E2503" s="1" t="s">
        <v>3482</v>
      </c>
      <c r="F2503" s="1">
        <v>63</v>
      </c>
      <c r="G2503" s="1" t="s">
        <v>4753</v>
      </c>
      <c r="H2503" s="1" t="s">
        <v>2094</v>
      </c>
      <c r="I2503" s="1">
        <v>20031003</v>
      </c>
      <c r="J2503" s="1">
        <v>21</v>
      </c>
      <c r="K2503" s="1">
        <v>22158640</v>
      </c>
      <c r="L2503" s="1" t="s">
        <v>28</v>
      </c>
      <c r="M2503" s="1" t="s">
        <v>2</v>
      </c>
      <c r="N2503" s="1">
        <v>15</v>
      </c>
      <c r="O2503" s="1" t="s">
        <v>2078</v>
      </c>
      <c r="Q2503" s="1"/>
    </row>
    <row r="2504" spans="1:20" ht="15.75" hidden="1" customHeight="1">
      <c r="A2504" s="1" t="s">
        <v>4754</v>
      </c>
      <c r="B2504" s="1">
        <v>133965</v>
      </c>
      <c r="C2504" s="1" t="s">
        <v>2074</v>
      </c>
      <c r="D2504" s="1" t="s">
        <v>2075</v>
      </c>
      <c r="E2504" s="1" t="s">
        <v>4375</v>
      </c>
      <c r="F2504" s="1">
        <v>332</v>
      </c>
      <c r="G2504" s="1" t="s">
        <v>2145</v>
      </c>
      <c r="H2504" s="1" t="s">
        <v>4377</v>
      </c>
      <c r="I2504" s="1">
        <v>20950090</v>
      </c>
      <c r="J2504" s="1">
        <v>21</v>
      </c>
      <c r="K2504" s="1">
        <v>22414639</v>
      </c>
      <c r="L2504" s="1" t="s">
        <v>64</v>
      </c>
      <c r="M2504" s="1" t="s">
        <v>4</v>
      </c>
      <c r="N2504" s="1">
        <v>6</v>
      </c>
      <c r="O2504" s="1" t="s">
        <v>2078</v>
      </c>
      <c r="Q2504" s="1"/>
    </row>
    <row r="2505" spans="1:20" ht="15.75" hidden="1" customHeight="1">
      <c r="A2505" s="1" t="s">
        <v>4755</v>
      </c>
      <c r="B2505" s="1">
        <v>490057</v>
      </c>
      <c r="C2505" s="1" t="s">
        <v>2074</v>
      </c>
      <c r="D2505" s="1" t="s">
        <v>2075</v>
      </c>
      <c r="E2505" s="1" t="s">
        <v>3148</v>
      </c>
      <c r="F2505" s="1">
        <v>1389</v>
      </c>
      <c r="G2505" s="1" t="s">
        <v>4756</v>
      </c>
      <c r="H2505" s="1" t="s">
        <v>2281</v>
      </c>
      <c r="I2505" s="1">
        <v>22760400</v>
      </c>
      <c r="J2505" s="1">
        <v>21</v>
      </c>
      <c r="K2505" s="1">
        <v>37988990</v>
      </c>
      <c r="L2505" s="1" t="s">
        <v>17</v>
      </c>
      <c r="M2505" s="1" t="s">
        <v>5</v>
      </c>
      <c r="N2505" s="1">
        <v>1</v>
      </c>
      <c r="O2505" s="1" t="s">
        <v>2078</v>
      </c>
      <c r="Q2505" s="1"/>
    </row>
    <row r="2506" spans="1:20" ht="15.75" hidden="1" customHeight="1">
      <c r="A2506" s="1" t="s">
        <v>949</v>
      </c>
      <c r="B2506" s="1">
        <v>248413</v>
      </c>
      <c r="C2506" s="1" t="s">
        <v>2074</v>
      </c>
      <c r="D2506" s="1" t="s">
        <v>2075</v>
      </c>
      <c r="E2506" s="1" t="s">
        <v>2710</v>
      </c>
      <c r="F2506" s="1">
        <v>97</v>
      </c>
      <c r="G2506" s="1" t="s">
        <v>2477</v>
      </c>
      <c r="H2506" s="1" t="s">
        <v>679</v>
      </c>
      <c r="I2506" s="1">
        <v>22231120</v>
      </c>
      <c r="J2506" s="1">
        <v>21</v>
      </c>
      <c r="K2506" s="1">
        <v>22656002</v>
      </c>
      <c r="L2506" s="1" t="s">
        <v>35</v>
      </c>
      <c r="M2506" s="1" t="s">
        <v>3</v>
      </c>
      <c r="N2506" s="1">
        <v>39</v>
      </c>
      <c r="O2506" s="1" t="s">
        <v>2078</v>
      </c>
      <c r="Q2506" s="1"/>
    </row>
    <row r="2507" spans="1:20" ht="15.75" hidden="1" customHeight="1">
      <c r="A2507" s="1" t="s">
        <v>4757</v>
      </c>
      <c r="B2507" s="1">
        <v>619445</v>
      </c>
      <c r="C2507" s="1" t="s">
        <v>2074</v>
      </c>
      <c r="D2507" s="1" t="s">
        <v>2075</v>
      </c>
      <c r="E2507" s="1" t="s">
        <v>3554</v>
      </c>
      <c r="F2507" s="1">
        <v>72</v>
      </c>
      <c r="G2507" s="1" t="s">
        <v>2616</v>
      </c>
      <c r="H2507" s="1" t="s">
        <v>3556</v>
      </c>
      <c r="I2507" s="1">
        <v>20261064</v>
      </c>
      <c r="J2507" s="1">
        <v>21</v>
      </c>
      <c r="K2507" s="1">
        <v>988927722</v>
      </c>
      <c r="L2507" s="1" t="s">
        <v>21</v>
      </c>
      <c r="M2507" s="1" t="s">
        <v>2</v>
      </c>
      <c r="N2507" s="1">
        <v>2</v>
      </c>
      <c r="O2507" s="1" t="s">
        <v>2078</v>
      </c>
      <c r="Q2507" s="1"/>
    </row>
    <row r="2508" spans="1:20" ht="15.75" hidden="1" customHeight="1">
      <c r="A2508" s="1" t="s">
        <v>1652</v>
      </c>
      <c r="B2508" s="1">
        <v>241233</v>
      </c>
      <c r="C2508" s="1" t="s">
        <v>2074</v>
      </c>
      <c r="D2508" s="1" t="s">
        <v>2075</v>
      </c>
      <c r="E2508" s="1" t="s">
        <v>2133</v>
      </c>
      <c r="F2508" s="1">
        <v>861</v>
      </c>
      <c r="G2508" s="1" t="s">
        <v>3028</v>
      </c>
      <c r="H2508" s="1" t="s">
        <v>160</v>
      </c>
      <c r="I2508" s="1">
        <v>22060001</v>
      </c>
      <c r="J2508" s="1">
        <v>21</v>
      </c>
      <c r="K2508" s="1">
        <v>32535603</v>
      </c>
      <c r="L2508" s="1" t="s">
        <v>75</v>
      </c>
      <c r="M2508" s="1" t="s">
        <v>3</v>
      </c>
      <c r="N2508" s="1">
        <v>8</v>
      </c>
      <c r="O2508" s="1" t="s">
        <v>2078</v>
      </c>
      <c r="Q2508" s="1"/>
    </row>
    <row r="2509" spans="1:20" ht="15.75" hidden="1" customHeight="1">
      <c r="A2509" s="1" t="s">
        <v>4758</v>
      </c>
      <c r="B2509" s="1">
        <v>313470</v>
      </c>
      <c r="C2509" s="1" t="s">
        <v>2074</v>
      </c>
      <c r="D2509" s="1" t="s">
        <v>2075</v>
      </c>
      <c r="E2509" s="1" t="s">
        <v>2079</v>
      </c>
      <c r="F2509" s="1">
        <v>4200</v>
      </c>
      <c r="G2509" s="1" t="s">
        <v>4759</v>
      </c>
      <c r="H2509" s="1" t="s">
        <v>135</v>
      </c>
      <c r="I2509" s="1">
        <v>22640102</v>
      </c>
      <c r="J2509" s="1">
        <v>21</v>
      </c>
      <c r="K2509" s="1">
        <v>31502527</v>
      </c>
      <c r="L2509" s="1" t="s">
        <v>17</v>
      </c>
      <c r="M2509" s="1" t="s">
        <v>5</v>
      </c>
      <c r="N2509" s="1">
        <v>6</v>
      </c>
      <c r="O2509" s="1" t="s">
        <v>2078</v>
      </c>
      <c r="Q2509" s="1"/>
    </row>
    <row r="2510" spans="1:20" ht="15.75" hidden="1" customHeight="1">
      <c r="A2510" s="1" t="s">
        <v>938</v>
      </c>
      <c r="B2510" s="1">
        <v>280960</v>
      </c>
      <c r="C2510" s="1" t="s">
        <v>2074</v>
      </c>
      <c r="D2510" s="1" t="s">
        <v>2075</v>
      </c>
      <c r="E2510" s="1" t="s">
        <v>2313</v>
      </c>
      <c r="F2510" s="1">
        <v>935</v>
      </c>
      <c r="G2510" s="1" t="s">
        <v>2141</v>
      </c>
      <c r="H2510" s="1" t="s">
        <v>664</v>
      </c>
      <c r="I2510" s="1">
        <v>20521071</v>
      </c>
      <c r="J2510" s="1">
        <v>21</v>
      </c>
      <c r="K2510" s="1">
        <v>25697189</v>
      </c>
      <c r="L2510" s="1" t="s">
        <v>42</v>
      </c>
      <c r="M2510" s="1" t="s">
        <v>3</v>
      </c>
      <c r="N2510" s="1">
        <v>40</v>
      </c>
      <c r="O2510" s="1" t="s">
        <v>2078</v>
      </c>
      <c r="Q2510" s="1"/>
    </row>
    <row r="2511" spans="1:20" ht="15.75" hidden="1" customHeight="1">
      <c r="A2511" s="1" t="s">
        <v>4760</v>
      </c>
      <c r="B2511" s="1">
        <v>381655</v>
      </c>
      <c r="C2511" s="1" t="s">
        <v>2074</v>
      </c>
      <c r="D2511" s="1" t="s">
        <v>2075</v>
      </c>
      <c r="E2511" s="1" t="s">
        <v>2831</v>
      </c>
      <c r="F2511" s="1">
        <v>55</v>
      </c>
      <c r="G2511" s="1" t="s">
        <v>4761</v>
      </c>
      <c r="H2511" s="1" t="s">
        <v>135</v>
      </c>
      <c r="I2511" s="1">
        <v>22631020</v>
      </c>
      <c r="J2511" s="1">
        <v>21</v>
      </c>
      <c r="K2511" s="1">
        <v>24939712</v>
      </c>
      <c r="L2511" s="1" t="s">
        <v>38</v>
      </c>
      <c r="M2511" s="1" t="s">
        <v>5</v>
      </c>
      <c r="N2511" s="1">
        <v>22</v>
      </c>
      <c r="O2511" s="1" t="s">
        <v>2078</v>
      </c>
      <c r="Q2511" s="1"/>
      <c r="T2511" s="1" t="s">
        <v>5620</v>
      </c>
    </row>
    <row r="2512" spans="1:20" ht="15.75" hidden="1" customHeight="1">
      <c r="A2512" s="1" t="s">
        <v>2016</v>
      </c>
      <c r="B2512" s="1">
        <v>635383</v>
      </c>
      <c r="C2512" s="1" t="s">
        <v>2074</v>
      </c>
      <c r="D2512" s="1" t="s">
        <v>2075</v>
      </c>
      <c r="E2512" s="1" t="s">
        <v>2079</v>
      </c>
      <c r="F2512" s="1">
        <v>3333</v>
      </c>
      <c r="G2512" s="1" t="s">
        <v>2871</v>
      </c>
      <c r="H2512" s="1" t="s">
        <v>135</v>
      </c>
      <c r="I2512" s="1">
        <v>22631003</v>
      </c>
      <c r="J2512" s="1">
        <v>21</v>
      </c>
      <c r="K2512" s="1">
        <v>33250870</v>
      </c>
      <c r="L2512" s="1" t="s">
        <v>53</v>
      </c>
      <c r="M2512" s="1" t="s">
        <v>5</v>
      </c>
      <c r="N2512" s="1">
        <v>148</v>
      </c>
      <c r="O2512" s="1" t="s">
        <v>2078</v>
      </c>
      <c r="Q2512" s="1"/>
      <c r="T2512" s="1" t="s">
        <v>5620</v>
      </c>
    </row>
    <row r="2513" spans="1:20" ht="15.75" hidden="1" customHeight="1">
      <c r="A2513" s="1" t="s">
        <v>1384</v>
      </c>
      <c r="B2513" s="1">
        <v>230962</v>
      </c>
      <c r="C2513" s="1" t="s">
        <v>2074</v>
      </c>
      <c r="D2513" s="1" t="s">
        <v>2075</v>
      </c>
      <c r="E2513" s="1" t="s">
        <v>2581</v>
      </c>
      <c r="F2513" s="1">
        <v>311</v>
      </c>
      <c r="G2513" s="1" t="s">
        <v>3977</v>
      </c>
      <c r="H2513" s="1" t="s">
        <v>669</v>
      </c>
      <c r="I2513" s="1">
        <v>22220001</v>
      </c>
      <c r="J2513" s="1">
        <v>21</v>
      </c>
      <c r="K2513" s="1">
        <v>22857186</v>
      </c>
      <c r="L2513" s="1" t="s">
        <v>16</v>
      </c>
      <c r="M2513" s="1" t="s">
        <v>3</v>
      </c>
      <c r="N2513" s="1">
        <v>16</v>
      </c>
      <c r="O2513" s="1" t="s">
        <v>2078</v>
      </c>
      <c r="Q2513" s="1"/>
    </row>
    <row r="2514" spans="1:20" ht="15.75" hidden="1" customHeight="1">
      <c r="A2514" s="1" t="s">
        <v>4762</v>
      </c>
      <c r="B2514" s="1">
        <v>164799</v>
      </c>
      <c r="C2514" s="1" t="s">
        <v>2074</v>
      </c>
      <c r="D2514" s="1" t="s">
        <v>2075</v>
      </c>
      <c r="E2514" s="1" t="s">
        <v>2187</v>
      </c>
      <c r="F2514" s="1">
        <v>35</v>
      </c>
      <c r="G2514" s="1" t="s">
        <v>4165</v>
      </c>
      <c r="H2514" s="1" t="s">
        <v>2094</v>
      </c>
      <c r="I2514" s="1">
        <v>20031040</v>
      </c>
      <c r="J2514" s="1">
        <v>21</v>
      </c>
      <c r="K2514" s="1">
        <v>22102456</v>
      </c>
      <c r="L2514" s="1" t="s">
        <v>63</v>
      </c>
      <c r="M2514" s="1" t="s">
        <v>2</v>
      </c>
      <c r="N2514" s="1">
        <v>3</v>
      </c>
      <c r="O2514" s="1" t="s">
        <v>2078</v>
      </c>
      <c r="Q2514" s="1"/>
    </row>
    <row r="2515" spans="1:20" ht="15.75" hidden="1" customHeight="1">
      <c r="A2515" s="1" t="s">
        <v>4763</v>
      </c>
      <c r="B2515" s="1">
        <v>426817</v>
      </c>
      <c r="C2515" s="1" t="s">
        <v>2074</v>
      </c>
      <c r="D2515" s="1" t="s">
        <v>2075</v>
      </c>
      <c r="E2515" s="1" t="s">
        <v>2128</v>
      </c>
      <c r="F2515" s="1">
        <v>1340</v>
      </c>
      <c r="G2515" s="1" t="s">
        <v>2344</v>
      </c>
      <c r="H2515" s="1" t="s">
        <v>135</v>
      </c>
      <c r="I2515" s="1">
        <v>22775040</v>
      </c>
      <c r="J2515" s="1">
        <v>21</v>
      </c>
      <c r="K2515" s="1">
        <v>985561566</v>
      </c>
      <c r="L2515" s="1" t="s">
        <v>64</v>
      </c>
      <c r="M2515" s="1" t="s">
        <v>5</v>
      </c>
      <c r="N2515" s="1">
        <v>39</v>
      </c>
      <c r="O2515" s="1" t="s">
        <v>2078</v>
      </c>
      <c r="Q2515" s="1"/>
    </row>
    <row r="2516" spans="1:20" ht="15.75" hidden="1" customHeight="1">
      <c r="A2516" s="1" t="s">
        <v>4764</v>
      </c>
      <c r="B2516" s="1">
        <v>183532</v>
      </c>
      <c r="C2516" s="1" t="s">
        <v>2074</v>
      </c>
      <c r="D2516" s="1" t="s">
        <v>2075</v>
      </c>
      <c r="E2516" s="1" t="s">
        <v>2125</v>
      </c>
      <c r="F2516" s="1">
        <v>31</v>
      </c>
      <c r="G2516" s="1" t="s">
        <v>2514</v>
      </c>
      <c r="H2516" s="1" t="s">
        <v>2094</v>
      </c>
      <c r="I2516" s="1">
        <v>20031144</v>
      </c>
      <c r="J2516" s="1">
        <v>21</v>
      </c>
      <c r="K2516" s="1">
        <v>22207323</v>
      </c>
      <c r="L2516" s="1" t="s">
        <v>75</v>
      </c>
      <c r="M2516" s="1" t="s">
        <v>2</v>
      </c>
      <c r="N2516" s="1">
        <v>10</v>
      </c>
      <c r="O2516" s="1" t="s">
        <v>2078</v>
      </c>
      <c r="Q2516" s="1"/>
    </row>
    <row r="2517" spans="1:20" ht="15.75" hidden="1" customHeight="1">
      <c r="A2517" s="1" t="s">
        <v>4765</v>
      </c>
      <c r="B2517" s="1">
        <v>283697</v>
      </c>
      <c r="C2517" s="1" t="s">
        <v>2074</v>
      </c>
      <c r="D2517" s="1" t="s">
        <v>2075</v>
      </c>
      <c r="E2517" s="1" t="s">
        <v>4766</v>
      </c>
      <c r="F2517" s="1">
        <v>15</v>
      </c>
      <c r="G2517" s="1" t="s">
        <v>3247</v>
      </c>
      <c r="H2517" s="1" t="s">
        <v>2094</v>
      </c>
      <c r="I2517" s="1">
        <v>20031130</v>
      </c>
      <c r="J2517" s="1">
        <v>21</v>
      </c>
      <c r="K2517" s="1">
        <v>22200184</v>
      </c>
      <c r="L2517" s="1" t="s">
        <v>13</v>
      </c>
      <c r="M2517" s="1" t="s">
        <v>2</v>
      </c>
      <c r="N2517" s="1">
        <v>50</v>
      </c>
      <c r="O2517" s="1" t="s">
        <v>2078</v>
      </c>
      <c r="Q2517" s="1"/>
    </row>
    <row r="2518" spans="1:20" ht="15.75" hidden="1" customHeight="1">
      <c r="A2518" s="1" t="s">
        <v>4767</v>
      </c>
      <c r="B2518" s="1">
        <v>704768</v>
      </c>
      <c r="C2518" s="1" t="s">
        <v>2074</v>
      </c>
      <c r="D2518" s="1" t="s">
        <v>2075</v>
      </c>
      <c r="E2518" s="1" t="s">
        <v>2079</v>
      </c>
      <c r="F2518" s="1">
        <v>16150</v>
      </c>
      <c r="G2518" s="1" t="s">
        <v>2271</v>
      </c>
      <c r="H2518" s="1" t="s">
        <v>2153</v>
      </c>
      <c r="I2518" s="1">
        <v>22790704</v>
      </c>
      <c r="J2518" s="1">
        <v>21</v>
      </c>
      <c r="K2518" s="1">
        <v>21976736</v>
      </c>
      <c r="L2518" s="1" t="s">
        <v>8</v>
      </c>
      <c r="M2518" s="1" t="s">
        <v>5</v>
      </c>
      <c r="N2518" s="1">
        <v>5</v>
      </c>
      <c r="O2518" s="1" t="s">
        <v>2078</v>
      </c>
      <c r="Q2518" s="1"/>
    </row>
    <row r="2519" spans="1:20" ht="15.75" hidden="1" customHeight="1">
      <c r="A2519" s="1" t="s">
        <v>1724</v>
      </c>
      <c r="B2519" s="1">
        <v>298196</v>
      </c>
      <c r="C2519" s="1" t="s">
        <v>2074</v>
      </c>
      <c r="D2519" s="1" t="s">
        <v>2075</v>
      </c>
      <c r="E2519" s="1" t="s">
        <v>2133</v>
      </c>
      <c r="F2519" s="1">
        <v>895</v>
      </c>
      <c r="G2519" s="1" t="s">
        <v>2387</v>
      </c>
      <c r="H2519" s="1" t="s">
        <v>160</v>
      </c>
      <c r="I2519" s="1">
        <v>22060001</v>
      </c>
      <c r="J2519" s="1">
        <v>21</v>
      </c>
      <c r="K2519" s="1">
        <v>22553838</v>
      </c>
      <c r="L2519" s="1" t="s">
        <v>45</v>
      </c>
      <c r="M2519" s="1" t="s">
        <v>3</v>
      </c>
      <c r="N2519" s="1">
        <v>6</v>
      </c>
      <c r="O2519" s="1" t="s">
        <v>2078</v>
      </c>
      <c r="Q2519" s="1"/>
    </row>
    <row r="2520" spans="1:20" ht="15.75" hidden="1" customHeight="1">
      <c r="A2520" s="1" t="s">
        <v>4768</v>
      </c>
      <c r="B2520" s="1">
        <v>266032</v>
      </c>
      <c r="C2520" s="1" t="s">
        <v>2074</v>
      </c>
      <c r="D2520" s="1" t="s">
        <v>2075</v>
      </c>
      <c r="E2520" s="1" t="s">
        <v>2409</v>
      </c>
      <c r="F2520" s="1">
        <v>28</v>
      </c>
      <c r="G2520" s="1" t="s">
        <v>3070</v>
      </c>
      <c r="H2520" s="1" t="s">
        <v>188</v>
      </c>
      <c r="I2520" s="1">
        <v>20720012</v>
      </c>
      <c r="J2520" s="1">
        <v>21</v>
      </c>
      <c r="K2520" s="1">
        <v>38997080</v>
      </c>
      <c r="L2520" s="1" t="s">
        <v>38</v>
      </c>
      <c r="M2520" s="1" t="s">
        <v>4</v>
      </c>
      <c r="N2520" s="1">
        <v>15</v>
      </c>
      <c r="O2520" s="1" t="s">
        <v>2078</v>
      </c>
      <c r="Q2520" s="1"/>
    </row>
    <row r="2521" spans="1:20" ht="15.75" hidden="1" customHeight="1">
      <c r="A2521" s="1" t="s">
        <v>1383</v>
      </c>
      <c r="B2521" s="1">
        <v>164368</v>
      </c>
      <c r="C2521" s="1" t="s">
        <v>2074</v>
      </c>
      <c r="D2521" s="1" t="s">
        <v>2075</v>
      </c>
      <c r="E2521" s="1" t="s">
        <v>2101</v>
      </c>
      <c r="F2521" s="1">
        <v>330</v>
      </c>
      <c r="G2521" s="1" t="s">
        <v>2387</v>
      </c>
      <c r="H2521" s="1" t="s">
        <v>175</v>
      </c>
      <c r="I2521" s="1">
        <v>22410000</v>
      </c>
      <c r="J2521" s="1">
        <v>21</v>
      </c>
      <c r="K2521" s="1">
        <v>22473558</v>
      </c>
      <c r="L2521" s="1" t="s">
        <v>53</v>
      </c>
      <c r="M2521" s="1" t="s">
        <v>3</v>
      </c>
      <c r="N2521" s="1">
        <v>16</v>
      </c>
      <c r="O2521" s="1" t="s">
        <v>2078</v>
      </c>
      <c r="Q2521" s="1"/>
    </row>
    <row r="2522" spans="1:20" ht="15.75" hidden="1" customHeight="1">
      <c r="A2522" s="1" t="s">
        <v>1501</v>
      </c>
      <c r="B2522" s="1">
        <v>381508</v>
      </c>
      <c r="C2522" s="1" t="s">
        <v>2074</v>
      </c>
      <c r="D2522" s="1" t="s">
        <v>2075</v>
      </c>
      <c r="E2522" s="1" t="s">
        <v>2270</v>
      </c>
      <c r="F2522" s="1">
        <v>356</v>
      </c>
      <c r="G2522" s="1" t="s">
        <v>2987</v>
      </c>
      <c r="H2522" s="1" t="s">
        <v>664</v>
      </c>
      <c r="I2522" s="1">
        <v>20260142</v>
      </c>
      <c r="J2522" s="1">
        <v>21</v>
      </c>
      <c r="K2522" s="1">
        <v>22938986</v>
      </c>
      <c r="L2522" s="1" t="s">
        <v>57</v>
      </c>
      <c r="M2522" s="1" t="s">
        <v>3</v>
      </c>
      <c r="N2522" s="1">
        <v>12</v>
      </c>
      <c r="O2522" s="1" t="s">
        <v>2078</v>
      </c>
      <c r="Q2522" s="1"/>
    </row>
    <row r="2523" spans="1:20" ht="15.75" hidden="1" customHeight="1">
      <c r="A2523" s="1" t="s">
        <v>4769</v>
      </c>
      <c r="B2523" s="1">
        <v>383358</v>
      </c>
      <c r="C2523" s="1" t="s">
        <v>2074</v>
      </c>
      <c r="D2523" s="1" t="s">
        <v>2075</v>
      </c>
      <c r="E2523" s="1" t="s">
        <v>2395</v>
      </c>
      <c r="F2523" s="1">
        <v>75</v>
      </c>
      <c r="G2523" s="1" t="s">
        <v>4390</v>
      </c>
      <c r="H2523" s="1" t="s">
        <v>2094</v>
      </c>
      <c r="I2523" s="1">
        <v>20031204</v>
      </c>
      <c r="J2523" s="1">
        <v>21</v>
      </c>
      <c r="K2523" s="1">
        <v>22400365</v>
      </c>
      <c r="L2523" s="1" t="s">
        <v>13</v>
      </c>
      <c r="M2523" s="1" t="s">
        <v>2</v>
      </c>
      <c r="N2523" s="1">
        <v>7</v>
      </c>
      <c r="O2523" s="1" t="s">
        <v>2078</v>
      </c>
      <c r="Q2523" s="1"/>
    </row>
    <row r="2524" spans="1:20" ht="15.75" hidden="1" customHeight="1">
      <c r="A2524" s="1" t="s">
        <v>4770</v>
      </c>
      <c r="B2524" s="1">
        <v>544603</v>
      </c>
      <c r="C2524" s="1" t="s">
        <v>2074</v>
      </c>
      <c r="D2524" s="1" t="s">
        <v>2075</v>
      </c>
      <c r="E2524" s="1" t="s">
        <v>2079</v>
      </c>
      <c r="F2524" s="1">
        <v>500</v>
      </c>
      <c r="G2524" s="1" t="s">
        <v>4434</v>
      </c>
      <c r="H2524" s="1" t="s">
        <v>135</v>
      </c>
      <c r="I2524" s="1">
        <v>22640100</v>
      </c>
      <c r="J2524" s="1">
        <v>21</v>
      </c>
      <c r="K2524" s="1">
        <v>34338585</v>
      </c>
      <c r="L2524" s="1" t="s">
        <v>50</v>
      </c>
      <c r="M2524" s="1" t="s">
        <v>5</v>
      </c>
      <c r="N2524" s="1">
        <v>52</v>
      </c>
      <c r="O2524" s="1" t="s">
        <v>2078</v>
      </c>
      <c r="Q2524" s="1"/>
      <c r="T2524" s="1" t="s">
        <v>5620</v>
      </c>
    </row>
    <row r="2525" spans="1:20" ht="15.75" customHeight="1">
      <c r="A2525" s="1" t="s">
        <v>4771</v>
      </c>
      <c r="B2525" s="1">
        <v>696390</v>
      </c>
      <c r="C2525" s="1" t="s">
        <v>2074</v>
      </c>
      <c r="D2525" s="1" t="s">
        <v>2075</v>
      </c>
      <c r="E2525" s="1" t="s">
        <v>4772</v>
      </c>
      <c r="F2525" s="1">
        <v>36</v>
      </c>
      <c r="G2525" s="1" t="s">
        <v>2169</v>
      </c>
      <c r="H2525" s="1" t="s">
        <v>4773</v>
      </c>
      <c r="I2525" s="1">
        <v>21715440</v>
      </c>
      <c r="J2525" s="1">
        <v>21</v>
      </c>
      <c r="K2525" s="1">
        <v>24017992</v>
      </c>
      <c r="L2525" s="1" t="s">
        <v>50</v>
      </c>
      <c r="M2525" s="1" t="s">
        <v>6</v>
      </c>
      <c r="N2525" s="1">
        <v>14</v>
      </c>
      <c r="O2525" s="1" t="s">
        <v>2078</v>
      </c>
      <c r="Q2525" s="1"/>
    </row>
    <row r="2526" spans="1:20" ht="15.75" hidden="1" customHeight="1">
      <c r="A2526" s="1" t="s">
        <v>4774</v>
      </c>
      <c r="B2526" s="1">
        <v>180433</v>
      </c>
      <c r="C2526" s="1" t="s">
        <v>2074</v>
      </c>
      <c r="D2526" s="1" t="s">
        <v>2075</v>
      </c>
      <c r="E2526" s="1" t="s">
        <v>4766</v>
      </c>
      <c r="F2526" s="1">
        <v>15</v>
      </c>
      <c r="G2526" s="1" t="s">
        <v>3247</v>
      </c>
      <c r="H2526" s="1" t="s">
        <v>2094</v>
      </c>
      <c r="I2526" s="1">
        <v>20031130</v>
      </c>
      <c r="J2526" s="1">
        <v>21</v>
      </c>
      <c r="K2526" s="1">
        <v>22200784</v>
      </c>
      <c r="L2526" s="1" t="s">
        <v>16</v>
      </c>
      <c r="M2526" s="1" t="s">
        <v>2</v>
      </c>
      <c r="N2526" s="1">
        <v>22</v>
      </c>
      <c r="O2526" s="1" t="s">
        <v>2078</v>
      </c>
      <c r="Q2526" s="1"/>
    </row>
    <row r="2527" spans="1:20" ht="15.75" hidden="1" customHeight="1">
      <c r="A2527" s="1" t="s">
        <v>907</v>
      </c>
      <c r="B2527" s="1">
        <v>454162</v>
      </c>
      <c r="C2527" s="1" t="s">
        <v>2074</v>
      </c>
      <c r="D2527" s="1" t="s">
        <v>2075</v>
      </c>
      <c r="E2527" s="1" t="s">
        <v>2233</v>
      </c>
      <c r="F2527" s="1">
        <v>1079</v>
      </c>
      <c r="G2527" s="1" t="s">
        <v>3255</v>
      </c>
      <c r="H2527" s="1" t="s">
        <v>674</v>
      </c>
      <c r="I2527" s="1">
        <v>22440034</v>
      </c>
      <c r="J2527" s="1">
        <v>21</v>
      </c>
      <c r="K2527" s="1">
        <v>22394095</v>
      </c>
      <c r="L2527" s="1" t="s">
        <v>50</v>
      </c>
      <c r="M2527" s="1" t="s">
        <v>3</v>
      </c>
      <c r="N2527" s="1">
        <v>43</v>
      </c>
      <c r="O2527" s="1" t="s">
        <v>2078</v>
      </c>
      <c r="Q2527" s="1"/>
    </row>
    <row r="2528" spans="1:20" ht="15.75" hidden="1" customHeight="1">
      <c r="A2528" s="1" t="s">
        <v>4775</v>
      </c>
      <c r="B2528" s="1">
        <v>632830</v>
      </c>
      <c r="C2528" s="1" t="s">
        <v>2074</v>
      </c>
      <c r="D2528" s="1" t="s">
        <v>2075</v>
      </c>
      <c r="E2528" s="1" t="s">
        <v>2079</v>
      </c>
      <c r="F2528" s="1">
        <v>500</v>
      </c>
      <c r="G2528" s="1" t="s">
        <v>3724</v>
      </c>
      <c r="H2528" s="1" t="s">
        <v>135</v>
      </c>
      <c r="I2528" s="1">
        <v>22640100</v>
      </c>
      <c r="J2528" s="1">
        <v>21</v>
      </c>
      <c r="K2528" s="1">
        <v>34490010</v>
      </c>
      <c r="L2528" s="1" t="s">
        <v>75</v>
      </c>
      <c r="M2528" s="1" t="s">
        <v>5</v>
      </c>
      <c r="N2528" s="1">
        <v>1</v>
      </c>
      <c r="O2528" s="1" t="s">
        <v>2078</v>
      </c>
      <c r="Q2528" s="1"/>
    </row>
    <row r="2529" spans="1:20" ht="15.75" hidden="1" customHeight="1">
      <c r="A2529" s="1" t="s">
        <v>889</v>
      </c>
      <c r="B2529" s="1">
        <v>182580</v>
      </c>
      <c r="C2529" s="1" t="s">
        <v>2074</v>
      </c>
      <c r="D2529" s="1" t="s">
        <v>2075</v>
      </c>
      <c r="E2529" s="1" t="s">
        <v>2144</v>
      </c>
      <c r="F2529" s="1">
        <v>377</v>
      </c>
      <c r="G2529" s="1" t="s">
        <v>3859</v>
      </c>
      <c r="H2529" s="1" t="s">
        <v>664</v>
      </c>
      <c r="I2529" s="1">
        <v>20520051</v>
      </c>
      <c r="J2529" s="1">
        <v>21</v>
      </c>
      <c r="K2529" s="1">
        <v>25702088</v>
      </c>
      <c r="L2529" s="1" t="s">
        <v>50</v>
      </c>
      <c r="M2529" s="1" t="s">
        <v>3</v>
      </c>
      <c r="N2529" s="1">
        <v>45</v>
      </c>
      <c r="O2529" s="1" t="s">
        <v>2078</v>
      </c>
      <c r="Q2529" s="1"/>
    </row>
    <row r="2530" spans="1:20" ht="15.75" hidden="1" customHeight="1">
      <c r="A2530" s="1" t="s">
        <v>4776</v>
      </c>
      <c r="B2530" s="1">
        <v>725820</v>
      </c>
      <c r="C2530" s="1" t="s">
        <v>2074</v>
      </c>
      <c r="D2530" s="1" t="s">
        <v>2075</v>
      </c>
      <c r="E2530" s="1" t="s">
        <v>2676</v>
      </c>
      <c r="F2530" s="1">
        <v>550</v>
      </c>
      <c r="G2530" s="1" t="s">
        <v>4777</v>
      </c>
      <c r="H2530" s="1" t="s">
        <v>135</v>
      </c>
      <c r="I2530" s="1">
        <v>22775001</v>
      </c>
      <c r="J2530" s="1">
        <v>21</v>
      </c>
      <c r="K2530" s="1">
        <v>31451050</v>
      </c>
      <c r="L2530" s="1" t="s">
        <v>75</v>
      </c>
      <c r="M2530" s="1" t="s">
        <v>5</v>
      </c>
      <c r="N2530" s="1">
        <v>9</v>
      </c>
      <c r="O2530" s="1" t="s">
        <v>2078</v>
      </c>
      <c r="Q2530" s="1"/>
    </row>
    <row r="2531" spans="1:20" ht="15.75" hidden="1" customHeight="1">
      <c r="A2531" s="1" t="s">
        <v>4778</v>
      </c>
      <c r="B2531" s="1">
        <v>561814</v>
      </c>
      <c r="C2531" s="1" t="s">
        <v>2074</v>
      </c>
      <c r="D2531" s="1" t="s">
        <v>2075</v>
      </c>
      <c r="E2531" s="1" t="s">
        <v>2136</v>
      </c>
      <c r="F2531" s="1">
        <v>424</v>
      </c>
      <c r="G2531" s="1" t="s">
        <v>2899</v>
      </c>
      <c r="H2531" s="1" t="s">
        <v>2138</v>
      </c>
      <c r="I2531" s="1">
        <v>21321230</v>
      </c>
      <c r="J2531" s="1">
        <v>21</v>
      </c>
      <c r="K2531" s="1">
        <v>24532932</v>
      </c>
      <c r="L2531" s="1" t="s">
        <v>38</v>
      </c>
      <c r="M2531" s="1" t="s">
        <v>5</v>
      </c>
      <c r="N2531" s="1">
        <v>10</v>
      </c>
      <c r="O2531" s="1" t="s">
        <v>2078</v>
      </c>
      <c r="Q2531" s="1"/>
      <c r="T2531" s="1" t="s">
        <v>5620</v>
      </c>
    </row>
    <row r="2532" spans="1:20" ht="15.75" hidden="1" customHeight="1">
      <c r="A2532" s="1" t="s">
        <v>4779</v>
      </c>
      <c r="B2532" s="1">
        <v>387089</v>
      </c>
      <c r="C2532" s="1" t="s">
        <v>114</v>
      </c>
      <c r="D2532" s="1" t="s">
        <v>2075</v>
      </c>
      <c r="E2532" s="1" t="s">
        <v>4780</v>
      </c>
      <c r="F2532" s="1">
        <v>55</v>
      </c>
      <c r="G2532" s="1" t="s">
        <v>2148</v>
      </c>
      <c r="H2532" s="1" t="s">
        <v>2331</v>
      </c>
      <c r="I2532" s="1">
        <v>25070360</v>
      </c>
      <c r="J2532" s="1">
        <v>21</v>
      </c>
      <c r="K2532" s="1">
        <v>36530803</v>
      </c>
      <c r="L2532" s="1" t="s">
        <v>50</v>
      </c>
      <c r="M2532" s="1" t="s">
        <v>114</v>
      </c>
      <c r="N2532" s="1">
        <v>78</v>
      </c>
      <c r="O2532" s="1" t="s">
        <v>2078</v>
      </c>
      <c r="Q2532" s="1"/>
    </row>
    <row r="2533" spans="1:20" ht="15.75" hidden="1" customHeight="1">
      <c r="A2533" s="1" t="s">
        <v>1470</v>
      </c>
      <c r="B2533" s="1">
        <v>580102</v>
      </c>
      <c r="C2533" s="1" t="s">
        <v>2074</v>
      </c>
      <c r="D2533" s="1" t="s">
        <v>2075</v>
      </c>
      <c r="E2533" s="1" t="s">
        <v>2101</v>
      </c>
      <c r="F2533" s="1">
        <v>82</v>
      </c>
      <c r="G2533" s="1" t="s">
        <v>2308</v>
      </c>
      <c r="H2533" s="1" t="s">
        <v>175</v>
      </c>
      <c r="I2533" s="1">
        <v>22410904</v>
      </c>
      <c r="J2533" s="1">
        <v>21</v>
      </c>
      <c r="K2533" s="1">
        <v>22471231</v>
      </c>
      <c r="L2533" s="1" t="s">
        <v>53</v>
      </c>
      <c r="M2533" s="1" t="s">
        <v>3</v>
      </c>
      <c r="N2533" s="1">
        <v>13</v>
      </c>
      <c r="O2533" s="1" t="s">
        <v>2078</v>
      </c>
      <c r="Q2533" s="1"/>
    </row>
    <row r="2534" spans="1:20" ht="15.75" hidden="1" customHeight="1">
      <c r="A2534" s="1" t="s">
        <v>4781</v>
      </c>
      <c r="B2534" s="1">
        <v>346699</v>
      </c>
      <c r="C2534" s="1" t="s">
        <v>2074</v>
      </c>
      <c r="D2534" s="1" t="s">
        <v>2075</v>
      </c>
      <c r="E2534" s="1" t="s">
        <v>2264</v>
      </c>
      <c r="F2534" s="1">
        <v>142</v>
      </c>
      <c r="G2534" s="1" t="s">
        <v>2265</v>
      </c>
      <c r="H2534" s="1" t="s">
        <v>152</v>
      </c>
      <c r="I2534" s="1">
        <v>21351080</v>
      </c>
      <c r="J2534" s="1">
        <v>21</v>
      </c>
      <c r="K2534" s="1">
        <v>37473805</v>
      </c>
      <c r="L2534" s="1" t="s">
        <v>16</v>
      </c>
      <c r="M2534" s="1" t="s">
        <v>4</v>
      </c>
      <c r="N2534" s="1">
        <v>5</v>
      </c>
      <c r="O2534" s="1" t="s">
        <v>2078</v>
      </c>
      <c r="Q2534" s="1"/>
    </row>
    <row r="2535" spans="1:20" ht="15.75" hidden="1" customHeight="1">
      <c r="A2535" s="1" t="s">
        <v>4782</v>
      </c>
      <c r="B2535" s="1">
        <v>430687</v>
      </c>
      <c r="C2535" s="1" t="s">
        <v>2074</v>
      </c>
      <c r="D2535" s="1" t="s">
        <v>2075</v>
      </c>
      <c r="E2535" s="1" t="s">
        <v>2104</v>
      </c>
      <c r="F2535" s="1">
        <v>1035</v>
      </c>
      <c r="G2535" s="1" t="s">
        <v>4783</v>
      </c>
      <c r="H2535" s="1" t="s">
        <v>2212</v>
      </c>
      <c r="I2535" s="1">
        <v>21931383</v>
      </c>
      <c r="J2535" s="1">
        <v>21</v>
      </c>
      <c r="K2535" s="1">
        <v>33531771</v>
      </c>
      <c r="L2535" s="1" t="s">
        <v>55</v>
      </c>
      <c r="M2535" s="1" t="s">
        <v>4</v>
      </c>
      <c r="N2535" s="1">
        <v>32</v>
      </c>
      <c r="O2535" s="1" t="s">
        <v>2078</v>
      </c>
      <c r="Q2535" s="1"/>
    </row>
    <row r="2536" spans="1:20" ht="15.75" hidden="1" customHeight="1">
      <c r="A2536" s="1" t="s">
        <v>4784</v>
      </c>
      <c r="B2536" s="1">
        <v>736740</v>
      </c>
      <c r="C2536" s="1" t="s">
        <v>2074</v>
      </c>
      <c r="D2536" s="1" t="s">
        <v>2075</v>
      </c>
      <c r="E2536" s="1" t="s">
        <v>3269</v>
      </c>
      <c r="F2536" s="1">
        <v>850</v>
      </c>
      <c r="G2536" s="1" t="s">
        <v>4785</v>
      </c>
      <c r="H2536" s="1" t="s">
        <v>135</v>
      </c>
      <c r="I2536" s="1">
        <v>22775057</v>
      </c>
      <c r="J2536" s="1">
        <v>21</v>
      </c>
      <c r="K2536" s="1">
        <v>999032112</v>
      </c>
      <c r="L2536" s="1" t="s">
        <v>16</v>
      </c>
      <c r="M2536" s="1" t="s">
        <v>5</v>
      </c>
      <c r="N2536" s="1">
        <v>4</v>
      </c>
      <c r="O2536" s="1" t="s">
        <v>2078</v>
      </c>
      <c r="Q2536" s="1"/>
    </row>
    <row r="2537" spans="1:20" ht="15.75" hidden="1" customHeight="1">
      <c r="A2537" s="1" t="s">
        <v>1403</v>
      </c>
      <c r="B2537" s="1">
        <v>511897</v>
      </c>
      <c r="C2537" s="1" t="s">
        <v>2074</v>
      </c>
      <c r="D2537" s="1" t="s">
        <v>2075</v>
      </c>
      <c r="E2537" s="1" t="s">
        <v>2176</v>
      </c>
      <c r="F2537" s="1">
        <v>70</v>
      </c>
      <c r="G2537" s="1" t="s">
        <v>2899</v>
      </c>
      <c r="H2537" s="1" t="s">
        <v>160</v>
      </c>
      <c r="I2537" s="1">
        <v>22041012</v>
      </c>
      <c r="J2537" s="1">
        <v>21</v>
      </c>
      <c r="K2537" s="1">
        <v>25470824</v>
      </c>
      <c r="L2537" s="1" t="s">
        <v>50</v>
      </c>
      <c r="M2537" s="1" t="s">
        <v>3</v>
      </c>
      <c r="N2537" s="1">
        <v>15</v>
      </c>
      <c r="O2537" s="1" t="s">
        <v>2078</v>
      </c>
      <c r="Q2537" s="1"/>
    </row>
    <row r="2538" spans="1:20" ht="15.75" hidden="1" customHeight="1">
      <c r="A2538" s="1" t="s">
        <v>4786</v>
      </c>
      <c r="B2538" s="1">
        <v>585275</v>
      </c>
      <c r="C2538" s="1" t="s">
        <v>2074</v>
      </c>
      <c r="D2538" s="1" t="s">
        <v>2075</v>
      </c>
      <c r="E2538" s="1" t="s">
        <v>2079</v>
      </c>
      <c r="F2538" s="1">
        <v>500</v>
      </c>
      <c r="G2538" s="1" t="s">
        <v>4667</v>
      </c>
      <c r="H2538" s="1" t="s">
        <v>135</v>
      </c>
      <c r="I2538" s="1">
        <v>22640100</v>
      </c>
      <c r="J2538" s="1">
        <v>21</v>
      </c>
      <c r="K2538" s="1">
        <v>31713171</v>
      </c>
      <c r="L2538" s="1" t="s">
        <v>26</v>
      </c>
      <c r="M2538" s="1" t="s">
        <v>5</v>
      </c>
      <c r="N2538" s="1">
        <v>12</v>
      </c>
      <c r="O2538" s="1" t="s">
        <v>2078</v>
      </c>
      <c r="Q2538" s="1"/>
    </row>
    <row r="2539" spans="1:20" ht="15.75" hidden="1" customHeight="1">
      <c r="A2539" s="1" t="s">
        <v>4787</v>
      </c>
      <c r="B2539" s="1">
        <v>836648</v>
      </c>
      <c r="C2539" s="1" t="s">
        <v>2074</v>
      </c>
      <c r="D2539" s="1" t="s">
        <v>2075</v>
      </c>
      <c r="E2539" s="1" t="s">
        <v>2079</v>
      </c>
      <c r="F2539" s="1">
        <v>500</v>
      </c>
      <c r="G2539" s="1" t="s">
        <v>3368</v>
      </c>
      <c r="H2539" s="1" t="s">
        <v>135</v>
      </c>
      <c r="I2539" s="1">
        <v>22640904</v>
      </c>
      <c r="J2539" s="1">
        <v>21</v>
      </c>
      <c r="K2539" s="1">
        <v>25494610</v>
      </c>
      <c r="L2539" s="1" t="s">
        <v>63</v>
      </c>
      <c r="M2539" s="1" t="s">
        <v>5</v>
      </c>
      <c r="N2539" s="1">
        <v>664</v>
      </c>
      <c r="O2539" s="1" t="s">
        <v>2078</v>
      </c>
      <c r="Q2539" s="1"/>
    </row>
    <row r="2540" spans="1:20" ht="15.75" customHeight="1">
      <c r="A2540" s="1" t="s">
        <v>4788</v>
      </c>
      <c r="B2540" s="1">
        <v>466395</v>
      </c>
      <c r="C2540" s="1" t="s">
        <v>2074</v>
      </c>
      <c r="D2540" s="1" t="s">
        <v>2075</v>
      </c>
      <c r="E2540" s="1" t="s">
        <v>3082</v>
      </c>
      <c r="F2540" s="1">
        <v>30</v>
      </c>
      <c r="G2540" s="1" t="s">
        <v>4201</v>
      </c>
      <c r="H2540" s="1" t="s">
        <v>172</v>
      </c>
      <c r="I2540" s="1">
        <v>21810011</v>
      </c>
      <c r="J2540" s="1">
        <v>21</v>
      </c>
      <c r="K2540" s="1">
        <v>24015704</v>
      </c>
      <c r="L2540" s="1" t="s">
        <v>50</v>
      </c>
      <c r="M2540" s="1" t="s">
        <v>6</v>
      </c>
      <c r="N2540" s="1">
        <v>28</v>
      </c>
      <c r="O2540" s="1" t="s">
        <v>2078</v>
      </c>
      <c r="Q2540" s="1"/>
    </row>
    <row r="2541" spans="1:20" ht="15.75" hidden="1" customHeight="1">
      <c r="A2541" s="1" t="s">
        <v>4789</v>
      </c>
      <c r="B2541" s="1">
        <v>309623</v>
      </c>
      <c r="C2541" s="1" t="s">
        <v>2074</v>
      </c>
      <c r="D2541" s="1" t="s">
        <v>2075</v>
      </c>
      <c r="E2541" s="1" t="s">
        <v>2256</v>
      </c>
      <c r="F2541" s="1">
        <v>61</v>
      </c>
      <c r="G2541" s="1" t="s">
        <v>4032</v>
      </c>
      <c r="H2541" s="1" t="s">
        <v>2203</v>
      </c>
      <c r="I2541" s="1">
        <v>21032000</v>
      </c>
      <c r="J2541" s="1">
        <v>21</v>
      </c>
      <c r="K2541" s="1">
        <v>22606449</v>
      </c>
      <c r="L2541" s="1" t="s">
        <v>75</v>
      </c>
      <c r="M2541" s="1" t="s">
        <v>4</v>
      </c>
      <c r="N2541" s="1">
        <v>52</v>
      </c>
      <c r="O2541" s="1" t="s">
        <v>2078</v>
      </c>
      <c r="Q2541" s="1"/>
    </row>
    <row r="2542" spans="1:20" ht="15.75" hidden="1" customHeight="1">
      <c r="A2542" s="1" t="s">
        <v>1998</v>
      </c>
      <c r="B2542" s="1">
        <v>468744</v>
      </c>
      <c r="C2542" s="1" t="s">
        <v>2074</v>
      </c>
      <c r="D2542" s="1" t="s">
        <v>2075</v>
      </c>
      <c r="E2542" s="1" t="s">
        <v>2079</v>
      </c>
      <c r="F2542" s="1">
        <v>3500</v>
      </c>
      <c r="G2542" s="1" t="s">
        <v>4790</v>
      </c>
      <c r="H2542" s="1" t="s">
        <v>135</v>
      </c>
      <c r="I2542" s="1">
        <v>22640102</v>
      </c>
      <c r="J2542" s="1">
        <v>21</v>
      </c>
      <c r="K2542" s="1">
        <v>34491129</v>
      </c>
      <c r="L2542" s="1" t="s">
        <v>16</v>
      </c>
      <c r="M2542" s="1" t="s">
        <v>5</v>
      </c>
      <c r="N2542" s="1">
        <v>10</v>
      </c>
      <c r="O2542" s="1" t="s">
        <v>2078</v>
      </c>
      <c r="Q2542" s="1"/>
    </row>
    <row r="2543" spans="1:20" ht="15.75" hidden="1" customHeight="1">
      <c r="A2543" s="1" t="s">
        <v>842</v>
      </c>
      <c r="B2543" s="1">
        <v>202436</v>
      </c>
      <c r="C2543" s="1" t="s">
        <v>2074</v>
      </c>
      <c r="D2543" s="1" t="s">
        <v>2075</v>
      </c>
      <c r="E2543" s="1" t="s">
        <v>3651</v>
      </c>
      <c r="F2543" s="1">
        <v>246</v>
      </c>
      <c r="G2543" s="1" t="s">
        <v>4791</v>
      </c>
      <c r="H2543" s="1" t="s">
        <v>664</v>
      </c>
      <c r="I2543" s="1">
        <v>20550012</v>
      </c>
      <c r="J2543" s="1">
        <v>21</v>
      </c>
      <c r="K2543" s="1">
        <v>22482599</v>
      </c>
      <c r="L2543" s="1" t="s">
        <v>53</v>
      </c>
      <c r="M2543" s="1" t="s">
        <v>3</v>
      </c>
      <c r="N2543" s="1">
        <v>53</v>
      </c>
      <c r="O2543" s="1" t="s">
        <v>2078</v>
      </c>
      <c r="Q2543" s="1"/>
    </row>
    <row r="2544" spans="1:20" ht="15.75" customHeight="1">
      <c r="A2544" s="1" t="s">
        <v>4792</v>
      </c>
      <c r="B2544" s="1">
        <v>386055</v>
      </c>
      <c r="C2544" s="1" t="s">
        <v>2074</v>
      </c>
      <c r="D2544" s="1" t="s">
        <v>2075</v>
      </c>
      <c r="E2544" s="1" t="s">
        <v>2733</v>
      </c>
      <c r="F2544" s="1">
        <v>98</v>
      </c>
      <c r="G2544" s="1" t="s">
        <v>3358</v>
      </c>
      <c r="H2544" s="1" t="s">
        <v>133</v>
      </c>
      <c r="I2544" s="1">
        <v>23050260</v>
      </c>
      <c r="J2544" s="1">
        <v>21</v>
      </c>
      <c r="K2544" s="1">
        <v>24133774</v>
      </c>
      <c r="L2544" s="1" t="s">
        <v>57</v>
      </c>
      <c r="M2544" s="1" t="s">
        <v>6</v>
      </c>
      <c r="N2544" s="1">
        <v>3</v>
      </c>
      <c r="O2544" s="1" t="s">
        <v>2078</v>
      </c>
      <c r="Q2544" s="1"/>
    </row>
    <row r="2545" spans="1:20" ht="15.75" hidden="1" customHeight="1">
      <c r="A2545" s="1" t="s">
        <v>4793</v>
      </c>
      <c r="B2545" s="1">
        <v>669210</v>
      </c>
      <c r="C2545" s="1" t="s">
        <v>2074</v>
      </c>
      <c r="D2545" s="1" t="s">
        <v>2075</v>
      </c>
      <c r="E2545" s="1" t="s">
        <v>2207</v>
      </c>
      <c r="F2545" s="1">
        <v>324</v>
      </c>
      <c r="G2545" s="1" t="s">
        <v>2284</v>
      </c>
      <c r="H2545" s="1" t="s">
        <v>188</v>
      </c>
      <c r="I2545" s="1">
        <v>20770000</v>
      </c>
      <c r="J2545" s="1">
        <v>21</v>
      </c>
      <c r="K2545" s="1">
        <v>32972034</v>
      </c>
      <c r="L2545" s="1" t="s">
        <v>53</v>
      </c>
      <c r="M2545" s="1" t="s">
        <v>4</v>
      </c>
      <c r="N2545" s="1">
        <v>7</v>
      </c>
      <c r="O2545" s="1" t="s">
        <v>2078</v>
      </c>
      <c r="Q2545" s="1"/>
    </row>
    <row r="2546" spans="1:20" ht="15.75" customHeight="1">
      <c r="A2546" s="1" t="s">
        <v>4794</v>
      </c>
      <c r="B2546" s="1">
        <v>448730</v>
      </c>
      <c r="C2546" s="1" t="s">
        <v>2074</v>
      </c>
      <c r="D2546" s="1" t="s">
        <v>2075</v>
      </c>
      <c r="E2546" s="1" t="s">
        <v>2439</v>
      </c>
      <c r="F2546" s="1">
        <v>76</v>
      </c>
      <c r="G2546" s="1" t="s">
        <v>2536</v>
      </c>
      <c r="H2546" s="1" t="s">
        <v>133</v>
      </c>
      <c r="I2546" s="1">
        <v>23050360</v>
      </c>
      <c r="J2546" s="1">
        <v>21</v>
      </c>
      <c r="K2546" s="1">
        <v>24132598</v>
      </c>
      <c r="L2546" s="1" t="s">
        <v>23</v>
      </c>
      <c r="M2546" s="1" t="s">
        <v>6</v>
      </c>
      <c r="N2546" s="1">
        <v>67</v>
      </c>
      <c r="O2546" s="1" t="s">
        <v>2078</v>
      </c>
      <c r="Q2546" s="1"/>
    </row>
    <row r="2547" spans="1:20" ht="15.75" hidden="1" customHeight="1">
      <c r="A2547" s="1" t="s">
        <v>819</v>
      </c>
      <c r="B2547" s="1">
        <v>468224</v>
      </c>
      <c r="C2547" s="1" t="s">
        <v>2074</v>
      </c>
      <c r="D2547" s="1" t="s">
        <v>2075</v>
      </c>
      <c r="E2547" s="1" t="s">
        <v>2710</v>
      </c>
      <c r="F2547" s="1">
        <v>109</v>
      </c>
      <c r="G2547" s="1" t="s">
        <v>2333</v>
      </c>
      <c r="H2547" s="1" t="s">
        <v>679</v>
      </c>
      <c r="I2547" s="1">
        <v>22231120</v>
      </c>
      <c r="J2547" s="1">
        <v>21</v>
      </c>
      <c r="K2547" s="1">
        <v>22658512</v>
      </c>
      <c r="L2547" s="1" t="s">
        <v>53</v>
      </c>
      <c r="M2547" s="1" t="s">
        <v>3</v>
      </c>
      <c r="N2547" s="1">
        <v>57</v>
      </c>
      <c r="O2547" s="1" t="s">
        <v>2078</v>
      </c>
      <c r="Q2547" s="1"/>
    </row>
    <row r="2548" spans="1:20" ht="15.75" hidden="1" customHeight="1">
      <c r="A2548" s="1" t="s">
        <v>1500</v>
      </c>
      <c r="B2548" s="1">
        <v>203246</v>
      </c>
      <c r="C2548" s="1" t="s">
        <v>2074</v>
      </c>
      <c r="D2548" s="1" t="s">
        <v>2075</v>
      </c>
      <c r="E2548" s="1" t="s">
        <v>3701</v>
      </c>
      <c r="F2548" s="1">
        <v>110</v>
      </c>
      <c r="G2548" s="1" t="s">
        <v>2413</v>
      </c>
      <c r="H2548" s="1" t="s">
        <v>664</v>
      </c>
      <c r="I2548" s="1">
        <v>20511170</v>
      </c>
      <c r="J2548" s="1">
        <v>21</v>
      </c>
      <c r="K2548" s="1">
        <v>25692093</v>
      </c>
      <c r="L2548" s="1" t="s">
        <v>23</v>
      </c>
      <c r="M2548" s="1" t="s">
        <v>3</v>
      </c>
      <c r="N2548" s="1">
        <v>12</v>
      </c>
      <c r="O2548" s="1" t="s">
        <v>2078</v>
      </c>
      <c r="Q2548" s="1"/>
    </row>
    <row r="2549" spans="1:20" ht="15.75" hidden="1" customHeight="1">
      <c r="A2549" s="1" t="s">
        <v>4301</v>
      </c>
      <c r="B2549" s="1">
        <v>192206</v>
      </c>
      <c r="C2549" s="1" t="s">
        <v>2074</v>
      </c>
      <c r="D2549" s="1" t="s">
        <v>2075</v>
      </c>
      <c r="E2549" s="1" t="s">
        <v>2256</v>
      </c>
      <c r="F2549" s="1">
        <v>61</v>
      </c>
      <c r="G2549" s="1" t="s">
        <v>3884</v>
      </c>
      <c r="H2549" s="1" t="s">
        <v>2203</v>
      </c>
      <c r="I2549" s="1">
        <v>21032000</v>
      </c>
      <c r="J2549" s="1">
        <v>21</v>
      </c>
      <c r="K2549" s="1">
        <v>22702488</v>
      </c>
      <c r="L2549" s="1" t="s">
        <v>28</v>
      </c>
      <c r="M2549" s="1" t="s">
        <v>4</v>
      </c>
      <c r="N2549" s="1">
        <v>37</v>
      </c>
      <c r="O2549" s="1" t="s">
        <v>2078</v>
      </c>
      <c r="Q2549" s="1"/>
    </row>
    <row r="2550" spans="1:20" ht="15.75" hidden="1" customHeight="1">
      <c r="A2550" s="1" t="s">
        <v>1469</v>
      </c>
      <c r="B2550" s="1">
        <v>481561</v>
      </c>
      <c r="C2550" s="1" t="s">
        <v>2074</v>
      </c>
      <c r="D2550" s="1" t="s">
        <v>2075</v>
      </c>
      <c r="E2550" s="1" t="s">
        <v>2282</v>
      </c>
      <c r="F2550" s="1">
        <v>45</v>
      </c>
      <c r="G2550" s="1" t="s">
        <v>2166</v>
      </c>
      <c r="H2550" s="1" t="s">
        <v>679</v>
      </c>
      <c r="I2550" s="1">
        <v>22231080</v>
      </c>
      <c r="J2550" s="1">
        <v>21</v>
      </c>
      <c r="K2550" s="1">
        <v>25535553</v>
      </c>
      <c r="L2550" s="1" t="s">
        <v>19</v>
      </c>
      <c r="M2550" s="1" t="s">
        <v>3</v>
      </c>
      <c r="N2550" s="1">
        <v>13</v>
      </c>
      <c r="O2550" s="1" t="s">
        <v>2078</v>
      </c>
      <c r="Q2550" s="1"/>
    </row>
    <row r="2551" spans="1:20" ht="15.75" hidden="1" customHeight="1">
      <c r="A2551" s="1" t="s">
        <v>4795</v>
      </c>
      <c r="B2551" s="1">
        <v>386960</v>
      </c>
      <c r="C2551" s="1" t="s">
        <v>2074</v>
      </c>
      <c r="D2551" s="1" t="s">
        <v>2075</v>
      </c>
      <c r="E2551" s="1" t="s">
        <v>2366</v>
      </c>
      <c r="F2551" s="1">
        <v>488</v>
      </c>
      <c r="G2551" s="1" t="s">
        <v>2234</v>
      </c>
      <c r="H2551" s="1" t="s">
        <v>152</v>
      </c>
      <c r="I2551" s="1">
        <v>21351021</v>
      </c>
      <c r="J2551" s="1">
        <v>21</v>
      </c>
      <c r="K2551" s="1">
        <v>24501564</v>
      </c>
      <c r="L2551" s="1" t="s">
        <v>23</v>
      </c>
      <c r="M2551" s="1" t="s">
        <v>4</v>
      </c>
      <c r="N2551" s="1">
        <v>32</v>
      </c>
      <c r="O2551" s="1" t="s">
        <v>2078</v>
      </c>
      <c r="Q2551" s="1"/>
    </row>
    <row r="2552" spans="1:20" ht="15.75" hidden="1" customHeight="1">
      <c r="A2552" s="1" t="s">
        <v>4796</v>
      </c>
      <c r="B2552" s="1">
        <v>541102</v>
      </c>
      <c r="C2552" s="1" t="s">
        <v>2074</v>
      </c>
      <c r="D2552" s="1" t="s">
        <v>2075</v>
      </c>
      <c r="E2552" s="1" t="s">
        <v>2355</v>
      </c>
      <c r="F2552" s="1">
        <v>7221</v>
      </c>
      <c r="G2552" s="1" t="s">
        <v>2361</v>
      </c>
      <c r="H2552" s="1" t="s">
        <v>2281</v>
      </c>
      <c r="I2552" s="1">
        <v>22755155</v>
      </c>
      <c r="J2552" s="1">
        <v>21</v>
      </c>
      <c r="K2552" s="1">
        <v>34492139</v>
      </c>
      <c r="L2552" s="1" t="s">
        <v>38</v>
      </c>
      <c r="M2552" s="1" t="s">
        <v>5</v>
      </c>
      <c r="N2552" s="1">
        <v>11</v>
      </c>
      <c r="O2552" s="1" t="s">
        <v>2078</v>
      </c>
      <c r="Q2552" s="1"/>
      <c r="T2552" s="1" t="s">
        <v>5620</v>
      </c>
    </row>
    <row r="2553" spans="1:20" ht="15.75" hidden="1" customHeight="1">
      <c r="A2553" s="1" t="s">
        <v>678</v>
      </c>
      <c r="B2553" s="1">
        <v>546000</v>
      </c>
      <c r="C2553" s="1" t="s">
        <v>2074</v>
      </c>
      <c r="D2553" s="1" t="s">
        <v>2075</v>
      </c>
      <c r="E2553" s="1" t="s">
        <v>2315</v>
      </c>
      <c r="F2553" s="1">
        <v>44</v>
      </c>
      <c r="G2553" s="1" t="s">
        <v>2224</v>
      </c>
      <c r="H2553" s="1" t="s">
        <v>667</v>
      </c>
      <c r="I2553" s="1">
        <v>20551031</v>
      </c>
      <c r="J2553" s="1">
        <v>21</v>
      </c>
      <c r="K2553" s="1">
        <v>25673591</v>
      </c>
      <c r="L2553" s="1" t="s">
        <v>16</v>
      </c>
      <c r="M2553" s="1" t="s">
        <v>3</v>
      </c>
      <c r="N2553" s="1">
        <v>192</v>
      </c>
      <c r="O2553" s="1" t="s">
        <v>2078</v>
      </c>
      <c r="Q2553" s="1"/>
    </row>
    <row r="2554" spans="1:20" ht="15.75" customHeight="1">
      <c r="A2554" s="1" t="s">
        <v>4797</v>
      </c>
      <c r="B2554" s="1">
        <v>375979</v>
      </c>
      <c r="C2554" s="1" t="s">
        <v>2074</v>
      </c>
      <c r="D2554" s="1" t="s">
        <v>2075</v>
      </c>
      <c r="E2554" s="1" t="s">
        <v>4798</v>
      </c>
      <c r="F2554" s="1">
        <v>36</v>
      </c>
      <c r="G2554" s="1" t="s">
        <v>2451</v>
      </c>
      <c r="H2554" s="1" t="s">
        <v>153</v>
      </c>
      <c r="I2554" s="1">
        <v>23510130</v>
      </c>
      <c r="J2554" s="1">
        <v>21</v>
      </c>
      <c r="K2554" s="1">
        <v>31576570</v>
      </c>
      <c r="L2554" s="1" t="s">
        <v>23</v>
      </c>
      <c r="M2554" s="1" t="s">
        <v>6</v>
      </c>
      <c r="N2554" s="1">
        <v>37</v>
      </c>
      <c r="O2554" s="1" t="s">
        <v>2078</v>
      </c>
      <c r="Q2554" s="1"/>
    </row>
    <row r="2555" spans="1:20" ht="15.75" hidden="1" customHeight="1">
      <c r="A2555" s="1" t="s">
        <v>4799</v>
      </c>
      <c r="B2555" s="1">
        <v>356309</v>
      </c>
      <c r="C2555" s="1" t="s">
        <v>2074</v>
      </c>
      <c r="D2555" s="1" t="s">
        <v>2075</v>
      </c>
      <c r="E2555" s="1" t="s">
        <v>2079</v>
      </c>
      <c r="F2555" s="1">
        <v>2111</v>
      </c>
      <c r="G2555" s="1" t="s">
        <v>4800</v>
      </c>
      <c r="H2555" s="1" t="s">
        <v>135</v>
      </c>
      <c r="I2555" s="1">
        <v>22631000</v>
      </c>
      <c r="J2555" s="1">
        <v>21</v>
      </c>
      <c r="K2555" s="1">
        <v>25908142</v>
      </c>
      <c r="L2555" s="1" t="s">
        <v>23</v>
      </c>
      <c r="M2555" s="1" t="s">
        <v>5</v>
      </c>
      <c r="N2555" s="1">
        <v>11</v>
      </c>
      <c r="O2555" s="1" t="s">
        <v>2078</v>
      </c>
      <c r="Q2555" s="1"/>
      <c r="T2555" s="1" t="s">
        <v>5621</v>
      </c>
    </row>
    <row r="2556" spans="1:20" ht="15.75" hidden="1" customHeight="1">
      <c r="A2556" s="1" t="s">
        <v>728</v>
      </c>
      <c r="B2556" s="1">
        <v>312163</v>
      </c>
      <c r="C2556" s="1" t="s">
        <v>2074</v>
      </c>
      <c r="D2556" s="1" t="s">
        <v>2075</v>
      </c>
      <c r="E2556" s="1" t="s">
        <v>2337</v>
      </c>
      <c r="F2556" s="1">
        <v>28</v>
      </c>
      <c r="G2556" s="1" t="s">
        <v>3255</v>
      </c>
      <c r="H2556" s="1" t="s">
        <v>664</v>
      </c>
      <c r="I2556" s="1">
        <v>20521160</v>
      </c>
      <c r="J2556" s="1">
        <v>21</v>
      </c>
      <c r="K2556" s="1">
        <v>22089386</v>
      </c>
      <c r="L2556" s="1" t="s">
        <v>28</v>
      </c>
      <c r="M2556" s="1" t="s">
        <v>3</v>
      </c>
      <c r="N2556" s="1">
        <v>91</v>
      </c>
      <c r="O2556" s="1" t="s">
        <v>2078</v>
      </c>
      <c r="Q2556" s="1"/>
    </row>
    <row r="2557" spans="1:20" ht="15.75" hidden="1" customHeight="1">
      <c r="A2557" s="1" t="s">
        <v>4801</v>
      </c>
      <c r="B2557" s="1">
        <v>560163</v>
      </c>
      <c r="C2557" s="1" t="s">
        <v>2074</v>
      </c>
      <c r="D2557" s="1" t="s">
        <v>2075</v>
      </c>
      <c r="E2557" s="1" t="s">
        <v>2409</v>
      </c>
      <c r="F2557" s="1">
        <v>188</v>
      </c>
      <c r="G2557" s="1" t="s">
        <v>3303</v>
      </c>
      <c r="H2557" s="1" t="s">
        <v>188</v>
      </c>
      <c r="I2557" s="1">
        <v>20720012</v>
      </c>
      <c r="J2557" s="1">
        <v>21</v>
      </c>
      <c r="K2557" s="1">
        <v>25810001</v>
      </c>
      <c r="L2557" s="1" t="s">
        <v>11</v>
      </c>
      <c r="M2557" s="1" t="s">
        <v>4</v>
      </c>
      <c r="N2557" s="1">
        <v>16</v>
      </c>
      <c r="O2557" s="1" t="s">
        <v>2078</v>
      </c>
      <c r="Q2557" s="1"/>
    </row>
    <row r="2558" spans="1:20" ht="15.75" hidden="1" customHeight="1">
      <c r="A2558" s="1" t="s">
        <v>4802</v>
      </c>
      <c r="B2558" s="1">
        <v>563032</v>
      </c>
      <c r="C2558" s="1" t="s">
        <v>2074</v>
      </c>
      <c r="D2558" s="1" t="s">
        <v>2075</v>
      </c>
      <c r="E2558" s="1" t="s">
        <v>2429</v>
      </c>
      <c r="F2558" s="1">
        <v>99</v>
      </c>
      <c r="G2558" s="1" t="s">
        <v>4803</v>
      </c>
      <c r="H2558" s="1" t="s">
        <v>152</v>
      </c>
      <c r="I2558" s="1">
        <v>21351901</v>
      </c>
      <c r="J2558" s="1">
        <v>21</v>
      </c>
      <c r="K2558" s="1">
        <v>31852645</v>
      </c>
      <c r="L2558" s="1" t="s">
        <v>21</v>
      </c>
      <c r="M2558" s="1" t="s">
        <v>4</v>
      </c>
      <c r="N2558" s="1">
        <v>2</v>
      </c>
      <c r="O2558" s="1" t="s">
        <v>2078</v>
      </c>
      <c r="Q2558" s="1"/>
    </row>
    <row r="2559" spans="1:20" ht="15.75" customHeight="1">
      <c r="A2559" s="1" t="s">
        <v>4804</v>
      </c>
      <c r="B2559" s="1">
        <v>303632</v>
      </c>
      <c r="C2559" s="1" t="s">
        <v>2074</v>
      </c>
      <c r="D2559" s="1" t="s">
        <v>2075</v>
      </c>
      <c r="E2559" s="1" t="s">
        <v>2325</v>
      </c>
      <c r="F2559" s="1">
        <v>111</v>
      </c>
      <c r="G2559" s="1" t="s">
        <v>3858</v>
      </c>
      <c r="H2559" s="1" t="s">
        <v>172</v>
      </c>
      <c r="I2559" s="1">
        <v>21810031</v>
      </c>
      <c r="J2559" s="1">
        <v>21</v>
      </c>
      <c r="K2559" s="1">
        <v>33323587</v>
      </c>
      <c r="L2559" s="1" t="s">
        <v>53</v>
      </c>
      <c r="M2559" s="1" t="s">
        <v>6</v>
      </c>
      <c r="N2559" s="1">
        <v>21</v>
      </c>
      <c r="O2559" s="1" t="s">
        <v>2078</v>
      </c>
      <c r="Q2559" s="1"/>
    </row>
    <row r="2560" spans="1:20" ht="15.75" hidden="1" customHeight="1">
      <c r="A2560" s="1" t="s">
        <v>4805</v>
      </c>
      <c r="B2560" s="1">
        <v>799041</v>
      </c>
      <c r="C2560" s="1" t="s">
        <v>2074</v>
      </c>
      <c r="D2560" s="1" t="s">
        <v>2075</v>
      </c>
      <c r="E2560" s="1" t="s">
        <v>2160</v>
      </c>
      <c r="F2560" s="1">
        <v>185</v>
      </c>
      <c r="G2560" s="1" t="s">
        <v>3251</v>
      </c>
      <c r="H2560" s="1" t="s">
        <v>2094</v>
      </c>
      <c r="I2560" s="1">
        <v>20040007</v>
      </c>
      <c r="J2560" s="1">
        <v>21</v>
      </c>
      <c r="K2560" s="1">
        <v>31990400</v>
      </c>
      <c r="L2560" s="1" t="s">
        <v>75</v>
      </c>
      <c r="M2560" s="1" t="s">
        <v>2</v>
      </c>
      <c r="N2560" s="1">
        <v>23</v>
      </c>
      <c r="O2560" s="1" t="s">
        <v>2078</v>
      </c>
      <c r="Q2560" s="1"/>
    </row>
    <row r="2561" spans="1:20" ht="15.75" hidden="1" customHeight="1">
      <c r="A2561" s="1" t="s">
        <v>1262</v>
      </c>
      <c r="B2561" s="1">
        <v>338085</v>
      </c>
      <c r="C2561" s="1" t="s">
        <v>2074</v>
      </c>
      <c r="D2561" s="1" t="s">
        <v>2075</v>
      </c>
      <c r="E2561" s="1" t="s">
        <v>2144</v>
      </c>
      <c r="F2561" s="1">
        <v>44</v>
      </c>
      <c r="G2561" s="1" t="s">
        <v>2251</v>
      </c>
      <c r="H2561" s="1" t="s">
        <v>664</v>
      </c>
      <c r="I2561" s="1">
        <v>20520053</v>
      </c>
      <c r="J2561" s="1">
        <v>21</v>
      </c>
      <c r="K2561" s="1">
        <v>22549982</v>
      </c>
      <c r="L2561" s="1" t="s">
        <v>38</v>
      </c>
      <c r="M2561" s="1" t="s">
        <v>3</v>
      </c>
      <c r="N2561" s="1">
        <v>20</v>
      </c>
      <c r="O2561" s="1" t="s">
        <v>2078</v>
      </c>
      <c r="Q2561" s="1"/>
    </row>
    <row r="2562" spans="1:20" ht="15.75" hidden="1" customHeight="1">
      <c r="A2562" s="1" t="s">
        <v>4806</v>
      </c>
      <c r="B2562" s="1">
        <v>29912</v>
      </c>
      <c r="C2562" s="1" t="s">
        <v>2074</v>
      </c>
      <c r="D2562" s="1" t="s">
        <v>2075</v>
      </c>
      <c r="E2562" s="1" t="s">
        <v>2460</v>
      </c>
      <c r="F2562" s="1">
        <v>192</v>
      </c>
      <c r="G2562" s="1" t="s">
        <v>4807</v>
      </c>
      <c r="H2562" s="1" t="s">
        <v>188</v>
      </c>
      <c r="I2562" s="1">
        <v>20735130</v>
      </c>
      <c r="J2562" s="1">
        <v>21</v>
      </c>
      <c r="K2562" s="1">
        <v>996227124</v>
      </c>
      <c r="L2562" s="1" t="s">
        <v>75</v>
      </c>
      <c r="M2562" s="1" t="s">
        <v>4</v>
      </c>
      <c r="N2562" s="1">
        <v>19</v>
      </c>
      <c r="O2562" s="1" t="s">
        <v>2078</v>
      </c>
      <c r="Q2562" s="1"/>
    </row>
    <row r="2563" spans="1:20" ht="15.75" hidden="1" customHeight="1">
      <c r="A2563" s="1" t="s">
        <v>2025</v>
      </c>
      <c r="B2563" s="1">
        <v>865125</v>
      </c>
      <c r="C2563" s="1" t="s">
        <v>2074</v>
      </c>
      <c r="D2563" s="1" t="s">
        <v>2075</v>
      </c>
      <c r="E2563" s="1" t="s">
        <v>2144</v>
      </c>
      <c r="F2563" s="1">
        <v>255</v>
      </c>
      <c r="G2563" s="1" t="s">
        <v>2613</v>
      </c>
      <c r="H2563" s="1" t="s">
        <v>664</v>
      </c>
      <c r="I2563" s="1">
        <v>20520051</v>
      </c>
      <c r="J2563" s="1">
        <v>21</v>
      </c>
      <c r="K2563" s="1">
        <v>22640496</v>
      </c>
      <c r="L2563" s="1" t="s">
        <v>53</v>
      </c>
      <c r="M2563" s="1" t="s">
        <v>3</v>
      </c>
      <c r="N2563" s="1">
        <v>52</v>
      </c>
      <c r="O2563" s="1" t="s">
        <v>2078</v>
      </c>
      <c r="Q2563" s="1"/>
    </row>
    <row r="2564" spans="1:20" ht="15.75" customHeight="1">
      <c r="A2564" s="1" t="s">
        <v>4809</v>
      </c>
      <c r="B2564" s="1">
        <v>259486</v>
      </c>
      <c r="C2564" s="1" t="s">
        <v>2074</v>
      </c>
      <c r="D2564" s="1" t="s">
        <v>2075</v>
      </c>
      <c r="E2564" s="1" t="s">
        <v>3793</v>
      </c>
      <c r="F2564" s="1">
        <v>401</v>
      </c>
      <c r="G2564" s="1" t="s">
        <v>4620</v>
      </c>
      <c r="H2564" s="1" t="s">
        <v>172</v>
      </c>
      <c r="I2564" s="1">
        <v>21862005</v>
      </c>
      <c r="J2564" s="1">
        <v>21</v>
      </c>
      <c r="K2564" s="1">
        <v>33315197</v>
      </c>
      <c r="L2564" s="1" t="s">
        <v>57</v>
      </c>
      <c r="M2564" s="1" t="s">
        <v>6</v>
      </c>
      <c r="N2564" s="1">
        <v>44</v>
      </c>
      <c r="O2564" s="1" t="s">
        <v>2078</v>
      </c>
      <c r="Q2564" s="1"/>
    </row>
    <row r="2565" spans="1:20" ht="15.75" hidden="1" customHeight="1">
      <c r="A2565" s="67" t="s">
        <v>960</v>
      </c>
      <c r="B2565" s="67">
        <v>640140</v>
      </c>
      <c r="C2565" s="67" t="s">
        <v>2074</v>
      </c>
      <c r="D2565" s="67" t="s">
        <v>2075</v>
      </c>
      <c r="E2565" s="67" t="s">
        <v>2144</v>
      </c>
      <c r="F2565" s="67">
        <v>344</v>
      </c>
      <c r="G2565" s="67" t="s">
        <v>2859</v>
      </c>
      <c r="H2565" s="67" t="s">
        <v>664</v>
      </c>
      <c r="I2565" s="67">
        <v>20520054</v>
      </c>
      <c r="J2565" s="67">
        <v>21</v>
      </c>
      <c r="K2565" s="67">
        <v>997968119</v>
      </c>
      <c r="L2565" s="67" t="s">
        <v>16</v>
      </c>
      <c r="M2565" s="67" t="s">
        <v>3</v>
      </c>
      <c r="N2565" s="67">
        <v>38</v>
      </c>
      <c r="O2565" s="67" t="s">
        <v>2078</v>
      </c>
      <c r="Q2565" s="1"/>
    </row>
    <row r="2566" spans="1:20" ht="15.75" hidden="1" customHeight="1">
      <c r="A2566" s="1" t="s">
        <v>689</v>
      </c>
      <c r="B2566" s="1">
        <v>455919</v>
      </c>
      <c r="C2566" s="1" t="s">
        <v>2074</v>
      </c>
      <c r="D2566" s="1" t="s">
        <v>2075</v>
      </c>
      <c r="E2566" s="1" t="s">
        <v>2692</v>
      </c>
      <c r="F2566" s="1">
        <v>15</v>
      </c>
      <c r="G2566" s="1" t="s">
        <v>3070</v>
      </c>
      <c r="H2566" s="1" t="s">
        <v>664</v>
      </c>
      <c r="I2566" s="1">
        <v>20520140</v>
      </c>
      <c r="J2566" s="1">
        <v>21</v>
      </c>
      <c r="K2566" s="1">
        <v>991115075</v>
      </c>
      <c r="L2566" s="1" t="s">
        <v>11</v>
      </c>
      <c r="M2566" s="1" t="s">
        <v>3</v>
      </c>
      <c r="N2566" s="1">
        <v>151</v>
      </c>
      <c r="O2566" s="1" t="s">
        <v>2078</v>
      </c>
      <c r="Q2566" s="1"/>
    </row>
    <row r="2567" spans="1:20" ht="15.75" hidden="1" customHeight="1">
      <c r="A2567" s="1" t="s">
        <v>1440</v>
      </c>
      <c r="B2567" s="1">
        <v>701017</v>
      </c>
      <c r="C2567" s="1" t="s">
        <v>2074</v>
      </c>
      <c r="D2567" s="1" t="s">
        <v>2075</v>
      </c>
      <c r="E2567" s="1" t="s">
        <v>2133</v>
      </c>
      <c r="F2567" s="1">
        <v>680</v>
      </c>
      <c r="G2567" s="1" t="s">
        <v>2134</v>
      </c>
      <c r="H2567" s="1" t="s">
        <v>160</v>
      </c>
      <c r="I2567" s="1">
        <v>22050001</v>
      </c>
      <c r="J2567" s="1">
        <v>21</v>
      </c>
      <c r="K2567" s="1">
        <v>22352848</v>
      </c>
      <c r="L2567" s="1" t="s">
        <v>38</v>
      </c>
      <c r="M2567" s="1" t="s">
        <v>3</v>
      </c>
      <c r="N2567" s="1">
        <v>14</v>
      </c>
      <c r="O2567" s="1" t="s">
        <v>2078</v>
      </c>
      <c r="Q2567" s="1"/>
    </row>
    <row r="2568" spans="1:20" ht="15.75" hidden="1" customHeight="1">
      <c r="A2568" s="1" t="s">
        <v>1341</v>
      </c>
      <c r="B2568" s="1">
        <v>311850</v>
      </c>
      <c r="C2568" s="1" t="s">
        <v>2074</v>
      </c>
      <c r="D2568" s="1" t="s">
        <v>2075</v>
      </c>
      <c r="E2568" s="1" t="s">
        <v>2560</v>
      </c>
      <c r="F2568" s="1">
        <v>115</v>
      </c>
      <c r="G2568" s="1" t="s">
        <v>2451</v>
      </c>
      <c r="H2568" s="1" t="s">
        <v>664</v>
      </c>
      <c r="I2568" s="1">
        <v>20511180</v>
      </c>
      <c r="J2568" s="1">
        <v>21</v>
      </c>
      <c r="K2568" s="1">
        <v>22545184</v>
      </c>
      <c r="L2568" s="1" t="s">
        <v>53</v>
      </c>
      <c r="M2568" s="1" t="s">
        <v>3</v>
      </c>
      <c r="N2568" s="1">
        <v>17</v>
      </c>
      <c r="O2568" s="1" t="s">
        <v>2078</v>
      </c>
      <c r="Q2568" s="1"/>
    </row>
    <row r="2569" spans="1:20" ht="15.75" hidden="1" customHeight="1">
      <c r="A2569" s="1" t="s">
        <v>4810</v>
      </c>
      <c r="B2569" s="1">
        <v>568800</v>
      </c>
      <c r="C2569" s="1" t="s">
        <v>2074</v>
      </c>
      <c r="D2569" s="1" t="s">
        <v>2075</v>
      </c>
      <c r="E2569" s="1" t="s">
        <v>2079</v>
      </c>
      <c r="F2569" s="1">
        <v>3500</v>
      </c>
      <c r="G2569" s="1" t="s">
        <v>3422</v>
      </c>
      <c r="H2569" s="1" t="s">
        <v>135</v>
      </c>
      <c r="I2569" s="1">
        <v>22640102</v>
      </c>
      <c r="J2569" s="1">
        <v>21</v>
      </c>
      <c r="K2569" s="1">
        <v>35464761</v>
      </c>
      <c r="L2569" s="1" t="s">
        <v>75</v>
      </c>
      <c r="M2569" s="1" t="s">
        <v>5</v>
      </c>
      <c r="N2569" s="1">
        <v>2</v>
      </c>
      <c r="O2569" s="1" t="s">
        <v>2078</v>
      </c>
      <c r="Q2569" s="1"/>
    </row>
    <row r="2570" spans="1:20" ht="15.75" hidden="1" customHeight="1">
      <c r="A2570" s="1" t="s">
        <v>1941</v>
      </c>
      <c r="B2570" s="1">
        <v>165511</v>
      </c>
      <c r="C2570" s="1" t="s">
        <v>2074</v>
      </c>
      <c r="D2570" s="1" t="s">
        <v>2075</v>
      </c>
      <c r="E2570" s="1" t="s">
        <v>2764</v>
      </c>
      <c r="F2570" s="1">
        <v>464</v>
      </c>
      <c r="G2570" s="1" t="s">
        <v>2169</v>
      </c>
      <c r="H2570" s="1" t="s">
        <v>672</v>
      </c>
      <c r="I2570" s="1">
        <v>22271110</v>
      </c>
      <c r="J2570" s="1">
        <v>21</v>
      </c>
      <c r="K2570" s="1">
        <v>25391238</v>
      </c>
      <c r="L2570" s="1" t="s">
        <v>22</v>
      </c>
      <c r="M2570" s="1" t="s">
        <v>3</v>
      </c>
      <c r="N2570" s="1">
        <v>1</v>
      </c>
      <c r="O2570" s="1" t="s">
        <v>2078</v>
      </c>
      <c r="Q2570" s="1"/>
    </row>
    <row r="2571" spans="1:20" ht="15.75" hidden="1" customHeight="1">
      <c r="A2571" s="1" t="s">
        <v>1095</v>
      </c>
      <c r="B2571" s="1">
        <v>838179</v>
      </c>
      <c r="C2571" s="1" t="s">
        <v>2074</v>
      </c>
      <c r="D2571" s="1" t="s">
        <v>2075</v>
      </c>
      <c r="E2571" s="1" t="s">
        <v>2578</v>
      </c>
      <c r="F2571" s="1">
        <v>75</v>
      </c>
      <c r="G2571" s="1" t="s">
        <v>2258</v>
      </c>
      <c r="H2571" s="1" t="s">
        <v>175</v>
      </c>
      <c r="I2571" s="1">
        <v>22420020</v>
      </c>
      <c r="J2571" s="1">
        <v>21</v>
      </c>
      <c r="K2571" s="1">
        <v>22870149</v>
      </c>
      <c r="L2571" s="1" t="s">
        <v>38</v>
      </c>
      <c r="M2571" s="1" t="s">
        <v>3</v>
      </c>
      <c r="N2571" s="1">
        <v>28</v>
      </c>
      <c r="O2571" s="1" t="s">
        <v>2078</v>
      </c>
      <c r="Q2571" s="1"/>
    </row>
    <row r="2572" spans="1:20" ht="15.75" hidden="1" customHeight="1">
      <c r="A2572" s="1" t="s">
        <v>1753</v>
      </c>
      <c r="B2572" s="1">
        <v>90374</v>
      </c>
      <c r="C2572" s="1" t="s">
        <v>2074</v>
      </c>
      <c r="D2572" s="1" t="s">
        <v>2075</v>
      </c>
      <c r="E2572" s="1" t="s">
        <v>2144</v>
      </c>
      <c r="F2572" s="1">
        <v>406</v>
      </c>
      <c r="G2572" s="1" t="s">
        <v>4811</v>
      </c>
      <c r="H2572" s="1" t="s">
        <v>664</v>
      </c>
      <c r="I2572" s="1">
        <v>20520054</v>
      </c>
      <c r="J2572" s="1">
        <v>21</v>
      </c>
      <c r="K2572" s="1">
        <v>22546578</v>
      </c>
      <c r="L2572" s="1" t="s">
        <v>13</v>
      </c>
      <c r="M2572" s="1" t="s">
        <v>3</v>
      </c>
      <c r="N2572" s="1">
        <v>5</v>
      </c>
      <c r="O2572" s="1" t="s">
        <v>2078</v>
      </c>
      <c r="Q2572" s="1"/>
    </row>
    <row r="2573" spans="1:20" ht="15.75" hidden="1" customHeight="1">
      <c r="A2573" s="1" t="s">
        <v>4812</v>
      </c>
      <c r="B2573" s="1">
        <v>910180</v>
      </c>
      <c r="C2573" s="1" t="s">
        <v>2074</v>
      </c>
      <c r="D2573" s="1" t="s">
        <v>2075</v>
      </c>
      <c r="E2573" s="1" t="s">
        <v>2157</v>
      </c>
      <c r="F2573" s="1">
        <v>126</v>
      </c>
      <c r="G2573" s="1" t="s">
        <v>4813</v>
      </c>
      <c r="H2573" s="1" t="s">
        <v>187</v>
      </c>
      <c r="I2573" s="1">
        <v>20765000</v>
      </c>
      <c r="J2573" s="1">
        <v>21</v>
      </c>
      <c r="K2573" s="1">
        <v>30831500</v>
      </c>
      <c r="L2573" s="1" t="s">
        <v>75</v>
      </c>
      <c r="M2573" s="1" t="s">
        <v>4</v>
      </c>
      <c r="N2573" s="1">
        <v>20</v>
      </c>
      <c r="O2573" s="1" t="s">
        <v>2078</v>
      </c>
      <c r="Q2573" s="1"/>
    </row>
    <row r="2574" spans="1:20" ht="15.75" hidden="1" customHeight="1">
      <c r="A2574" s="1" t="s">
        <v>4814</v>
      </c>
      <c r="B2574" s="1">
        <v>755249</v>
      </c>
      <c r="C2574" s="1" t="s">
        <v>2074</v>
      </c>
      <c r="D2574" s="1" t="s">
        <v>2075</v>
      </c>
      <c r="E2574" s="1" t="s">
        <v>2429</v>
      </c>
      <c r="F2574" s="1">
        <v>99</v>
      </c>
      <c r="G2574" s="1" t="s">
        <v>3648</v>
      </c>
      <c r="H2574" s="1" t="s">
        <v>152</v>
      </c>
      <c r="I2574" s="1">
        <v>21351050</v>
      </c>
      <c r="J2574" s="1">
        <v>21</v>
      </c>
      <c r="K2574" s="1">
        <v>24503330</v>
      </c>
      <c r="L2574" s="1" t="s">
        <v>41</v>
      </c>
      <c r="M2574" s="1" t="s">
        <v>4</v>
      </c>
      <c r="N2574" s="1">
        <v>1</v>
      </c>
      <c r="O2574" s="1" t="s">
        <v>2078</v>
      </c>
      <c r="Q2574" s="1"/>
    </row>
    <row r="2575" spans="1:20" ht="15.75" hidden="1" customHeight="1">
      <c r="A2575" s="1" t="s">
        <v>4815</v>
      </c>
      <c r="B2575" s="1">
        <v>819093</v>
      </c>
      <c r="C2575" s="1" t="s">
        <v>2074</v>
      </c>
      <c r="D2575" s="1" t="s">
        <v>2075</v>
      </c>
      <c r="E2575" s="1" t="s">
        <v>2178</v>
      </c>
      <c r="F2575" s="1">
        <v>90</v>
      </c>
      <c r="G2575" s="1" t="s">
        <v>2591</v>
      </c>
      <c r="H2575" s="1" t="s">
        <v>2281</v>
      </c>
      <c r="I2575" s="1">
        <v>22755900</v>
      </c>
      <c r="J2575" s="1">
        <v>21</v>
      </c>
      <c r="K2575" s="1">
        <v>33928566</v>
      </c>
      <c r="L2575" s="1" t="s">
        <v>13</v>
      </c>
      <c r="M2575" s="1" t="s">
        <v>5</v>
      </c>
      <c r="N2575" s="1">
        <v>16</v>
      </c>
      <c r="O2575" s="1" t="s">
        <v>2078</v>
      </c>
      <c r="Q2575" s="1"/>
      <c r="T2575" s="1" t="s">
        <v>5621</v>
      </c>
    </row>
    <row r="2576" spans="1:20" ht="15.75" hidden="1" customHeight="1">
      <c r="A2576" s="1" t="s">
        <v>4816</v>
      </c>
      <c r="B2576" s="1">
        <v>736759</v>
      </c>
      <c r="C2576" s="1" t="s">
        <v>2074</v>
      </c>
      <c r="D2576" s="1" t="s">
        <v>2075</v>
      </c>
      <c r="E2576" s="1" t="s">
        <v>2178</v>
      </c>
      <c r="F2576" s="1">
        <v>1097</v>
      </c>
      <c r="G2576" s="1" t="s">
        <v>4817</v>
      </c>
      <c r="H2576" s="1" t="s">
        <v>135</v>
      </c>
      <c r="I2576" s="1">
        <v>22793081</v>
      </c>
      <c r="J2576" s="1">
        <v>21</v>
      </c>
      <c r="K2576" s="1">
        <v>971409432</v>
      </c>
      <c r="L2576" s="1" t="s">
        <v>53</v>
      </c>
      <c r="M2576" s="1" t="s">
        <v>5</v>
      </c>
      <c r="N2576" s="1">
        <v>12</v>
      </c>
      <c r="O2576" s="1" t="s">
        <v>2078</v>
      </c>
      <c r="Q2576" s="1"/>
      <c r="T2576" s="1" t="s">
        <v>5620</v>
      </c>
    </row>
    <row r="2577" spans="1:20" ht="15.75" hidden="1" customHeight="1">
      <c r="A2577" s="1" t="s">
        <v>4818</v>
      </c>
      <c r="B2577" s="1">
        <v>930253</v>
      </c>
      <c r="C2577" s="1" t="s">
        <v>2074</v>
      </c>
      <c r="D2577" s="1" t="s">
        <v>2075</v>
      </c>
      <c r="E2577" s="1" t="s">
        <v>3179</v>
      </c>
      <c r="F2577" s="1">
        <v>10</v>
      </c>
      <c r="G2577" s="1" t="s">
        <v>4819</v>
      </c>
      <c r="H2577" s="1" t="s">
        <v>2094</v>
      </c>
      <c r="I2577" s="1">
        <v>20011901</v>
      </c>
      <c r="J2577" s="1">
        <v>21</v>
      </c>
      <c r="K2577" s="1">
        <v>35531467</v>
      </c>
      <c r="L2577" s="1" t="s">
        <v>53</v>
      </c>
      <c r="M2577" s="1" t="s">
        <v>2</v>
      </c>
      <c r="N2577" s="1">
        <v>39</v>
      </c>
      <c r="O2577" s="1" t="s">
        <v>2078</v>
      </c>
      <c r="Q2577" s="1"/>
    </row>
    <row r="2578" spans="1:20" ht="15.75" hidden="1" customHeight="1">
      <c r="A2578" s="1" t="s">
        <v>915</v>
      </c>
      <c r="B2578" s="1">
        <v>583307</v>
      </c>
      <c r="C2578" s="1" t="s">
        <v>2074</v>
      </c>
      <c r="D2578" s="1" t="s">
        <v>2075</v>
      </c>
      <c r="E2578" s="1" t="s">
        <v>2441</v>
      </c>
      <c r="F2578" s="1">
        <v>391</v>
      </c>
      <c r="G2578" s="1" t="s">
        <v>2633</v>
      </c>
      <c r="H2578" s="1" t="s">
        <v>160</v>
      </c>
      <c r="I2578" s="1">
        <v>22040001</v>
      </c>
      <c r="J2578" s="1">
        <v>21</v>
      </c>
      <c r="K2578" s="1">
        <v>22354207</v>
      </c>
      <c r="L2578" s="1" t="s">
        <v>55</v>
      </c>
      <c r="M2578" s="1" t="s">
        <v>3</v>
      </c>
      <c r="N2578" s="1">
        <v>42</v>
      </c>
      <c r="O2578" s="1" t="s">
        <v>2078</v>
      </c>
      <c r="Q2578" s="1"/>
    </row>
    <row r="2579" spans="1:20" ht="15.75" hidden="1" customHeight="1">
      <c r="A2579" s="1" t="s">
        <v>1685</v>
      </c>
      <c r="B2579" s="1">
        <v>431860</v>
      </c>
      <c r="C2579" s="1" t="s">
        <v>2074</v>
      </c>
      <c r="D2579" s="1" t="s">
        <v>2075</v>
      </c>
      <c r="E2579" s="1" t="s">
        <v>2084</v>
      </c>
      <c r="F2579" s="1">
        <v>190</v>
      </c>
      <c r="G2579" s="1" t="s">
        <v>2601</v>
      </c>
      <c r="H2579" s="1" t="s">
        <v>672</v>
      </c>
      <c r="I2579" s="1">
        <v>22270010</v>
      </c>
      <c r="J2579" s="1">
        <v>21</v>
      </c>
      <c r="K2579" s="1">
        <v>25272898</v>
      </c>
      <c r="L2579" s="1" t="s">
        <v>57</v>
      </c>
      <c r="M2579" s="1" t="s">
        <v>3</v>
      </c>
      <c r="N2579" s="1">
        <v>7</v>
      </c>
      <c r="O2579" s="1" t="s">
        <v>2078</v>
      </c>
      <c r="Q2579" s="1"/>
    </row>
    <row r="2580" spans="1:20" ht="15.75" hidden="1" customHeight="1">
      <c r="A2580" s="1" t="s">
        <v>1131</v>
      </c>
      <c r="B2580" s="1">
        <v>839124</v>
      </c>
      <c r="C2580" s="1" t="s">
        <v>2074</v>
      </c>
      <c r="D2580" s="1" t="s">
        <v>2075</v>
      </c>
      <c r="E2580" s="1" t="s">
        <v>2337</v>
      </c>
      <c r="F2580" s="1">
        <v>22</v>
      </c>
      <c r="G2580" s="1" t="s">
        <v>3595</v>
      </c>
      <c r="H2580" s="1" t="s">
        <v>664</v>
      </c>
      <c r="I2580" s="1">
        <v>20521160</v>
      </c>
      <c r="J2580" s="1">
        <v>21</v>
      </c>
      <c r="K2580" s="1">
        <v>35150808</v>
      </c>
      <c r="L2580" s="1" t="s">
        <v>8</v>
      </c>
      <c r="M2580" s="1" t="s">
        <v>3</v>
      </c>
      <c r="N2580" s="1">
        <v>26</v>
      </c>
      <c r="O2580" s="1" t="s">
        <v>2078</v>
      </c>
      <c r="Q2580" s="1"/>
    </row>
    <row r="2581" spans="1:20" ht="15.75" hidden="1" customHeight="1">
      <c r="A2581" s="1" t="s">
        <v>1534</v>
      </c>
      <c r="B2581" s="1">
        <v>482997</v>
      </c>
      <c r="C2581" s="1" t="s">
        <v>2074</v>
      </c>
      <c r="D2581" s="1" t="s">
        <v>2075</v>
      </c>
      <c r="E2581" s="1" t="s">
        <v>2144</v>
      </c>
      <c r="F2581" s="1">
        <v>232</v>
      </c>
      <c r="G2581" s="1" t="s">
        <v>2197</v>
      </c>
      <c r="H2581" s="1" t="s">
        <v>664</v>
      </c>
      <c r="I2581" s="1">
        <v>20520054</v>
      </c>
      <c r="J2581" s="1">
        <v>21</v>
      </c>
      <c r="K2581" s="1">
        <v>22343160</v>
      </c>
      <c r="L2581" s="1" t="s">
        <v>35</v>
      </c>
      <c r="M2581" s="1" t="s">
        <v>3</v>
      </c>
      <c r="N2581" s="1">
        <v>11</v>
      </c>
      <c r="O2581" s="1" t="s">
        <v>2078</v>
      </c>
      <c r="Q2581" s="1"/>
    </row>
    <row r="2582" spans="1:20" ht="15.75" hidden="1" customHeight="1">
      <c r="A2582" s="1" t="s">
        <v>758</v>
      </c>
      <c r="B2582" s="1">
        <v>400700</v>
      </c>
      <c r="C2582" s="1" t="s">
        <v>2074</v>
      </c>
      <c r="D2582" s="1" t="s">
        <v>2075</v>
      </c>
      <c r="E2582" s="1" t="s">
        <v>2176</v>
      </c>
      <c r="F2582" s="1">
        <v>75</v>
      </c>
      <c r="G2582" s="1" t="s">
        <v>2899</v>
      </c>
      <c r="H2582" s="1" t="s">
        <v>160</v>
      </c>
      <c r="I2582" s="1">
        <v>22041011</v>
      </c>
      <c r="J2582" s="1">
        <v>21</v>
      </c>
      <c r="K2582" s="1">
        <v>22565975</v>
      </c>
      <c r="L2582" s="1" t="s">
        <v>38</v>
      </c>
      <c r="M2582" s="1" t="s">
        <v>3</v>
      </c>
      <c r="N2582" s="1">
        <v>76</v>
      </c>
      <c r="O2582" s="1" t="s">
        <v>2078</v>
      </c>
      <c r="Q2582" s="1"/>
    </row>
    <row r="2583" spans="1:20" ht="15.75" hidden="1" customHeight="1">
      <c r="A2583" s="1" t="s">
        <v>4820</v>
      </c>
      <c r="B2583" s="1">
        <v>314311</v>
      </c>
      <c r="C2583" s="1" t="s">
        <v>2074</v>
      </c>
      <c r="D2583" s="1" t="s">
        <v>2075</v>
      </c>
      <c r="E2583" s="1" t="s">
        <v>3033</v>
      </c>
      <c r="F2583" s="1">
        <v>280</v>
      </c>
      <c r="G2583" s="1" t="s">
        <v>2077</v>
      </c>
      <c r="H2583" s="1" t="s">
        <v>2281</v>
      </c>
      <c r="I2583" s="1">
        <v>22750013</v>
      </c>
      <c r="J2583" s="1">
        <v>21</v>
      </c>
      <c r="K2583" s="1">
        <v>33929167</v>
      </c>
      <c r="L2583" s="1" t="s">
        <v>50</v>
      </c>
      <c r="M2583" s="1" t="s">
        <v>5</v>
      </c>
      <c r="N2583" s="1">
        <v>38</v>
      </c>
      <c r="O2583" s="1" t="s">
        <v>2078</v>
      </c>
      <c r="Q2583" s="1"/>
      <c r="T2583" s="1" t="s">
        <v>5620</v>
      </c>
    </row>
    <row r="2584" spans="1:20" ht="15.75" hidden="1" customHeight="1">
      <c r="A2584" s="1" t="s">
        <v>1340</v>
      </c>
      <c r="B2584" s="1">
        <v>245449</v>
      </c>
      <c r="C2584" s="1" t="s">
        <v>2074</v>
      </c>
      <c r="D2584" s="1" t="s">
        <v>2075</v>
      </c>
      <c r="E2584" s="1" t="s">
        <v>2270</v>
      </c>
      <c r="F2584" s="1">
        <v>369</v>
      </c>
      <c r="G2584" s="1" t="s">
        <v>2389</v>
      </c>
      <c r="H2584" s="1" t="s">
        <v>664</v>
      </c>
      <c r="I2584" s="1">
        <v>20260141</v>
      </c>
      <c r="J2584" s="1">
        <v>21</v>
      </c>
      <c r="K2584" s="1">
        <v>25676372</v>
      </c>
      <c r="L2584" s="1" t="s">
        <v>53</v>
      </c>
      <c r="M2584" s="1" t="s">
        <v>3</v>
      </c>
      <c r="N2584" s="1">
        <v>17</v>
      </c>
      <c r="O2584" s="1" t="s">
        <v>2078</v>
      </c>
      <c r="Q2584" s="1"/>
    </row>
    <row r="2585" spans="1:20" ht="15.75" hidden="1" customHeight="1">
      <c r="A2585" s="1" t="s">
        <v>4821</v>
      </c>
      <c r="B2585" s="1">
        <v>499093</v>
      </c>
      <c r="C2585" s="1" t="s">
        <v>2074</v>
      </c>
      <c r="D2585" s="1" t="s">
        <v>2075</v>
      </c>
      <c r="E2585" s="1" t="s">
        <v>2409</v>
      </c>
      <c r="F2585" s="1">
        <v>147</v>
      </c>
      <c r="G2585" s="1" t="s">
        <v>2473</v>
      </c>
      <c r="H2585" s="1" t="s">
        <v>188</v>
      </c>
      <c r="I2585" s="1">
        <v>20720010</v>
      </c>
      <c r="J2585" s="1">
        <v>21</v>
      </c>
      <c r="K2585" s="1">
        <v>25952335</v>
      </c>
      <c r="L2585" s="1" t="s">
        <v>21</v>
      </c>
      <c r="M2585" s="1" t="s">
        <v>4</v>
      </c>
      <c r="N2585" s="1">
        <v>20</v>
      </c>
      <c r="O2585" s="1" t="s">
        <v>2078</v>
      </c>
      <c r="Q2585" s="1"/>
    </row>
    <row r="2586" spans="1:20" ht="15.75" hidden="1" customHeight="1">
      <c r="A2586" s="1" t="s">
        <v>1293</v>
      </c>
      <c r="B2586" s="1">
        <v>183271</v>
      </c>
      <c r="C2586" s="1" t="s">
        <v>2074</v>
      </c>
      <c r="D2586" s="1" t="s">
        <v>2075</v>
      </c>
      <c r="E2586" s="1" t="s">
        <v>2076</v>
      </c>
      <c r="F2586" s="1">
        <v>295</v>
      </c>
      <c r="G2586" s="1" t="s">
        <v>2413</v>
      </c>
      <c r="H2586" s="1" t="s">
        <v>664</v>
      </c>
      <c r="I2586" s="1">
        <v>20521060</v>
      </c>
      <c r="J2586" s="1">
        <v>21</v>
      </c>
      <c r="K2586" s="1">
        <v>22548774</v>
      </c>
      <c r="L2586" s="1" t="s">
        <v>53</v>
      </c>
      <c r="M2586" s="1" t="s">
        <v>3</v>
      </c>
      <c r="N2586" s="1">
        <v>19</v>
      </c>
      <c r="O2586" s="1" t="s">
        <v>2078</v>
      </c>
      <c r="Q2586" s="1"/>
    </row>
    <row r="2587" spans="1:20" ht="15.75" customHeight="1">
      <c r="A2587" s="1" t="s">
        <v>4822</v>
      </c>
      <c r="B2587" s="1">
        <v>321239</v>
      </c>
      <c r="C2587" s="1" t="s">
        <v>2074</v>
      </c>
      <c r="D2587" s="1" t="s">
        <v>2075</v>
      </c>
      <c r="E2587" s="1" t="s">
        <v>2439</v>
      </c>
      <c r="F2587" s="1">
        <v>76</v>
      </c>
      <c r="G2587" s="1" t="s">
        <v>2333</v>
      </c>
      <c r="H2587" s="1" t="s">
        <v>133</v>
      </c>
      <c r="I2587" s="1">
        <v>23050360</v>
      </c>
      <c r="J2587" s="1">
        <v>21</v>
      </c>
      <c r="K2587" s="1">
        <v>24121565</v>
      </c>
      <c r="L2587" s="1" t="s">
        <v>58</v>
      </c>
      <c r="M2587" s="1" t="s">
        <v>6</v>
      </c>
      <c r="N2587" s="1">
        <v>5</v>
      </c>
      <c r="O2587" s="1" t="s">
        <v>2078</v>
      </c>
      <c r="Q2587" s="1"/>
    </row>
    <row r="2588" spans="1:20" ht="15.75" hidden="1" customHeight="1">
      <c r="A2588" s="1" t="s">
        <v>4823</v>
      </c>
      <c r="B2588" s="1">
        <v>797642</v>
      </c>
      <c r="C2588" s="1" t="s">
        <v>2074</v>
      </c>
      <c r="D2588" s="1" t="s">
        <v>2075</v>
      </c>
      <c r="E2588" s="1" t="s">
        <v>2079</v>
      </c>
      <c r="F2588" s="1">
        <v>3500</v>
      </c>
      <c r="G2588" s="1" t="s">
        <v>2731</v>
      </c>
      <c r="H2588" s="1" t="s">
        <v>135</v>
      </c>
      <c r="I2588" s="1">
        <v>22640102</v>
      </c>
      <c r="J2588" s="1">
        <v>21</v>
      </c>
      <c r="K2588" s="1">
        <v>35467307</v>
      </c>
      <c r="L2588" s="1" t="s">
        <v>13</v>
      </c>
      <c r="M2588" s="1" t="s">
        <v>5</v>
      </c>
      <c r="N2588" s="1">
        <v>6</v>
      </c>
      <c r="O2588" s="1" t="s">
        <v>2078</v>
      </c>
      <c r="Q2588" s="1"/>
      <c r="T2588" s="1" t="s">
        <v>5621</v>
      </c>
    </row>
    <row r="2589" spans="1:20" ht="15.75" hidden="1" customHeight="1">
      <c r="A2589" s="1" t="s">
        <v>1499</v>
      </c>
      <c r="B2589" s="1">
        <v>699489</v>
      </c>
      <c r="C2589" s="1" t="s">
        <v>2074</v>
      </c>
      <c r="D2589" s="1" t="s">
        <v>2075</v>
      </c>
      <c r="E2589" s="1" t="s">
        <v>2084</v>
      </c>
      <c r="F2589" s="1">
        <v>445</v>
      </c>
      <c r="G2589" s="1" t="s">
        <v>2166</v>
      </c>
      <c r="H2589" s="1" t="s">
        <v>672</v>
      </c>
      <c r="I2589" s="1">
        <v>22270903</v>
      </c>
      <c r="J2589" s="1">
        <v>21</v>
      </c>
      <c r="K2589" s="1">
        <v>22661408</v>
      </c>
      <c r="L2589" s="1" t="s">
        <v>20</v>
      </c>
      <c r="M2589" s="1" t="s">
        <v>3</v>
      </c>
      <c r="N2589" s="1">
        <v>12</v>
      </c>
      <c r="O2589" s="1" t="s">
        <v>2078</v>
      </c>
      <c r="Q2589" s="1"/>
    </row>
    <row r="2590" spans="1:20" ht="15.75" hidden="1" customHeight="1">
      <c r="A2590" s="1" t="s">
        <v>959</v>
      </c>
      <c r="B2590" s="1">
        <v>826189</v>
      </c>
      <c r="C2590" s="1" t="s">
        <v>2074</v>
      </c>
      <c r="D2590" s="1" t="s">
        <v>2075</v>
      </c>
      <c r="E2590" s="1" t="s">
        <v>2144</v>
      </c>
      <c r="F2590" s="1">
        <v>255</v>
      </c>
      <c r="G2590" s="1" t="s">
        <v>2613</v>
      </c>
      <c r="H2590" s="1" t="s">
        <v>664</v>
      </c>
      <c r="I2590" s="1">
        <v>20520051</v>
      </c>
      <c r="J2590" s="1">
        <v>21</v>
      </c>
      <c r="K2590" s="1">
        <v>22640496</v>
      </c>
      <c r="L2590" s="1" t="s">
        <v>53</v>
      </c>
      <c r="M2590" s="1" t="s">
        <v>3</v>
      </c>
      <c r="N2590" s="1">
        <v>38</v>
      </c>
      <c r="O2590" s="1" t="s">
        <v>2078</v>
      </c>
      <c r="Q2590" s="1"/>
    </row>
    <row r="2591" spans="1:20" ht="15.75" hidden="1" customHeight="1">
      <c r="A2591" s="1" t="s">
        <v>4824</v>
      </c>
      <c r="B2591" s="1">
        <v>380265</v>
      </c>
      <c r="C2591" s="1" t="s">
        <v>2074</v>
      </c>
      <c r="D2591" s="1" t="s">
        <v>2075</v>
      </c>
      <c r="E2591" s="1" t="s">
        <v>2831</v>
      </c>
      <c r="F2591" s="1">
        <v>55</v>
      </c>
      <c r="G2591" s="1" t="s">
        <v>4761</v>
      </c>
      <c r="H2591" s="1" t="s">
        <v>135</v>
      </c>
      <c r="I2591" s="1">
        <v>22631020</v>
      </c>
      <c r="J2591" s="1">
        <v>21</v>
      </c>
      <c r="K2591" s="1">
        <v>24939712</v>
      </c>
      <c r="L2591" s="1" t="s">
        <v>38</v>
      </c>
      <c r="M2591" s="1" t="s">
        <v>5</v>
      </c>
      <c r="N2591" s="1">
        <v>11</v>
      </c>
      <c r="O2591" s="1" t="s">
        <v>2078</v>
      </c>
      <c r="Q2591" s="1"/>
      <c r="T2591" s="1" t="s">
        <v>5620</v>
      </c>
    </row>
    <row r="2592" spans="1:20" ht="15.75" hidden="1" customHeight="1">
      <c r="A2592" s="1" t="s">
        <v>792</v>
      </c>
      <c r="B2592" s="1">
        <v>567120</v>
      </c>
      <c r="C2592" s="1" t="s">
        <v>2074</v>
      </c>
      <c r="D2592" s="1" t="s">
        <v>2075</v>
      </c>
      <c r="E2592" s="1" t="s">
        <v>2441</v>
      </c>
      <c r="F2592" s="1">
        <v>383</v>
      </c>
      <c r="G2592" s="1" t="s">
        <v>2316</v>
      </c>
      <c r="H2592" s="1" t="s">
        <v>160</v>
      </c>
      <c r="I2592" s="1">
        <v>22040001</v>
      </c>
      <c r="J2592" s="1">
        <v>21</v>
      </c>
      <c r="K2592" s="1">
        <v>22362515</v>
      </c>
      <c r="L2592" s="1" t="s">
        <v>46</v>
      </c>
      <c r="M2592" s="1" t="s">
        <v>3</v>
      </c>
      <c r="N2592" s="1">
        <v>62</v>
      </c>
      <c r="O2592" s="1" t="s">
        <v>2078</v>
      </c>
      <c r="Q2592" s="1"/>
    </row>
    <row r="2593" spans="1:20" ht="15.75" hidden="1" customHeight="1">
      <c r="A2593" s="1" t="s">
        <v>5654</v>
      </c>
      <c r="B2593" s="1">
        <v>752487</v>
      </c>
      <c r="C2593" s="1" t="s">
        <v>2074</v>
      </c>
      <c r="D2593" s="1" t="s">
        <v>2075</v>
      </c>
      <c r="E2593" s="1" t="s">
        <v>2079</v>
      </c>
      <c r="F2593" s="1">
        <v>3939</v>
      </c>
      <c r="G2593" s="1" t="s">
        <v>3628</v>
      </c>
      <c r="H2593" s="1" t="s">
        <v>135</v>
      </c>
      <c r="I2593" s="1">
        <v>22631003</v>
      </c>
      <c r="J2593" s="1">
        <v>21</v>
      </c>
      <c r="K2593" s="1">
        <v>38137646</v>
      </c>
      <c r="L2593" s="1" t="s">
        <v>53</v>
      </c>
      <c r="M2593" s="1" t="s">
        <v>5</v>
      </c>
      <c r="N2593" s="1">
        <v>26</v>
      </c>
      <c r="O2593" s="1" t="s">
        <v>2078</v>
      </c>
      <c r="Q2593" s="1"/>
      <c r="T2593" s="1" t="s">
        <v>5620</v>
      </c>
    </row>
    <row r="2594" spans="1:20" ht="15.75" hidden="1" customHeight="1">
      <c r="A2594" s="1" t="s">
        <v>4825</v>
      </c>
      <c r="B2594" s="1">
        <v>357616</v>
      </c>
      <c r="C2594" s="1" t="s">
        <v>2074</v>
      </c>
      <c r="D2594" s="1" t="s">
        <v>2075</v>
      </c>
      <c r="E2594" s="1" t="s">
        <v>2079</v>
      </c>
      <c r="F2594" s="1">
        <v>4801</v>
      </c>
      <c r="G2594" s="1" t="s">
        <v>2249</v>
      </c>
      <c r="H2594" s="1" t="s">
        <v>135</v>
      </c>
      <c r="I2594" s="1">
        <v>22631004</v>
      </c>
      <c r="J2594" s="1">
        <v>21</v>
      </c>
      <c r="K2594" s="1">
        <v>33252756</v>
      </c>
      <c r="L2594" s="1" t="s">
        <v>20</v>
      </c>
      <c r="M2594" s="1" t="s">
        <v>5</v>
      </c>
      <c r="N2594" s="1">
        <v>15</v>
      </c>
      <c r="O2594" s="1" t="s">
        <v>2078</v>
      </c>
      <c r="Q2594" s="1"/>
    </row>
    <row r="2595" spans="1:20" ht="15.75" hidden="1" customHeight="1">
      <c r="A2595" s="1" t="s">
        <v>4826</v>
      </c>
      <c r="B2595" s="1">
        <v>336420</v>
      </c>
      <c r="C2595" s="1" t="s">
        <v>2074</v>
      </c>
      <c r="D2595" s="1" t="s">
        <v>2075</v>
      </c>
      <c r="E2595" s="1" t="s">
        <v>2335</v>
      </c>
      <c r="F2595" s="1">
        <v>45</v>
      </c>
      <c r="G2595" s="1" t="s">
        <v>4827</v>
      </c>
      <c r="H2595" s="1" t="s">
        <v>2094</v>
      </c>
      <c r="I2595" s="1">
        <v>20031007</v>
      </c>
      <c r="J2595" s="1">
        <v>21</v>
      </c>
      <c r="K2595" s="1">
        <v>22405039</v>
      </c>
      <c r="L2595" s="1" t="s">
        <v>30</v>
      </c>
      <c r="M2595" s="1" t="s">
        <v>2</v>
      </c>
      <c r="N2595" s="1">
        <v>35</v>
      </c>
      <c r="O2595" s="1" t="s">
        <v>2078</v>
      </c>
      <c r="Q2595" s="1"/>
    </row>
    <row r="2596" spans="1:20" ht="15.75" hidden="1" customHeight="1">
      <c r="A2596" s="1" t="s">
        <v>4828</v>
      </c>
      <c r="B2596" s="1">
        <v>801844</v>
      </c>
      <c r="C2596" s="1" t="s">
        <v>2074</v>
      </c>
      <c r="D2596" s="1" t="s">
        <v>2075</v>
      </c>
      <c r="E2596" s="1" t="s">
        <v>2355</v>
      </c>
      <c r="F2596" s="1">
        <v>7187</v>
      </c>
      <c r="G2596" s="1" t="s">
        <v>4594</v>
      </c>
      <c r="H2596" s="1" t="s">
        <v>2281</v>
      </c>
      <c r="I2596" s="1">
        <v>22755155</v>
      </c>
      <c r="J2596" s="1">
        <v>21</v>
      </c>
      <c r="K2596" s="1">
        <v>34155303</v>
      </c>
      <c r="L2596" s="1" t="s">
        <v>55</v>
      </c>
      <c r="M2596" s="1" t="s">
        <v>5</v>
      </c>
      <c r="N2596" s="1">
        <v>11</v>
      </c>
      <c r="O2596" s="1" t="s">
        <v>2078</v>
      </c>
      <c r="Q2596" s="1"/>
      <c r="T2596" s="1" t="s">
        <v>5621</v>
      </c>
    </row>
    <row r="2597" spans="1:20" ht="15.75" hidden="1" customHeight="1">
      <c r="A2597" s="1" t="s">
        <v>1723</v>
      </c>
      <c r="B2597" s="1">
        <v>203068</v>
      </c>
      <c r="C2597" s="1" t="s">
        <v>2074</v>
      </c>
      <c r="D2597" s="1" t="s">
        <v>2075</v>
      </c>
      <c r="E2597" s="1" t="s">
        <v>2101</v>
      </c>
      <c r="F2597" s="1">
        <v>22</v>
      </c>
      <c r="G2597" s="1" t="s">
        <v>2599</v>
      </c>
      <c r="H2597" s="1" t="s">
        <v>175</v>
      </c>
      <c r="I2597" s="1">
        <v>22410000</v>
      </c>
      <c r="J2597" s="1">
        <v>21</v>
      </c>
      <c r="K2597" s="1">
        <v>25211590</v>
      </c>
      <c r="L2597" s="1" t="s">
        <v>53</v>
      </c>
      <c r="M2597" s="1" t="s">
        <v>3</v>
      </c>
      <c r="N2597" s="1">
        <v>6</v>
      </c>
      <c r="O2597" s="1" t="s">
        <v>2078</v>
      </c>
      <c r="Q2597" s="1"/>
    </row>
    <row r="2598" spans="1:20" ht="15.75" hidden="1" customHeight="1">
      <c r="A2598" s="1" t="s">
        <v>4829</v>
      </c>
      <c r="B2598" s="1">
        <v>730114</v>
      </c>
      <c r="C2598" s="1" t="s">
        <v>2074</v>
      </c>
      <c r="D2598" s="1" t="s">
        <v>2075</v>
      </c>
      <c r="E2598" s="1" t="s">
        <v>2079</v>
      </c>
      <c r="F2598" s="1">
        <v>4200</v>
      </c>
      <c r="G2598" s="1" t="s">
        <v>4830</v>
      </c>
      <c r="H2598" s="1" t="s">
        <v>135</v>
      </c>
      <c r="I2598" s="1">
        <v>22640102</v>
      </c>
      <c r="J2598" s="1">
        <v>21</v>
      </c>
      <c r="K2598" s="1">
        <v>33854724</v>
      </c>
      <c r="L2598" s="1" t="s">
        <v>28</v>
      </c>
      <c r="M2598" s="1" t="s">
        <v>5</v>
      </c>
      <c r="N2598" s="1">
        <v>27</v>
      </c>
      <c r="O2598" s="1" t="s">
        <v>2078</v>
      </c>
      <c r="Q2598" s="1"/>
      <c r="T2598" s="1" t="s">
        <v>5621</v>
      </c>
    </row>
    <row r="2599" spans="1:20" ht="15.75" hidden="1" customHeight="1">
      <c r="A2599" s="1" t="s">
        <v>1261</v>
      </c>
      <c r="B2599" s="1">
        <v>870072</v>
      </c>
      <c r="C2599" s="1" t="s">
        <v>2074</v>
      </c>
      <c r="D2599" s="1" t="s">
        <v>2075</v>
      </c>
      <c r="E2599" s="1" t="s">
        <v>2692</v>
      </c>
      <c r="F2599" s="1">
        <v>15</v>
      </c>
      <c r="G2599" s="1" t="s">
        <v>2271</v>
      </c>
      <c r="H2599" s="1" t="s">
        <v>664</v>
      </c>
      <c r="I2599" s="1">
        <v>20520140</v>
      </c>
      <c r="J2599" s="1">
        <v>21</v>
      </c>
      <c r="K2599" s="1">
        <v>22784348</v>
      </c>
      <c r="L2599" s="1" t="s">
        <v>38</v>
      </c>
      <c r="M2599" s="1" t="s">
        <v>3</v>
      </c>
      <c r="N2599" s="1">
        <v>20</v>
      </c>
      <c r="O2599" s="1" t="s">
        <v>2078</v>
      </c>
      <c r="Q2599" s="1"/>
    </row>
    <row r="2600" spans="1:20" ht="15.75" hidden="1" customHeight="1">
      <c r="A2600" s="1" t="s">
        <v>1564</v>
      </c>
      <c r="B2600" s="1">
        <v>417132</v>
      </c>
      <c r="C2600" s="1" t="s">
        <v>2074</v>
      </c>
      <c r="D2600" s="1" t="s">
        <v>2075</v>
      </c>
      <c r="E2600" s="1" t="s">
        <v>2176</v>
      </c>
      <c r="F2600" s="1">
        <v>50</v>
      </c>
      <c r="G2600" s="1" t="s">
        <v>2411</v>
      </c>
      <c r="H2600" s="1" t="s">
        <v>160</v>
      </c>
      <c r="I2600" s="1">
        <v>22041012</v>
      </c>
      <c r="J2600" s="1">
        <v>21</v>
      </c>
      <c r="K2600" s="1">
        <v>22572223</v>
      </c>
      <c r="L2600" s="1" t="s">
        <v>13</v>
      </c>
      <c r="M2600" s="1" t="s">
        <v>3</v>
      </c>
      <c r="N2600" s="1">
        <v>10</v>
      </c>
      <c r="O2600" s="1" t="s">
        <v>2078</v>
      </c>
      <c r="Q2600" s="1"/>
    </row>
    <row r="2601" spans="1:20" ht="15.75" hidden="1" customHeight="1">
      <c r="A2601" s="1" t="s">
        <v>4831</v>
      </c>
      <c r="B2601" s="1">
        <v>702374</v>
      </c>
      <c r="C2601" s="1" t="s">
        <v>2074</v>
      </c>
      <c r="D2601" s="1" t="s">
        <v>2075</v>
      </c>
      <c r="E2601" s="1" t="s">
        <v>2802</v>
      </c>
      <c r="F2601" s="1">
        <v>462</v>
      </c>
      <c r="G2601" s="1" t="s">
        <v>4832</v>
      </c>
      <c r="H2601" s="1" t="s">
        <v>2803</v>
      </c>
      <c r="I2601" s="1">
        <v>21921525</v>
      </c>
      <c r="J2601" s="1">
        <v>21</v>
      </c>
      <c r="K2601" s="1">
        <v>24676703</v>
      </c>
      <c r="L2601" s="1" t="s">
        <v>38</v>
      </c>
      <c r="M2601" s="1" t="s">
        <v>4</v>
      </c>
      <c r="N2601" s="1">
        <v>8</v>
      </c>
      <c r="O2601" s="1" t="s">
        <v>2078</v>
      </c>
      <c r="Q2601" s="1"/>
    </row>
    <row r="2602" spans="1:20" ht="15.75" customHeight="1">
      <c r="A2602" s="1" t="s">
        <v>4808</v>
      </c>
      <c r="B2602" s="1">
        <v>649333</v>
      </c>
      <c r="C2602" s="1" t="s">
        <v>2074</v>
      </c>
      <c r="D2602" s="1" t="s">
        <v>2075</v>
      </c>
      <c r="E2602" s="1" t="s">
        <v>2115</v>
      </c>
      <c r="F2602" s="1">
        <v>350</v>
      </c>
      <c r="G2602" s="1" t="s">
        <v>4197</v>
      </c>
      <c r="H2602" s="1" t="s">
        <v>133</v>
      </c>
      <c r="I2602" s="1">
        <v>23040150</v>
      </c>
      <c r="J2602" s="1">
        <v>21</v>
      </c>
      <c r="K2602" s="1">
        <v>988644338</v>
      </c>
      <c r="L2602" s="1" t="s">
        <v>30</v>
      </c>
      <c r="M2602" s="1" t="s">
        <v>6</v>
      </c>
      <c r="N2602" s="1">
        <v>12</v>
      </c>
      <c r="O2602" s="1" t="s">
        <v>2078</v>
      </c>
      <c r="Q2602" s="1"/>
    </row>
    <row r="2603" spans="1:20" ht="15.75" hidden="1" customHeight="1">
      <c r="A2603" s="1" t="s">
        <v>4833</v>
      </c>
      <c r="B2603" s="1">
        <v>878324</v>
      </c>
      <c r="C2603" s="1" t="s">
        <v>2074</v>
      </c>
      <c r="D2603" s="1" t="s">
        <v>2075</v>
      </c>
      <c r="E2603" s="1" t="s">
        <v>2079</v>
      </c>
      <c r="F2603" s="1">
        <v>15511</v>
      </c>
      <c r="G2603" s="1" t="s">
        <v>2411</v>
      </c>
      <c r="H2603" s="1" t="s">
        <v>2153</v>
      </c>
      <c r="I2603" s="1">
        <v>22790701</v>
      </c>
      <c r="J2603" s="1">
        <v>21</v>
      </c>
      <c r="K2603" s="1">
        <v>24374631</v>
      </c>
      <c r="L2603" s="1" t="s">
        <v>30</v>
      </c>
      <c r="M2603" s="1" t="s">
        <v>5</v>
      </c>
      <c r="N2603" s="1">
        <v>51</v>
      </c>
      <c r="O2603" s="1" t="s">
        <v>2078</v>
      </c>
      <c r="Q2603" s="1"/>
    </row>
    <row r="2604" spans="1:20" ht="15.75" hidden="1" customHeight="1">
      <c r="A2604" s="1" t="s">
        <v>4834</v>
      </c>
      <c r="B2604" s="1">
        <v>766720</v>
      </c>
      <c r="C2604" s="1" t="s">
        <v>2074</v>
      </c>
      <c r="D2604" s="1" t="s">
        <v>2075</v>
      </c>
      <c r="E2604" s="1" t="s">
        <v>3179</v>
      </c>
      <c r="F2604" s="1">
        <v>10</v>
      </c>
      <c r="G2604" s="1" t="s">
        <v>4223</v>
      </c>
      <c r="H2604" s="1" t="s">
        <v>2094</v>
      </c>
      <c r="I2604" s="1">
        <v>20011000</v>
      </c>
      <c r="J2604" s="1">
        <v>21</v>
      </c>
      <c r="K2604" s="1">
        <v>30400800</v>
      </c>
      <c r="L2604" s="1" t="s">
        <v>8</v>
      </c>
      <c r="M2604" s="1" t="s">
        <v>2</v>
      </c>
      <c r="N2604" s="1">
        <v>7</v>
      </c>
      <c r="O2604" s="1" t="s">
        <v>2078</v>
      </c>
      <c r="Q2604" s="1"/>
    </row>
    <row r="2605" spans="1:20" ht="15.75" hidden="1" customHeight="1">
      <c r="A2605" s="1" t="s">
        <v>4835</v>
      </c>
      <c r="B2605" s="1">
        <v>1025295</v>
      </c>
      <c r="C2605" s="1" t="s">
        <v>2074</v>
      </c>
      <c r="D2605" s="1" t="s">
        <v>2075</v>
      </c>
      <c r="E2605" s="1" t="s">
        <v>2261</v>
      </c>
      <c r="F2605" s="1">
        <v>188</v>
      </c>
      <c r="G2605" s="1" t="s">
        <v>2077</v>
      </c>
      <c r="H2605" s="1" t="s">
        <v>2212</v>
      </c>
      <c r="I2605" s="1">
        <v>21940005</v>
      </c>
      <c r="J2605" s="1">
        <v>21</v>
      </c>
      <c r="K2605" s="1">
        <v>34908236</v>
      </c>
      <c r="L2605" s="1" t="s">
        <v>26</v>
      </c>
      <c r="M2605" s="1" t="s">
        <v>4</v>
      </c>
      <c r="N2605" s="1">
        <v>14</v>
      </c>
      <c r="O2605" s="1" t="s">
        <v>2078</v>
      </c>
      <c r="Q2605" s="1"/>
    </row>
    <row r="2606" spans="1:20" ht="15.75" hidden="1" customHeight="1">
      <c r="A2606" s="1" t="s">
        <v>1940</v>
      </c>
      <c r="B2606" s="1">
        <v>203772</v>
      </c>
      <c r="C2606" s="1" t="s">
        <v>2074</v>
      </c>
      <c r="D2606" s="1" t="s">
        <v>2075</v>
      </c>
      <c r="E2606" s="1" t="s">
        <v>2133</v>
      </c>
      <c r="F2606" s="1">
        <v>978</v>
      </c>
      <c r="G2606" s="1" t="s">
        <v>2449</v>
      </c>
      <c r="H2606" s="1" t="s">
        <v>160</v>
      </c>
      <c r="I2606" s="1">
        <v>22060002</v>
      </c>
      <c r="J2606" s="1">
        <v>21</v>
      </c>
      <c r="K2606" s="1">
        <v>25219997</v>
      </c>
      <c r="L2606" s="1" t="s">
        <v>23</v>
      </c>
      <c r="M2606" s="1" t="s">
        <v>3</v>
      </c>
      <c r="N2606" s="1">
        <v>1</v>
      </c>
      <c r="O2606" s="1" t="s">
        <v>2078</v>
      </c>
      <c r="Q2606" s="1"/>
    </row>
    <row r="2607" spans="1:20" ht="15.75" hidden="1" customHeight="1">
      <c r="A2607" s="1" t="s">
        <v>4836</v>
      </c>
      <c r="B2607" s="1">
        <v>557095</v>
      </c>
      <c r="C2607" s="1" t="s">
        <v>2074</v>
      </c>
      <c r="D2607" s="1" t="s">
        <v>2075</v>
      </c>
      <c r="E2607" s="1" t="s">
        <v>2079</v>
      </c>
      <c r="F2607" s="1">
        <v>4801</v>
      </c>
      <c r="G2607" s="1" t="s">
        <v>2205</v>
      </c>
      <c r="H2607" s="1" t="s">
        <v>135</v>
      </c>
      <c r="I2607" s="1">
        <v>22631004</v>
      </c>
      <c r="J2607" s="1">
        <v>21</v>
      </c>
      <c r="K2607" s="1">
        <v>32682304</v>
      </c>
      <c r="L2607" s="1" t="s">
        <v>53</v>
      </c>
      <c r="M2607" s="1" t="s">
        <v>5</v>
      </c>
      <c r="N2607" s="1">
        <v>33</v>
      </c>
      <c r="O2607" s="1" t="s">
        <v>2078</v>
      </c>
      <c r="Q2607" s="1"/>
      <c r="T2607" s="1" t="s">
        <v>5620</v>
      </c>
    </row>
    <row r="2608" spans="1:20" ht="15.75" hidden="1" customHeight="1">
      <c r="A2608" s="1" t="s">
        <v>4837</v>
      </c>
      <c r="B2608" s="1">
        <v>817651</v>
      </c>
      <c r="C2608" s="1" t="s">
        <v>2074</v>
      </c>
      <c r="D2608" s="1" t="s">
        <v>2075</v>
      </c>
      <c r="E2608" s="1" t="s">
        <v>3064</v>
      </c>
      <c r="F2608" s="1">
        <v>29</v>
      </c>
      <c r="G2608" s="1" t="s">
        <v>2145</v>
      </c>
      <c r="H2608" s="1" t="s">
        <v>188</v>
      </c>
      <c r="I2608" s="1">
        <v>20735110</v>
      </c>
      <c r="J2608" s="1">
        <v>21</v>
      </c>
      <c r="K2608" s="1">
        <v>25834122</v>
      </c>
      <c r="L2608" s="1" t="s">
        <v>53</v>
      </c>
      <c r="M2608" s="1" t="s">
        <v>4</v>
      </c>
      <c r="N2608" s="1">
        <v>182</v>
      </c>
      <c r="O2608" s="1" t="s">
        <v>2078</v>
      </c>
      <c r="Q2608" s="1"/>
    </row>
    <row r="2609" spans="1:20" ht="15.75" hidden="1" customHeight="1">
      <c r="A2609" s="1" t="s">
        <v>434</v>
      </c>
      <c r="B2609" s="1">
        <v>737135</v>
      </c>
      <c r="C2609" s="1" t="s">
        <v>2074</v>
      </c>
      <c r="D2609" s="1" t="s">
        <v>2075</v>
      </c>
      <c r="E2609" s="1" t="s">
        <v>2215</v>
      </c>
      <c r="F2609" s="1">
        <v>78</v>
      </c>
      <c r="G2609" s="1" t="s">
        <v>3251</v>
      </c>
      <c r="H2609" s="1" t="s">
        <v>168</v>
      </c>
      <c r="I2609" s="1">
        <v>22220040</v>
      </c>
      <c r="J2609" s="1">
        <v>21</v>
      </c>
      <c r="K2609" s="1">
        <v>22254181</v>
      </c>
      <c r="L2609" s="1" t="s">
        <v>53</v>
      </c>
      <c r="M2609" s="1" t="s">
        <v>3</v>
      </c>
      <c r="N2609" s="1">
        <v>44</v>
      </c>
      <c r="O2609" s="1" t="s">
        <v>2078</v>
      </c>
      <c r="Q2609" s="1"/>
    </row>
    <row r="2610" spans="1:20" ht="15.75" hidden="1" customHeight="1">
      <c r="A2610" s="1" t="s">
        <v>1684</v>
      </c>
      <c r="B2610" s="1">
        <v>793779</v>
      </c>
      <c r="C2610" s="1" t="s">
        <v>2074</v>
      </c>
      <c r="D2610" s="1" t="s">
        <v>2075</v>
      </c>
      <c r="E2610" s="1" t="s">
        <v>2133</v>
      </c>
      <c r="F2610" s="1">
        <v>895</v>
      </c>
      <c r="G2610" s="1" t="s">
        <v>2683</v>
      </c>
      <c r="H2610" s="1" t="s">
        <v>160</v>
      </c>
      <c r="I2610" s="1">
        <v>22060001</v>
      </c>
      <c r="J2610" s="1">
        <v>21</v>
      </c>
      <c r="K2610" s="1">
        <v>25482528</v>
      </c>
      <c r="L2610" s="1" t="s">
        <v>38</v>
      </c>
      <c r="M2610" s="1" t="s">
        <v>3</v>
      </c>
      <c r="N2610" s="1">
        <v>7</v>
      </c>
      <c r="O2610" s="1" t="s">
        <v>2078</v>
      </c>
      <c r="Q2610" s="1"/>
    </row>
    <row r="2611" spans="1:20" ht="15.75" hidden="1" customHeight="1">
      <c r="A2611" s="1" t="s">
        <v>4838</v>
      </c>
      <c r="B2611" s="1">
        <v>766739</v>
      </c>
      <c r="C2611" s="1" t="s">
        <v>2074</v>
      </c>
      <c r="D2611" s="1" t="s">
        <v>2075</v>
      </c>
      <c r="E2611" s="1" t="s">
        <v>2374</v>
      </c>
      <c r="F2611" s="1">
        <v>1910</v>
      </c>
      <c r="G2611" s="1" t="s">
        <v>2387</v>
      </c>
      <c r="H2611" s="1" t="s">
        <v>2153</v>
      </c>
      <c r="I2611" s="1">
        <v>22790382</v>
      </c>
      <c r="J2611" s="1">
        <v>21</v>
      </c>
      <c r="K2611" s="1">
        <v>24378656</v>
      </c>
      <c r="L2611" s="1" t="s">
        <v>53</v>
      </c>
      <c r="M2611" s="1" t="s">
        <v>5</v>
      </c>
      <c r="N2611" s="1">
        <v>111</v>
      </c>
      <c r="O2611" s="1" t="s">
        <v>2078</v>
      </c>
      <c r="Q2611" s="1"/>
      <c r="T2611" s="1" t="s">
        <v>5620</v>
      </c>
    </row>
    <row r="2612" spans="1:20" ht="15.75" hidden="1" customHeight="1">
      <c r="A2612" s="1" t="s">
        <v>4839</v>
      </c>
      <c r="B2612" s="1">
        <v>852201</v>
      </c>
      <c r="C2612" s="1" t="s">
        <v>2074</v>
      </c>
      <c r="D2612" s="1" t="s">
        <v>2075</v>
      </c>
      <c r="E2612" s="1" t="s">
        <v>3269</v>
      </c>
      <c r="F2612" s="1">
        <v>850</v>
      </c>
      <c r="G2612" s="1" t="s">
        <v>4840</v>
      </c>
      <c r="H2612" s="1" t="s">
        <v>135</v>
      </c>
      <c r="I2612" s="1">
        <v>22775057</v>
      </c>
      <c r="J2612" s="1">
        <v>21</v>
      </c>
      <c r="K2612" s="1">
        <v>41140609</v>
      </c>
      <c r="L2612" s="1" t="s">
        <v>59</v>
      </c>
      <c r="M2612" s="1" t="s">
        <v>5</v>
      </c>
      <c r="N2612" s="1">
        <v>12</v>
      </c>
      <c r="O2612" s="1" t="s">
        <v>2078</v>
      </c>
      <c r="Q2612" s="1"/>
    </row>
    <row r="2613" spans="1:20" ht="15.75" hidden="1" customHeight="1">
      <c r="A2613" s="1" t="s">
        <v>2041</v>
      </c>
      <c r="B2613" s="1">
        <v>732222</v>
      </c>
      <c r="C2613" s="1" t="s">
        <v>2074</v>
      </c>
      <c r="D2613" s="1" t="s">
        <v>2075</v>
      </c>
      <c r="E2613" s="1" t="s">
        <v>2079</v>
      </c>
      <c r="F2613" s="1">
        <v>4200</v>
      </c>
      <c r="G2613" s="1" t="s">
        <v>4841</v>
      </c>
      <c r="H2613" s="1" t="s">
        <v>135</v>
      </c>
      <c r="I2613" s="1">
        <v>22640102</v>
      </c>
      <c r="J2613" s="1">
        <v>21</v>
      </c>
      <c r="K2613" s="1">
        <v>33854113</v>
      </c>
      <c r="L2613" s="1" t="s">
        <v>53</v>
      </c>
      <c r="M2613" s="1" t="s">
        <v>5</v>
      </c>
      <c r="N2613" s="1">
        <v>15</v>
      </c>
      <c r="O2613" s="1" t="s">
        <v>2078</v>
      </c>
      <c r="Q2613" s="1"/>
      <c r="T2613" s="1" t="s">
        <v>5620</v>
      </c>
    </row>
    <row r="2614" spans="1:20" ht="15.75" hidden="1" customHeight="1">
      <c r="A2614" s="1" t="s">
        <v>4842</v>
      </c>
      <c r="B2614" s="1">
        <v>878111</v>
      </c>
      <c r="C2614" s="1" t="s">
        <v>2074</v>
      </c>
      <c r="D2614" s="1" t="s">
        <v>2075</v>
      </c>
      <c r="E2614" s="1" t="s">
        <v>2242</v>
      </c>
      <c r="F2614" s="1">
        <v>789</v>
      </c>
      <c r="G2614" s="1" t="s">
        <v>2211</v>
      </c>
      <c r="H2614" s="1" t="s">
        <v>152</v>
      </c>
      <c r="I2614" s="1">
        <v>21310120</v>
      </c>
      <c r="J2614" s="1">
        <v>21</v>
      </c>
      <c r="K2614" s="1">
        <v>33909565</v>
      </c>
      <c r="L2614" s="1" t="s">
        <v>53</v>
      </c>
      <c r="M2614" s="1" t="s">
        <v>4</v>
      </c>
      <c r="N2614" s="1">
        <v>15</v>
      </c>
      <c r="O2614" s="1" t="s">
        <v>2078</v>
      </c>
      <c r="Q2614" s="1"/>
    </row>
    <row r="2615" spans="1:20" ht="15.75" hidden="1" customHeight="1">
      <c r="A2615" s="1" t="s">
        <v>1939</v>
      </c>
      <c r="B2615" s="1">
        <v>128496</v>
      </c>
      <c r="C2615" s="1" t="s">
        <v>2074</v>
      </c>
      <c r="D2615" s="1" t="s">
        <v>2075</v>
      </c>
      <c r="E2615" s="1" t="s">
        <v>2313</v>
      </c>
      <c r="F2615" s="1">
        <v>778</v>
      </c>
      <c r="G2615" s="1" t="s">
        <v>2166</v>
      </c>
      <c r="H2615" s="1" t="s">
        <v>664</v>
      </c>
      <c r="I2615" s="1">
        <v>20521071</v>
      </c>
      <c r="J2615" s="1">
        <v>21</v>
      </c>
      <c r="K2615" s="1">
        <v>22546791</v>
      </c>
      <c r="L2615" s="1" t="s">
        <v>13</v>
      </c>
      <c r="M2615" s="1" t="s">
        <v>3</v>
      </c>
      <c r="N2615" s="1">
        <v>1</v>
      </c>
      <c r="O2615" s="1" t="s">
        <v>2078</v>
      </c>
      <c r="Q2615" s="1"/>
    </row>
    <row r="2616" spans="1:20" ht="15.75" hidden="1" customHeight="1">
      <c r="A2616" s="1" t="s">
        <v>4843</v>
      </c>
      <c r="B2616" s="1">
        <v>850039</v>
      </c>
      <c r="C2616" s="1" t="s">
        <v>2074</v>
      </c>
      <c r="D2616" s="1" t="s">
        <v>2075</v>
      </c>
      <c r="E2616" s="1" t="s">
        <v>2079</v>
      </c>
      <c r="F2616" s="1">
        <v>500</v>
      </c>
      <c r="G2616" s="1" t="s">
        <v>2175</v>
      </c>
      <c r="H2616" s="1" t="s">
        <v>135</v>
      </c>
      <c r="I2616" s="1">
        <v>22640904</v>
      </c>
      <c r="J2616" s="1">
        <v>21</v>
      </c>
      <c r="K2616" s="1">
        <v>22560077</v>
      </c>
      <c r="L2616" s="1" t="s">
        <v>75</v>
      </c>
      <c r="M2616" s="1" t="s">
        <v>5</v>
      </c>
      <c r="N2616" s="1">
        <v>3</v>
      </c>
      <c r="O2616" s="1" t="s">
        <v>2078</v>
      </c>
      <c r="Q2616" s="1"/>
    </row>
    <row r="2617" spans="1:20" ht="15.75" customHeight="1">
      <c r="A2617" s="1" t="s">
        <v>4844</v>
      </c>
      <c r="B2617" s="1">
        <v>801461</v>
      </c>
      <c r="C2617" s="1" t="s">
        <v>2074</v>
      </c>
      <c r="D2617" s="1" t="s">
        <v>2075</v>
      </c>
      <c r="E2617" s="1" t="s">
        <v>2263</v>
      </c>
      <c r="F2617" s="1">
        <v>1879</v>
      </c>
      <c r="G2617" s="1" t="s">
        <v>2340</v>
      </c>
      <c r="H2617" s="1" t="s">
        <v>172</v>
      </c>
      <c r="I2617" s="1">
        <v>21810041</v>
      </c>
      <c r="J2617" s="1">
        <v>21</v>
      </c>
      <c r="K2617" s="1">
        <v>34212288</v>
      </c>
      <c r="L2617" s="1" t="s">
        <v>53</v>
      </c>
      <c r="M2617" s="1" t="s">
        <v>6</v>
      </c>
      <c r="N2617" s="1">
        <v>7</v>
      </c>
      <c r="O2617" s="1" t="s">
        <v>2078</v>
      </c>
      <c r="Q2617" s="1"/>
    </row>
    <row r="2618" spans="1:20" ht="15.75" hidden="1" customHeight="1">
      <c r="A2618" s="1" t="s">
        <v>2013</v>
      </c>
      <c r="B2618" s="1">
        <v>711462</v>
      </c>
      <c r="C2618" s="1" t="s">
        <v>114</v>
      </c>
      <c r="D2618" s="1" t="s">
        <v>2075</v>
      </c>
      <c r="E2618" s="1" t="s">
        <v>3144</v>
      </c>
      <c r="F2618" s="1">
        <v>1939</v>
      </c>
      <c r="G2618" s="1" t="s">
        <v>4845</v>
      </c>
      <c r="H2618" s="1" t="s">
        <v>2331</v>
      </c>
      <c r="I2618" s="1">
        <v>25071181</v>
      </c>
      <c r="J2618" s="1">
        <v>21</v>
      </c>
      <c r="K2618" s="1">
        <v>36576422</v>
      </c>
      <c r="L2618" s="1" t="s">
        <v>53</v>
      </c>
      <c r="M2618" s="1" t="s">
        <v>114</v>
      </c>
      <c r="N2618" s="1">
        <v>63</v>
      </c>
      <c r="O2618" s="1" t="s">
        <v>2078</v>
      </c>
      <c r="Q2618" s="1"/>
    </row>
    <row r="2619" spans="1:20" ht="15.75" hidden="1" customHeight="1">
      <c r="A2619" s="67" t="s">
        <v>1339</v>
      </c>
      <c r="B2619" s="67">
        <v>644110</v>
      </c>
      <c r="C2619" s="67" t="s">
        <v>2074</v>
      </c>
      <c r="D2619" s="67" t="s">
        <v>2075</v>
      </c>
      <c r="E2619" s="67" t="s">
        <v>2084</v>
      </c>
      <c r="F2619" s="67">
        <v>190</v>
      </c>
      <c r="G2619" s="67" t="s">
        <v>2341</v>
      </c>
      <c r="H2619" s="67" t="s">
        <v>672</v>
      </c>
      <c r="I2619" s="67">
        <v>22270902</v>
      </c>
      <c r="J2619" s="67">
        <v>21</v>
      </c>
      <c r="K2619" s="67">
        <v>22666225</v>
      </c>
      <c r="L2619" s="67" t="s">
        <v>42</v>
      </c>
      <c r="M2619" s="67" t="s">
        <v>3</v>
      </c>
      <c r="N2619" s="67">
        <v>17</v>
      </c>
      <c r="O2619" s="67" t="s">
        <v>2078</v>
      </c>
      <c r="Q2619" s="1"/>
    </row>
    <row r="2620" spans="1:20" ht="15.75" hidden="1" customHeight="1">
      <c r="A2620" s="1" t="s">
        <v>4846</v>
      </c>
      <c r="B2620" s="1">
        <v>717207</v>
      </c>
      <c r="C2620" s="1" t="s">
        <v>2074</v>
      </c>
      <c r="D2620" s="1" t="s">
        <v>2075</v>
      </c>
      <c r="E2620" s="1" t="s">
        <v>2160</v>
      </c>
      <c r="F2620" s="1">
        <v>156</v>
      </c>
      <c r="G2620" s="1" t="s">
        <v>2163</v>
      </c>
      <c r="H2620" s="1" t="s">
        <v>2094</v>
      </c>
      <c r="I2620" s="1">
        <v>20040003</v>
      </c>
      <c r="J2620" s="1">
        <v>21</v>
      </c>
      <c r="K2620" s="1">
        <v>30642366</v>
      </c>
      <c r="L2620" s="1" t="s">
        <v>26</v>
      </c>
      <c r="M2620" s="1" t="s">
        <v>2</v>
      </c>
      <c r="N2620" s="1">
        <v>5</v>
      </c>
      <c r="O2620" s="1" t="s">
        <v>2078</v>
      </c>
      <c r="Q2620" s="1"/>
    </row>
    <row r="2621" spans="1:20" ht="15.75" hidden="1" customHeight="1">
      <c r="A2621" s="1" t="s">
        <v>1938</v>
      </c>
      <c r="B2621" s="1">
        <v>514520</v>
      </c>
      <c r="C2621" s="1" t="s">
        <v>2074</v>
      </c>
      <c r="D2621" s="1" t="s">
        <v>2075</v>
      </c>
      <c r="E2621" s="1" t="s">
        <v>2084</v>
      </c>
      <c r="F2621" s="1">
        <v>445</v>
      </c>
      <c r="G2621" s="1" t="s">
        <v>2118</v>
      </c>
      <c r="H2621" s="1" t="s">
        <v>672</v>
      </c>
      <c r="I2621" s="1">
        <v>22270903</v>
      </c>
      <c r="J2621" s="1">
        <v>21</v>
      </c>
      <c r="K2621" s="1">
        <v>35476068</v>
      </c>
      <c r="L2621" s="1" t="s">
        <v>27</v>
      </c>
      <c r="M2621" s="1" t="s">
        <v>3</v>
      </c>
      <c r="N2621" s="1">
        <v>1</v>
      </c>
      <c r="O2621" s="1" t="s">
        <v>2078</v>
      </c>
      <c r="Q2621" s="1"/>
    </row>
    <row r="2622" spans="1:20" ht="15.75" hidden="1" customHeight="1">
      <c r="A2622" s="1" t="s">
        <v>1164</v>
      </c>
      <c r="B2622" s="1">
        <v>849057</v>
      </c>
      <c r="C2622" s="1" t="s">
        <v>2074</v>
      </c>
      <c r="D2622" s="1" t="s">
        <v>2075</v>
      </c>
      <c r="E2622" s="1" t="s">
        <v>4847</v>
      </c>
      <c r="F2622" s="1">
        <v>55</v>
      </c>
      <c r="G2622" s="1" t="s">
        <v>2536</v>
      </c>
      <c r="H2622" s="1" t="s">
        <v>664</v>
      </c>
      <c r="I2622" s="1">
        <v>20511240</v>
      </c>
      <c r="J2622" s="1">
        <v>21</v>
      </c>
      <c r="K2622" s="1">
        <v>22082626</v>
      </c>
      <c r="L2622" s="1" t="s">
        <v>42</v>
      </c>
      <c r="M2622" s="1" t="s">
        <v>3</v>
      </c>
      <c r="N2622" s="1">
        <v>24</v>
      </c>
      <c r="O2622" s="1" t="s">
        <v>2078</v>
      </c>
      <c r="Q2622" s="1"/>
    </row>
    <row r="2623" spans="1:20" ht="15.75" hidden="1" customHeight="1">
      <c r="A2623" s="1" t="s">
        <v>5655</v>
      </c>
      <c r="B2623" s="1">
        <v>777145</v>
      </c>
      <c r="C2623" s="1" t="s">
        <v>2074</v>
      </c>
      <c r="D2623" s="1" t="s">
        <v>2075</v>
      </c>
      <c r="E2623" s="1" t="s">
        <v>2226</v>
      </c>
      <c r="F2623" s="1">
        <v>400</v>
      </c>
      <c r="G2623" s="1" t="s">
        <v>2077</v>
      </c>
      <c r="H2623" s="1" t="s">
        <v>664</v>
      </c>
      <c r="I2623" s="1">
        <v>20511190</v>
      </c>
      <c r="J2623" s="1">
        <v>21</v>
      </c>
      <c r="K2623" s="1">
        <v>21366550</v>
      </c>
      <c r="L2623" s="1" t="s">
        <v>53</v>
      </c>
      <c r="M2623" s="1" t="s">
        <v>3</v>
      </c>
      <c r="N2623" s="1">
        <v>49</v>
      </c>
      <c r="O2623" s="1" t="s">
        <v>2078</v>
      </c>
      <c r="Q2623" s="1"/>
    </row>
    <row r="2624" spans="1:20" ht="15.75" hidden="1" customHeight="1">
      <c r="A2624" s="1" t="s">
        <v>1988</v>
      </c>
      <c r="B2624" s="1">
        <v>962031</v>
      </c>
      <c r="C2624" s="1" t="s">
        <v>2074</v>
      </c>
      <c r="D2624" s="1" t="s">
        <v>2075</v>
      </c>
      <c r="E2624" s="1" t="s">
        <v>2109</v>
      </c>
      <c r="F2624" s="1">
        <v>2600</v>
      </c>
      <c r="G2624" s="1" t="s">
        <v>4848</v>
      </c>
      <c r="H2624" s="1" t="s">
        <v>135</v>
      </c>
      <c r="I2624" s="1">
        <v>22775003</v>
      </c>
      <c r="J2624" s="1">
        <v>21</v>
      </c>
      <c r="K2624" s="1">
        <v>24910447</v>
      </c>
      <c r="L2624" s="1" t="s">
        <v>53</v>
      </c>
      <c r="M2624" s="1" t="s">
        <v>5</v>
      </c>
      <c r="N2624" s="1">
        <v>55</v>
      </c>
      <c r="O2624" s="1" t="s">
        <v>2078</v>
      </c>
      <c r="Q2624" s="1"/>
      <c r="T2624" s="1" t="s">
        <v>5620</v>
      </c>
    </row>
    <row r="2625" spans="1:20" ht="15.75" hidden="1" customHeight="1">
      <c r="A2625" s="1" t="s">
        <v>700</v>
      </c>
      <c r="B2625" s="1">
        <v>881104</v>
      </c>
      <c r="C2625" s="1" t="s">
        <v>2074</v>
      </c>
      <c r="D2625" s="1" t="s">
        <v>2075</v>
      </c>
      <c r="E2625" s="1" t="s">
        <v>3921</v>
      </c>
      <c r="F2625" s="1">
        <v>210</v>
      </c>
      <c r="G2625" s="1" t="s">
        <v>4165</v>
      </c>
      <c r="H2625" s="1" t="s">
        <v>672</v>
      </c>
      <c r="I2625" s="1">
        <v>22250040</v>
      </c>
      <c r="J2625" s="1">
        <v>21</v>
      </c>
      <c r="K2625" s="1">
        <v>22604786</v>
      </c>
      <c r="L2625" s="1" t="s">
        <v>8</v>
      </c>
      <c r="M2625" s="1" t="s">
        <v>3</v>
      </c>
      <c r="N2625" s="1">
        <v>125</v>
      </c>
      <c r="O2625" s="1" t="s">
        <v>2078</v>
      </c>
      <c r="Q2625" s="1"/>
    </row>
    <row r="2626" spans="1:20" ht="15.75" customHeight="1">
      <c r="A2626" s="1" t="s">
        <v>4849</v>
      </c>
      <c r="B2626" s="1">
        <v>675482</v>
      </c>
      <c r="C2626" s="1" t="s">
        <v>2074</v>
      </c>
      <c r="D2626" s="1" t="s">
        <v>2075</v>
      </c>
      <c r="E2626" s="1" t="s">
        <v>2777</v>
      </c>
      <c r="F2626" s="1">
        <v>76</v>
      </c>
      <c r="G2626" s="1" t="s">
        <v>2599</v>
      </c>
      <c r="H2626" s="1" t="s">
        <v>133</v>
      </c>
      <c r="I2626" s="1">
        <v>23045160</v>
      </c>
      <c r="J2626" s="1">
        <v>21</v>
      </c>
      <c r="K2626" s="1">
        <v>31981398</v>
      </c>
      <c r="L2626" s="1" t="s">
        <v>53</v>
      </c>
      <c r="M2626" s="1" t="s">
        <v>6</v>
      </c>
      <c r="N2626" s="1">
        <v>14</v>
      </c>
      <c r="O2626" s="1" t="s">
        <v>2078</v>
      </c>
      <c r="Q2626" s="1"/>
    </row>
    <row r="2627" spans="1:20" ht="15.75" hidden="1" customHeight="1">
      <c r="A2627" s="1" t="s">
        <v>4850</v>
      </c>
      <c r="B2627" s="1">
        <v>828947</v>
      </c>
      <c r="C2627" s="1" t="s">
        <v>2074</v>
      </c>
      <c r="D2627" s="1" t="s">
        <v>2075</v>
      </c>
      <c r="E2627" s="1" t="s">
        <v>4851</v>
      </c>
      <c r="F2627" s="1">
        <v>367</v>
      </c>
      <c r="G2627" s="1" t="s">
        <v>2599</v>
      </c>
      <c r="H2627" s="1" t="s">
        <v>2956</v>
      </c>
      <c r="I2627" s="1">
        <v>21350200</v>
      </c>
      <c r="J2627" s="1">
        <v>21</v>
      </c>
      <c r="K2627" s="1">
        <v>24504731</v>
      </c>
      <c r="L2627" s="1" t="s">
        <v>46</v>
      </c>
      <c r="M2627" s="1" t="s">
        <v>4</v>
      </c>
      <c r="N2627" s="1">
        <v>1</v>
      </c>
      <c r="O2627" s="1" t="s">
        <v>2078</v>
      </c>
      <c r="Q2627" s="1"/>
    </row>
    <row r="2628" spans="1:20" ht="15.75" hidden="1" customHeight="1">
      <c r="A2628" s="1" t="s">
        <v>1130</v>
      </c>
      <c r="B2628" s="1">
        <v>363835</v>
      </c>
      <c r="C2628" s="1" t="s">
        <v>2074</v>
      </c>
      <c r="D2628" s="1" t="s">
        <v>2075</v>
      </c>
      <c r="E2628" s="1" t="s">
        <v>2220</v>
      </c>
      <c r="F2628" s="1">
        <v>54</v>
      </c>
      <c r="G2628" s="1" t="s">
        <v>2123</v>
      </c>
      <c r="H2628" s="1" t="s">
        <v>669</v>
      </c>
      <c r="I2628" s="1">
        <v>22221020</v>
      </c>
      <c r="J2628" s="1">
        <v>21</v>
      </c>
      <c r="K2628" s="1">
        <v>22256267</v>
      </c>
      <c r="L2628" s="1" t="s">
        <v>21</v>
      </c>
      <c r="M2628" s="1" t="s">
        <v>3</v>
      </c>
      <c r="N2628" s="1">
        <v>26</v>
      </c>
      <c r="O2628" s="1" t="s">
        <v>2078</v>
      </c>
      <c r="Q2628" s="1"/>
    </row>
    <row r="2629" spans="1:20" ht="15.75" hidden="1" customHeight="1">
      <c r="A2629" s="1" t="s">
        <v>4852</v>
      </c>
      <c r="B2629" s="1">
        <v>791105</v>
      </c>
      <c r="C2629" s="1" t="s">
        <v>2074</v>
      </c>
      <c r="D2629" s="1" t="s">
        <v>2075</v>
      </c>
      <c r="E2629" s="1" t="s">
        <v>2583</v>
      </c>
      <c r="F2629" s="1">
        <v>140</v>
      </c>
      <c r="G2629" s="1" t="s">
        <v>2533</v>
      </c>
      <c r="H2629" s="1" t="s">
        <v>2584</v>
      </c>
      <c r="I2629" s="1">
        <v>21070540</v>
      </c>
      <c r="J2629" s="1">
        <v>21</v>
      </c>
      <c r="K2629" s="1">
        <v>24829220</v>
      </c>
      <c r="L2629" s="1" t="s">
        <v>75</v>
      </c>
      <c r="M2629" s="1" t="s">
        <v>4</v>
      </c>
      <c r="N2629" s="1">
        <v>10</v>
      </c>
      <c r="O2629" s="1" t="s">
        <v>2078</v>
      </c>
      <c r="Q2629" s="1"/>
    </row>
    <row r="2630" spans="1:20" ht="15.75" hidden="1" customHeight="1">
      <c r="A2630" s="1" t="s">
        <v>1210</v>
      </c>
      <c r="B2630" s="1">
        <v>721662</v>
      </c>
      <c r="C2630" s="1" t="s">
        <v>2074</v>
      </c>
      <c r="D2630" s="1" t="s">
        <v>2075</v>
      </c>
      <c r="E2630" s="1" t="s">
        <v>2320</v>
      </c>
      <c r="F2630" s="1">
        <v>59</v>
      </c>
      <c r="G2630" s="1" t="s">
        <v>2333</v>
      </c>
      <c r="H2630" s="1" t="s">
        <v>160</v>
      </c>
      <c r="I2630" s="1">
        <v>22031071</v>
      </c>
      <c r="J2630" s="1">
        <v>21</v>
      </c>
      <c r="K2630" s="1">
        <v>41061787</v>
      </c>
      <c r="L2630" s="1" t="s">
        <v>28</v>
      </c>
      <c r="M2630" s="1" t="s">
        <v>3</v>
      </c>
      <c r="N2630" s="1">
        <v>22</v>
      </c>
      <c r="O2630" s="1" t="s">
        <v>2078</v>
      </c>
      <c r="Q2630" s="1"/>
    </row>
    <row r="2631" spans="1:20" ht="15.75" hidden="1" customHeight="1">
      <c r="A2631" s="1" t="s">
        <v>1937</v>
      </c>
      <c r="B2631" s="1">
        <v>779300</v>
      </c>
      <c r="C2631" s="1" t="s">
        <v>2074</v>
      </c>
      <c r="D2631" s="1" t="s">
        <v>2075</v>
      </c>
      <c r="E2631" s="1" t="s">
        <v>2101</v>
      </c>
      <c r="F2631" s="1">
        <v>351</v>
      </c>
      <c r="G2631" s="1" t="s">
        <v>4853</v>
      </c>
      <c r="H2631" s="1" t="s">
        <v>175</v>
      </c>
      <c r="I2631" s="1">
        <v>22410906</v>
      </c>
      <c r="J2631" s="1">
        <v>21</v>
      </c>
      <c r="K2631" s="1">
        <v>40627274</v>
      </c>
      <c r="L2631" s="1" t="s">
        <v>16</v>
      </c>
      <c r="M2631" s="1" t="s">
        <v>3</v>
      </c>
      <c r="N2631" s="1">
        <v>1</v>
      </c>
      <c r="O2631" s="1" t="s">
        <v>2078</v>
      </c>
      <c r="Q2631" s="1"/>
    </row>
    <row r="2632" spans="1:20" ht="15.75" hidden="1" customHeight="1">
      <c r="A2632" s="1" t="s">
        <v>937</v>
      </c>
      <c r="B2632" s="1">
        <v>1044559</v>
      </c>
      <c r="C2632" s="1" t="s">
        <v>2074</v>
      </c>
      <c r="D2632" s="1" t="s">
        <v>2075</v>
      </c>
      <c r="E2632" s="1" t="s">
        <v>2133</v>
      </c>
      <c r="F2632" s="1">
        <v>680</v>
      </c>
      <c r="G2632" s="1" t="s">
        <v>3476</v>
      </c>
      <c r="H2632" s="1" t="s">
        <v>160</v>
      </c>
      <c r="I2632" s="1">
        <v>22050001</v>
      </c>
      <c r="J2632" s="1">
        <v>21</v>
      </c>
      <c r="K2632" s="1">
        <v>38167000</v>
      </c>
      <c r="L2632" s="1" t="s">
        <v>50</v>
      </c>
      <c r="M2632" s="1" t="s">
        <v>3</v>
      </c>
      <c r="N2632" s="1">
        <v>40</v>
      </c>
      <c r="O2632" s="1" t="s">
        <v>2078</v>
      </c>
      <c r="Q2632" s="1"/>
    </row>
    <row r="2633" spans="1:20" ht="15.75" hidden="1" customHeight="1">
      <c r="A2633" s="1" t="s">
        <v>1722</v>
      </c>
      <c r="B2633" s="1">
        <v>523015</v>
      </c>
      <c r="C2633" s="1" t="s">
        <v>2074</v>
      </c>
      <c r="D2633" s="1" t="s">
        <v>2075</v>
      </c>
      <c r="E2633" s="1" t="s">
        <v>3369</v>
      </c>
      <c r="F2633" s="1">
        <v>1001</v>
      </c>
      <c r="G2633" s="1" t="s">
        <v>2618</v>
      </c>
      <c r="H2633" s="1" t="s">
        <v>753</v>
      </c>
      <c r="I2633" s="1">
        <v>20270004</v>
      </c>
      <c r="J2633" s="1">
        <v>21</v>
      </c>
      <c r="K2633" s="1">
        <v>25657976</v>
      </c>
      <c r="L2633" s="1" t="s">
        <v>59</v>
      </c>
      <c r="M2633" s="1" t="s">
        <v>3</v>
      </c>
      <c r="N2633" s="1">
        <v>6</v>
      </c>
      <c r="O2633" s="1" t="s">
        <v>2078</v>
      </c>
      <c r="Q2633" s="1"/>
    </row>
    <row r="2634" spans="1:20" ht="15.75" hidden="1" customHeight="1">
      <c r="A2634" s="1" t="s">
        <v>4854</v>
      </c>
      <c r="B2634" s="1">
        <v>779059</v>
      </c>
      <c r="C2634" s="1" t="s">
        <v>2074</v>
      </c>
      <c r="D2634" s="1" t="s">
        <v>2075</v>
      </c>
      <c r="E2634" s="1" t="s">
        <v>2079</v>
      </c>
      <c r="F2634" s="1">
        <v>4666</v>
      </c>
      <c r="G2634" s="1" t="s">
        <v>2249</v>
      </c>
      <c r="H2634" s="1" t="s">
        <v>135</v>
      </c>
      <c r="I2634" s="1">
        <v>22640102</v>
      </c>
      <c r="J2634" s="1">
        <v>21</v>
      </c>
      <c r="K2634" s="1">
        <v>24309119</v>
      </c>
      <c r="L2634" s="1" t="s">
        <v>55</v>
      </c>
      <c r="M2634" s="1" t="s">
        <v>5</v>
      </c>
      <c r="N2634" s="1">
        <v>41</v>
      </c>
      <c r="O2634" s="1" t="s">
        <v>2078</v>
      </c>
      <c r="Q2634" s="1"/>
      <c r="T2634" s="1" t="s">
        <v>5621</v>
      </c>
    </row>
    <row r="2635" spans="1:20" ht="15.75" hidden="1" customHeight="1">
      <c r="A2635" s="1" t="s">
        <v>4855</v>
      </c>
      <c r="B2635" s="1">
        <v>332415</v>
      </c>
      <c r="C2635" s="1" t="s">
        <v>2074</v>
      </c>
      <c r="D2635" s="1" t="s">
        <v>2075</v>
      </c>
      <c r="E2635" s="1" t="s">
        <v>2460</v>
      </c>
      <c r="F2635" s="1">
        <v>150</v>
      </c>
      <c r="G2635" s="1" t="s">
        <v>4856</v>
      </c>
      <c r="H2635" s="1" t="s">
        <v>188</v>
      </c>
      <c r="I2635" s="1">
        <v>20735130</v>
      </c>
      <c r="J2635" s="1">
        <v>21</v>
      </c>
      <c r="K2635" s="1">
        <v>25911684</v>
      </c>
      <c r="L2635" s="1" t="s">
        <v>23</v>
      </c>
      <c r="M2635" s="1" t="s">
        <v>4</v>
      </c>
      <c r="N2635" s="1">
        <v>4</v>
      </c>
      <c r="O2635" s="1" t="s">
        <v>2078</v>
      </c>
      <c r="Q2635" s="1"/>
    </row>
    <row r="2636" spans="1:20" ht="15.75" hidden="1" customHeight="1">
      <c r="A2636" s="1" t="s">
        <v>772</v>
      </c>
      <c r="B2636" s="1">
        <v>530630</v>
      </c>
      <c r="C2636" s="1" t="s">
        <v>2074</v>
      </c>
      <c r="D2636" s="1" t="s">
        <v>2075</v>
      </c>
      <c r="E2636" s="1" t="s">
        <v>2084</v>
      </c>
      <c r="F2636" s="1">
        <v>190</v>
      </c>
      <c r="G2636" s="1" t="s">
        <v>2166</v>
      </c>
      <c r="H2636" s="1" t="s">
        <v>672</v>
      </c>
      <c r="I2636" s="1">
        <v>22270902</v>
      </c>
      <c r="J2636" s="1">
        <v>21</v>
      </c>
      <c r="K2636" s="1">
        <v>22667502</v>
      </c>
      <c r="L2636" s="1" t="s">
        <v>28</v>
      </c>
      <c r="M2636" s="1" t="s">
        <v>3</v>
      </c>
      <c r="N2636" s="1">
        <v>68</v>
      </c>
      <c r="O2636" s="1" t="s">
        <v>2078</v>
      </c>
      <c r="Q2636" s="1"/>
    </row>
    <row r="2637" spans="1:20" ht="15.75" hidden="1" customHeight="1">
      <c r="A2637" s="1" t="s">
        <v>5451</v>
      </c>
      <c r="B2637" s="1">
        <v>735515</v>
      </c>
      <c r="C2637" s="1" t="s">
        <v>2074</v>
      </c>
      <c r="D2637" s="1" t="s">
        <v>2075</v>
      </c>
      <c r="E2637" s="1" t="s">
        <v>2831</v>
      </c>
      <c r="F2637" s="1">
        <v>55</v>
      </c>
      <c r="G2637" s="1" t="s">
        <v>2340</v>
      </c>
      <c r="H2637" s="1" t="s">
        <v>135</v>
      </c>
      <c r="I2637" s="1">
        <v>22631020</v>
      </c>
      <c r="J2637" s="1">
        <v>21</v>
      </c>
      <c r="K2637" s="1">
        <v>969639399</v>
      </c>
      <c r="L2637" s="1" t="s">
        <v>28</v>
      </c>
      <c r="M2637" s="1" t="s">
        <v>5</v>
      </c>
      <c r="N2637" s="1">
        <v>110</v>
      </c>
      <c r="O2637" s="1" t="s">
        <v>2078</v>
      </c>
      <c r="Q2637" s="1"/>
      <c r="T2637" s="1" t="s">
        <v>5621</v>
      </c>
    </row>
    <row r="2638" spans="1:20" ht="15.75" hidden="1" customHeight="1">
      <c r="A2638" s="1" t="s">
        <v>1402</v>
      </c>
      <c r="B2638" s="1">
        <v>293595</v>
      </c>
      <c r="C2638" s="1" t="s">
        <v>2074</v>
      </c>
      <c r="D2638" s="1" t="s">
        <v>2075</v>
      </c>
      <c r="E2638" s="1" t="s">
        <v>3369</v>
      </c>
      <c r="F2638" s="1">
        <v>1001</v>
      </c>
      <c r="G2638" s="1" t="s">
        <v>3255</v>
      </c>
      <c r="H2638" s="1" t="s">
        <v>753</v>
      </c>
      <c r="I2638" s="1">
        <v>20270004</v>
      </c>
      <c r="J2638" s="1">
        <v>21</v>
      </c>
      <c r="K2638" s="1">
        <v>25657741</v>
      </c>
      <c r="L2638" s="1" t="s">
        <v>28</v>
      </c>
      <c r="M2638" s="1" t="s">
        <v>3</v>
      </c>
      <c r="N2638" s="1">
        <v>15</v>
      </c>
      <c r="O2638" s="1" t="s">
        <v>2078</v>
      </c>
      <c r="Q2638" s="1"/>
    </row>
    <row r="2639" spans="1:20" ht="15.75" hidden="1" customHeight="1">
      <c r="A2639" s="1" t="s">
        <v>4857</v>
      </c>
      <c r="B2639" s="1">
        <v>459515</v>
      </c>
      <c r="C2639" s="1" t="s">
        <v>2074</v>
      </c>
      <c r="D2639" s="1" t="s">
        <v>2075</v>
      </c>
      <c r="E2639" s="1" t="s">
        <v>3047</v>
      </c>
      <c r="F2639" s="1">
        <v>43</v>
      </c>
      <c r="G2639" s="1" t="s">
        <v>2599</v>
      </c>
      <c r="H2639" s="1" t="s">
        <v>188</v>
      </c>
      <c r="I2639" s="1">
        <v>20735080</v>
      </c>
      <c r="J2639" s="1">
        <v>21</v>
      </c>
      <c r="K2639" s="1">
        <v>35794585</v>
      </c>
      <c r="L2639" s="1" t="s">
        <v>50</v>
      </c>
      <c r="M2639" s="1" t="s">
        <v>4</v>
      </c>
      <c r="N2639" s="1">
        <v>8</v>
      </c>
      <c r="O2639" s="1" t="s">
        <v>2078</v>
      </c>
      <c r="Q2639" s="1"/>
    </row>
    <row r="2640" spans="1:20" ht="15.75" hidden="1" customHeight="1">
      <c r="A2640" s="1" t="s">
        <v>5499</v>
      </c>
      <c r="B2640" s="1">
        <v>482626</v>
      </c>
      <c r="C2640" s="1" t="s">
        <v>2074</v>
      </c>
      <c r="D2640" s="1" t="s">
        <v>2075</v>
      </c>
      <c r="E2640" s="1" t="s">
        <v>2084</v>
      </c>
      <c r="F2640" s="1">
        <v>45</v>
      </c>
      <c r="G2640" s="1" t="s">
        <v>2437</v>
      </c>
      <c r="H2640" s="1" t="s">
        <v>672</v>
      </c>
      <c r="I2640" s="1">
        <v>22270900</v>
      </c>
      <c r="J2640" s="1">
        <v>21</v>
      </c>
      <c r="K2640" s="1">
        <v>25272103</v>
      </c>
      <c r="L2640" s="1" t="s">
        <v>28</v>
      </c>
      <c r="M2640" s="1" t="s">
        <v>3</v>
      </c>
      <c r="N2640" s="1">
        <v>96</v>
      </c>
      <c r="O2640" s="1" t="s">
        <v>2078</v>
      </c>
      <c r="Q2640" s="1"/>
    </row>
    <row r="2641" spans="1:20" ht="15.75" hidden="1" customHeight="1">
      <c r="A2641" s="1" t="s">
        <v>4858</v>
      </c>
      <c r="B2641" s="1">
        <v>286980</v>
      </c>
      <c r="C2641" s="1" t="s">
        <v>2074</v>
      </c>
      <c r="D2641" s="1" t="s">
        <v>2075</v>
      </c>
      <c r="E2641" s="1" t="s">
        <v>2366</v>
      </c>
      <c r="F2641" s="1">
        <v>560</v>
      </c>
      <c r="G2641" s="1" t="s">
        <v>3625</v>
      </c>
      <c r="H2641" s="1" t="s">
        <v>152</v>
      </c>
      <c r="I2641" s="1">
        <v>21351021</v>
      </c>
      <c r="J2641" s="1">
        <v>21</v>
      </c>
      <c r="K2641" s="1">
        <v>33908890</v>
      </c>
      <c r="L2641" s="1" t="s">
        <v>38</v>
      </c>
      <c r="M2641" s="1" t="s">
        <v>4</v>
      </c>
      <c r="N2641" s="1">
        <v>23</v>
      </c>
      <c r="O2641" s="1" t="s">
        <v>2078</v>
      </c>
      <c r="Q2641" s="1"/>
    </row>
    <row r="2642" spans="1:20" ht="15.75" hidden="1" customHeight="1">
      <c r="A2642" s="1" t="s">
        <v>770</v>
      </c>
      <c r="B2642" s="1">
        <v>286253</v>
      </c>
      <c r="C2642" s="1" t="s">
        <v>2074</v>
      </c>
      <c r="D2642" s="1" t="s">
        <v>2075</v>
      </c>
      <c r="E2642" s="1" t="s">
        <v>4859</v>
      </c>
      <c r="F2642" s="1">
        <v>53</v>
      </c>
      <c r="G2642" s="1" t="s">
        <v>3992</v>
      </c>
      <c r="H2642" s="1" t="s">
        <v>771</v>
      </c>
      <c r="I2642" s="1">
        <v>20561250</v>
      </c>
      <c r="J2642" s="1">
        <v>21</v>
      </c>
      <c r="K2642" s="1">
        <v>22883271</v>
      </c>
      <c r="L2642" s="1" t="s">
        <v>57</v>
      </c>
      <c r="M2642" s="1" t="s">
        <v>3</v>
      </c>
      <c r="N2642" s="1">
        <v>68</v>
      </c>
      <c r="O2642" s="1" t="s">
        <v>2078</v>
      </c>
      <c r="Q2642" s="1"/>
    </row>
    <row r="2643" spans="1:20" ht="15.75" hidden="1" customHeight="1">
      <c r="A2643" s="1" t="s">
        <v>1237</v>
      </c>
      <c r="B2643" s="1">
        <v>281787</v>
      </c>
      <c r="C2643" s="1" t="s">
        <v>2074</v>
      </c>
      <c r="D2643" s="1" t="s">
        <v>2075</v>
      </c>
      <c r="E2643" s="1" t="s">
        <v>2692</v>
      </c>
      <c r="F2643" s="1">
        <v>21</v>
      </c>
      <c r="G2643" s="1" t="s">
        <v>2599</v>
      </c>
      <c r="H2643" s="1" t="s">
        <v>664</v>
      </c>
      <c r="I2643" s="1">
        <v>20520140</v>
      </c>
      <c r="J2643" s="1">
        <v>21</v>
      </c>
      <c r="K2643" s="1">
        <v>25727069</v>
      </c>
      <c r="L2643" s="1" t="s">
        <v>13</v>
      </c>
      <c r="M2643" s="1" t="s">
        <v>3</v>
      </c>
      <c r="N2643" s="1">
        <v>21</v>
      </c>
      <c r="O2643" s="1" t="s">
        <v>2078</v>
      </c>
      <c r="Q2643" s="1"/>
    </row>
    <row r="2644" spans="1:20" ht="15.75" hidden="1" customHeight="1">
      <c r="A2644" s="1" t="s">
        <v>769</v>
      </c>
      <c r="B2644" s="1">
        <v>432284</v>
      </c>
      <c r="C2644" s="1" t="s">
        <v>2074</v>
      </c>
      <c r="D2644" s="1" t="s">
        <v>2075</v>
      </c>
      <c r="E2644" s="1" t="s">
        <v>2144</v>
      </c>
      <c r="F2644" s="1">
        <v>344</v>
      </c>
      <c r="G2644" s="1" t="s">
        <v>4860</v>
      </c>
      <c r="H2644" s="1" t="s">
        <v>664</v>
      </c>
      <c r="I2644" s="1">
        <v>20520054</v>
      </c>
      <c r="J2644" s="1">
        <v>21</v>
      </c>
      <c r="K2644" s="1">
        <v>983653200</v>
      </c>
      <c r="L2644" s="1" t="s">
        <v>38</v>
      </c>
      <c r="M2644" s="1" t="s">
        <v>3</v>
      </c>
      <c r="N2644" s="1">
        <v>68</v>
      </c>
      <c r="O2644" s="1" t="s">
        <v>2078</v>
      </c>
      <c r="Q2644" s="1"/>
    </row>
    <row r="2645" spans="1:20" ht="15.75" hidden="1" customHeight="1">
      <c r="A2645" s="1" t="s">
        <v>4861</v>
      </c>
      <c r="B2645" s="1">
        <v>757128</v>
      </c>
      <c r="C2645" s="1" t="s">
        <v>2074</v>
      </c>
      <c r="D2645" s="1" t="s">
        <v>2075</v>
      </c>
      <c r="E2645" s="1" t="s">
        <v>2079</v>
      </c>
      <c r="F2645" s="1">
        <v>500</v>
      </c>
      <c r="G2645" s="1" t="s">
        <v>4862</v>
      </c>
      <c r="H2645" s="1" t="s">
        <v>135</v>
      </c>
      <c r="I2645" s="1">
        <v>22640100</v>
      </c>
      <c r="J2645" s="1">
        <v>21</v>
      </c>
      <c r="K2645" s="1">
        <v>31713171</v>
      </c>
      <c r="L2645" s="1" t="s">
        <v>30</v>
      </c>
      <c r="M2645" s="1" t="s">
        <v>5</v>
      </c>
      <c r="N2645" s="1">
        <v>3</v>
      </c>
      <c r="O2645" s="1" t="s">
        <v>2078</v>
      </c>
      <c r="Q2645" s="1"/>
    </row>
    <row r="2646" spans="1:20" ht="15.75" hidden="1" customHeight="1">
      <c r="A2646" s="1" t="s">
        <v>4863</v>
      </c>
      <c r="B2646" s="1">
        <v>272185</v>
      </c>
      <c r="C2646" s="1" t="s">
        <v>2074</v>
      </c>
      <c r="D2646" s="1" t="s">
        <v>2075</v>
      </c>
      <c r="E2646" s="1" t="s">
        <v>2104</v>
      </c>
      <c r="F2646" s="1">
        <v>2500</v>
      </c>
      <c r="G2646" s="1" t="s">
        <v>3472</v>
      </c>
      <c r="H2646" s="1" t="s">
        <v>2392</v>
      </c>
      <c r="I2646" s="1">
        <v>21931582</v>
      </c>
      <c r="J2646" s="1">
        <v>21</v>
      </c>
      <c r="K2646" s="1">
        <v>33930066</v>
      </c>
      <c r="L2646" s="1" t="s">
        <v>38</v>
      </c>
      <c r="M2646" s="1" t="s">
        <v>4</v>
      </c>
      <c r="N2646" s="1">
        <v>34</v>
      </c>
      <c r="O2646" s="1" t="s">
        <v>2078</v>
      </c>
      <c r="Q2646" s="1"/>
    </row>
    <row r="2647" spans="1:20" ht="15.75" customHeight="1">
      <c r="A2647" s="1" t="s">
        <v>4864</v>
      </c>
      <c r="B2647" s="1">
        <v>575153</v>
      </c>
      <c r="C2647" s="1" t="s">
        <v>2074</v>
      </c>
      <c r="D2647" s="1" t="s">
        <v>2075</v>
      </c>
      <c r="E2647" s="1" t="s">
        <v>3975</v>
      </c>
      <c r="F2647" s="1">
        <v>206</v>
      </c>
      <c r="G2647" s="1" t="s">
        <v>2077</v>
      </c>
      <c r="H2647" s="1" t="s">
        <v>133</v>
      </c>
      <c r="I2647" s="1">
        <v>23080340</v>
      </c>
      <c r="J2647" s="1">
        <v>21</v>
      </c>
      <c r="K2647" s="1">
        <v>33942720</v>
      </c>
      <c r="L2647" s="1" t="s">
        <v>38</v>
      </c>
      <c r="M2647" s="1" t="s">
        <v>6</v>
      </c>
      <c r="N2647" s="1">
        <v>37</v>
      </c>
      <c r="O2647" s="1" t="s">
        <v>2078</v>
      </c>
      <c r="Q2647" s="1"/>
    </row>
    <row r="2648" spans="1:20" ht="15.75" customHeight="1">
      <c r="A2648" s="1" t="s">
        <v>4865</v>
      </c>
      <c r="B2648" s="1">
        <v>287643</v>
      </c>
      <c r="C2648" s="1" t="s">
        <v>2074</v>
      </c>
      <c r="D2648" s="1" t="s">
        <v>2075</v>
      </c>
      <c r="E2648" s="1" t="s">
        <v>3082</v>
      </c>
      <c r="F2648" s="1">
        <v>30</v>
      </c>
      <c r="G2648" s="1" t="s">
        <v>2246</v>
      </c>
      <c r="H2648" s="1" t="s">
        <v>172</v>
      </c>
      <c r="I2648" s="1">
        <v>21810012</v>
      </c>
      <c r="J2648" s="1">
        <v>21</v>
      </c>
      <c r="K2648" s="1">
        <v>33354340</v>
      </c>
      <c r="L2648" s="1" t="s">
        <v>16</v>
      </c>
      <c r="M2648" s="1" t="s">
        <v>6</v>
      </c>
      <c r="N2648" s="1">
        <v>24</v>
      </c>
      <c r="O2648" s="1" t="s">
        <v>2078</v>
      </c>
      <c r="Q2648" s="1"/>
    </row>
    <row r="2649" spans="1:20" ht="15.75" hidden="1" customHeight="1">
      <c r="A2649" s="1" t="s">
        <v>4866</v>
      </c>
      <c r="B2649" s="1">
        <v>341348</v>
      </c>
      <c r="C2649" s="1" t="s">
        <v>2074</v>
      </c>
      <c r="D2649" s="1" t="s">
        <v>2075</v>
      </c>
      <c r="E2649" s="1" t="s">
        <v>2082</v>
      </c>
      <c r="F2649" s="1">
        <v>1149</v>
      </c>
      <c r="G2649" s="1" t="s">
        <v>3293</v>
      </c>
      <c r="H2649" s="1" t="s">
        <v>139</v>
      </c>
      <c r="I2649" s="1">
        <v>22730001</v>
      </c>
      <c r="J2649" s="1">
        <v>21</v>
      </c>
      <c r="K2649" s="1">
        <v>24235337</v>
      </c>
      <c r="L2649" s="1" t="s">
        <v>63</v>
      </c>
      <c r="M2649" s="1" t="s">
        <v>5</v>
      </c>
      <c r="N2649" s="1">
        <v>65</v>
      </c>
      <c r="O2649" s="1" t="s">
        <v>2078</v>
      </c>
      <c r="Q2649" s="1"/>
    </row>
    <row r="2650" spans="1:20" ht="15.75" hidden="1" customHeight="1">
      <c r="A2650" s="1" t="s">
        <v>750</v>
      </c>
      <c r="B2650" s="1">
        <v>154341</v>
      </c>
      <c r="C2650" s="1" t="s">
        <v>2074</v>
      </c>
      <c r="D2650" s="1" t="s">
        <v>2075</v>
      </c>
      <c r="E2650" s="1" t="s">
        <v>2637</v>
      </c>
      <c r="F2650" s="1">
        <v>36</v>
      </c>
      <c r="G2650" s="1" t="s">
        <v>2077</v>
      </c>
      <c r="H2650" s="1" t="s">
        <v>679</v>
      </c>
      <c r="I2650" s="1">
        <v>22240070</v>
      </c>
      <c r="J2650" s="1">
        <v>21</v>
      </c>
      <c r="K2650" s="1">
        <v>21256912</v>
      </c>
      <c r="L2650" s="1" t="s">
        <v>13</v>
      </c>
      <c r="M2650" s="1" t="s">
        <v>3</v>
      </c>
      <c r="N2650" s="1">
        <v>78</v>
      </c>
      <c r="O2650" s="1" t="s">
        <v>2078</v>
      </c>
      <c r="Q2650" s="1"/>
    </row>
    <row r="2651" spans="1:20" ht="15.75" customHeight="1">
      <c r="A2651" s="1" t="s">
        <v>4867</v>
      </c>
      <c r="B2651" s="1">
        <v>335603</v>
      </c>
      <c r="C2651" s="1" t="s">
        <v>2074</v>
      </c>
      <c r="D2651" s="1" t="s">
        <v>2075</v>
      </c>
      <c r="E2651" s="1" t="s">
        <v>2112</v>
      </c>
      <c r="F2651" s="1">
        <v>45</v>
      </c>
      <c r="G2651" s="1" t="s">
        <v>2341</v>
      </c>
      <c r="H2651" s="1" t="s">
        <v>172</v>
      </c>
      <c r="I2651" s="1">
        <v>21810042</v>
      </c>
      <c r="J2651" s="1">
        <v>21</v>
      </c>
      <c r="K2651" s="1">
        <v>34630303</v>
      </c>
      <c r="L2651" s="1" t="s">
        <v>23</v>
      </c>
      <c r="M2651" s="1" t="s">
        <v>6</v>
      </c>
      <c r="N2651" s="1">
        <v>36</v>
      </c>
      <c r="O2651" s="1" t="s">
        <v>2078</v>
      </c>
      <c r="Q2651" s="1"/>
    </row>
    <row r="2652" spans="1:20" ht="15.75" hidden="1" customHeight="1">
      <c r="A2652" s="1" t="s">
        <v>4868</v>
      </c>
      <c r="B2652" s="1">
        <v>717258</v>
      </c>
      <c r="C2652" s="1" t="s">
        <v>2074</v>
      </c>
      <c r="D2652" s="1" t="s">
        <v>2075</v>
      </c>
      <c r="E2652" s="1" t="s">
        <v>3488</v>
      </c>
      <c r="F2652" s="1">
        <v>60</v>
      </c>
      <c r="G2652" s="1" t="s">
        <v>4869</v>
      </c>
      <c r="H2652" s="1" t="s">
        <v>2094</v>
      </c>
      <c r="I2652" s="1">
        <v>20040924</v>
      </c>
      <c r="J2652" s="1">
        <v>21</v>
      </c>
      <c r="K2652" s="1">
        <v>22322878</v>
      </c>
      <c r="L2652" s="1" t="s">
        <v>8</v>
      </c>
      <c r="M2652" s="1" t="s">
        <v>2</v>
      </c>
      <c r="N2652" s="1">
        <v>25</v>
      </c>
      <c r="O2652" s="1" t="s">
        <v>2078</v>
      </c>
      <c r="Q2652" s="1"/>
    </row>
    <row r="2653" spans="1:20" ht="15.75" hidden="1" customHeight="1">
      <c r="A2653" s="1" t="s">
        <v>4870</v>
      </c>
      <c r="B2653" s="1">
        <v>753491</v>
      </c>
      <c r="C2653" s="1" t="s">
        <v>2074</v>
      </c>
      <c r="D2653" s="1" t="s">
        <v>2075</v>
      </c>
      <c r="E2653" s="1" t="s">
        <v>2457</v>
      </c>
      <c r="F2653" s="1">
        <v>1000</v>
      </c>
      <c r="G2653" s="1" t="s">
        <v>4093</v>
      </c>
      <c r="H2653" s="1" t="s">
        <v>135</v>
      </c>
      <c r="I2653" s="1">
        <v>22640000</v>
      </c>
      <c r="J2653" s="1">
        <v>21</v>
      </c>
      <c r="K2653" s="1">
        <v>24316146</v>
      </c>
      <c r="L2653" s="1" t="s">
        <v>53</v>
      </c>
      <c r="M2653" s="1" t="s">
        <v>5</v>
      </c>
      <c r="N2653" s="1">
        <v>4</v>
      </c>
      <c r="O2653" s="1" t="s">
        <v>2078</v>
      </c>
      <c r="Q2653" s="1"/>
      <c r="T2653" s="1" t="s">
        <v>5620</v>
      </c>
    </row>
    <row r="2654" spans="1:20" ht="15.75" hidden="1" customHeight="1">
      <c r="A2654" s="1" t="s">
        <v>4871</v>
      </c>
      <c r="B2654" s="1">
        <v>611188</v>
      </c>
      <c r="C2654" s="1" t="s">
        <v>2074</v>
      </c>
      <c r="D2654" s="1" t="s">
        <v>2075</v>
      </c>
      <c r="E2654" s="1" t="s">
        <v>2157</v>
      </c>
      <c r="F2654" s="1">
        <v>126</v>
      </c>
      <c r="G2654" s="1" t="s">
        <v>4872</v>
      </c>
      <c r="H2654" s="1" t="s">
        <v>187</v>
      </c>
      <c r="I2654" s="1">
        <v>20765000</v>
      </c>
      <c r="J2654" s="1">
        <v>21</v>
      </c>
      <c r="K2654" s="1">
        <v>32699009</v>
      </c>
      <c r="L2654" s="1" t="s">
        <v>8</v>
      </c>
      <c r="M2654" s="1" t="s">
        <v>4</v>
      </c>
      <c r="N2654" s="1">
        <v>11</v>
      </c>
      <c r="O2654" s="1" t="s">
        <v>2078</v>
      </c>
      <c r="Q2654" s="1"/>
    </row>
    <row r="2655" spans="1:20" ht="15.75" hidden="1" customHeight="1">
      <c r="A2655" s="1" t="s">
        <v>4873</v>
      </c>
      <c r="B2655" s="1">
        <v>683434</v>
      </c>
      <c r="C2655" s="1" t="s">
        <v>2074</v>
      </c>
      <c r="D2655" s="1" t="s">
        <v>2075</v>
      </c>
      <c r="E2655" s="1" t="s">
        <v>3047</v>
      </c>
      <c r="F2655" s="1">
        <v>18</v>
      </c>
      <c r="G2655" s="1" t="s">
        <v>2312</v>
      </c>
      <c r="H2655" s="1" t="s">
        <v>188</v>
      </c>
      <c r="I2655" s="1">
        <v>20735080</v>
      </c>
      <c r="J2655" s="1">
        <v>21</v>
      </c>
      <c r="K2655" s="1">
        <v>25946328</v>
      </c>
      <c r="L2655" s="1" t="s">
        <v>50</v>
      </c>
      <c r="M2655" s="1" t="s">
        <v>4</v>
      </c>
      <c r="N2655" s="1">
        <v>43</v>
      </c>
      <c r="O2655" s="1" t="s">
        <v>2078</v>
      </c>
      <c r="Q2655" s="1"/>
    </row>
    <row r="2656" spans="1:20" ht="15.75" hidden="1" customHeight="1">
      <c r="A2656" s="1" t="s">
        <v>841</v>
      </c>
      <c r="B2656" s="1">
        <v>754021</v>
      </c>
      <c r="C2656" s="1" t="s">
        <v>2074</v>
      </c>
      <c r="D2656" s="1" t="s">
        <v>2075</v>
      </c>
      <c r="E2656" s="1" t="s">
        <v>2282</v>
      </c>
      <c r="F2656" s="1">
        <v>45</v>
      </c>
      <c r="G2656" s="1" t="s">
        <v>2599</v>
      </c>
      <c r="H2656" s="1" t="s">
        <v>679</v>
      </c>
      <c r="I2656" s="1">
        <v>22231080</v>
      </c>
      <c r="J2656" s="1">
        <v>21</v>
      </c>
      <c r="K2656" s="1">
        <v>25535553</v>
      </c>
      <c r="L2656" s="1" t="s">
        <v>38</v>
      </c>
      <c r="M2656" s="1" t="s">
        <v>3</v>
      </c>
      <c r="N2656" s="1">
        <v>53</v>
      </c>
      <c r="O2656" s="1" t="s">
        <v>2078</v>
      </c>
      <c r="Q2656" s="1"/>
    </row>
    <row r="2657" spans="1:20" ht="15.75" hidden="1" customHeight="1">
      <c r="A2657" s="1" t="s">
        <v>1600</v>
      </c>
      <c r="B2657" s="1">
        <v>440355</v>
      </c>
      <c r="C2657" s="1" t="s">
        <v>2074</v>
      </c>
      <c r="D2657" s="1" t="s">
        <v>2075</v>
      </c>
      <c r="E2657" s="1" t="s">
        <v>2220</v>
      </c>
      <c r="F2657" s="1">
        <v>54</v>
      </c>
      <c r="G2657" s="1" t="s">
        <v>2899</v>
      </c>
      <c r="H2657" s="1" t="s">
        <v>669</v>
      </c>
      <c r="I2657" s="1">
        <v>22221020</v>
      </c>
      <c r="J2657" s="1">
        <v>21</v>
      </c>
      <c r="K2657" s="1">
        <v>25516345</v>
      </c>
      <c r="L2657" s="1" t="s">
        <v>35</v>
      </c>
      <c r="M2657" s="1" t="s">
        <v>3</v>
      </c>
      <c r="N2657" s="1">
        <v>9</v>
      </c>
      <c r="O2657" s="1" t="s">
        <v>2078</v>
      </c>
      <c r="Q2657" s="1"/>
    </row>
    <row r="2658" spans="1:20" ht="15.75" hidden="1" customHeight="1">
      <c r="A2658" s="1" t="s">
        <v>4874</v>
      </c>
      <c r="B2658" s="1">
        <v>644137</v>
      </c>
      <c r="C2658" s="1" t="s">
        <v>2074</v>
      </c>
      <c r="D2658" s="1" t="s">
        <v>2075</v>
      </c>
      <c r="E2658" s="1" t="s">
        <v>3207</v>
      </c>
      <c r="F2658" s="1">
        <v>129</v>
      </c>
      <c r="G2658" s="1" t="s">
        <v>3070</v>
      </c>
      <c r="H2658" s="1" t="s">
        <v>2392</v>
      </c>
      <c r="I2658" s="1">
        <v>21931370</v>
      </c>
      <c r="J2658" s="1">
        <v>21</v>
      </c>
      <c r="K2658" s="1">
        <v>39755876</v>
      </c>
      <c r="L2658" s="1" t="s">
        <v>28</v>
      </c>
      <c r="M2658" s="1" t="s">
        <v>4</v>
      </c>
      <c r="N2658" s="1">
        <v>94</v>
      </c>
      <c r="O2658" s="1" t="s">
        <v>2078</v>
      </c>
      <c r="Q2658" s="1"/>
    </row>
    <row r="2659" spans="1:20" ht="15.75" hidden="1" customHeight="1">
      <c r="A2659" s="1" t="s">
        <v>4875</v>
      </c>
      <c r="B2659" s="1">
        <v>758051</v>
      </c>
      <c r="C2659" s="1" t="s">
        <v>2074</v>
      </c>
      <c r="D2659" s="1" t="s">
        <v>2075</v>
      </c>
      <c r="E2659" s="1" t="s">
        <v>2079</v>
      </c>
      <c r="F2659" s="1">
        <v>500</v>
      </c>
      <c r="G2659" s="1" t="s">
        <v>4876</v>
      </c>
      <c r="H2659" s="1" t="s">
        <v>135</v>
      </c>
      <c r="I2659" s="1">
        <v>22640100</v>
      </c>
      <c r="J2659" s="1">
        <v>21</v>
      </c>
      <c r="K2659" s="1">
        <v>35927674</v>
      </c>
      <c r="L2659" s="1" t="s">
        <v>41</v>
      </c>
      <c r="M2659" s="1" t="s">
        <v>5</v>
      </c>
      <c r="N2659" s="1">
        <v>11</v>
      </c>
      <c r="O2659" s="1" t="s">
        <v>2078</v>
      </c>
      <c r="Q2659" s="1"/>
    </row>
    <row r="2660" spans="1:20" ht="15.75" hidden="1" customHeight="1">
      <c r="A2660" s="1" t="s">
        <v>4877</v>
      </c>
      <c r="B2660" s="1">
        <v>642495</v>
      </c>
      <c r="C2660" s="1" t="s">
        <v>2074</v>
      </c>
      <c r="D2660" s="1" t="s">
        <v>2075</v>
      </c>
      <c r="E2660" s="1" t="s">
        <v>2079</v>
      </c>
      <c r="F2660" s="1">
        <v>7935</v>
      </c>
      <c r="G2660" s="1" t="s">
        <v>4549</v>
      </c>
      <c r="H2660" s="1" t="s">
        <v>135</v>
      </c>
      <c r="I2660" s="1">
        <v>22793081</v>
      </c>
      <c r="J2660" s="1">
        <v>21</v>
      </c>
      <c r="K2660" s="1">
        <v>24313549</v>
      </c>
      <c r="L2660" s="1" t="s">
        <v>28</v>
      </c>
      <c r="M2660" s="1" t="s">
        <v>5</v>
      </c>
      <c r="N2660" s="1">
        <v>6</v>
      </c>
      <c r="O2660" s="1" t="s">
        <v>2078</v>
      </c>
      <c r="Q2660" s="1"/>
      <c r="T2660" s="1" t="s">
        <v>5621</v>
      </c>
    </row>
    <row r="2661" spans="1:20" ht="15.75" hidden="1" customHeight="1">
      <c r="A2661" s="1" t="s">
        <v>4878</v>
      </c>
      <c r="B2661" s="1">
        <v>814717</v>
      </c>
      <c r="C2661" s="1" t="s">
        <v>2074</v>
      </c>
      <c r="D2661" s="1" t="s">
        <v>2075</v>
      </c>
      <c r="E2661" s="1" t="s">
        <v>2484</v>
      </c>
      <c r="F2661" s="1">
        <v>89</v>
      </c>
      <c r="G2661" s="1" t="s">
        <v>2452</v>
      </c>
      <c r="H2661" s="1" t="s">
        <v>2486</v>
      </c>
      <c r="I2661" s="1">
        <v>21230170</v>
      </c>
      <c r="J2661" s="1">
        <v>21</v>
      </c>
      <c r="K2661" s="1">
        <v>33613590</v>
      </c>
      <c r="L2661" s="1" t="s">
        <v>28</v>
      </c>
      <c r="M2661" s="1" t="s">
        <v>4</v>
      </c>
      <c r="N2661" s="1">
        <v>26</v>
      </c>
      <c r="O2661" s="1" t="s">
        <v>2078</v>
      </c>
      <c r="Q2661" s="1"/>
    </row>
    <row r="2662" spans="1:20" ht="15.75" hidden="1" customHeight="1">
      <c r="A2662" s="1" t="s">
        <v>4879</v>
      </c>
      <c r="B2662" s="1">
        <v>685585</v>
      </c>
      <c r="C2662" s="1" t="s">
        <v>2074</v>
      </c>
      <c r="D2662" s="1" t="s">
        <v>2075</v>
      </c>
      <c r="E2662" s="1" t="s">
        <v>3269</v>
      </c>
      <c r="F2662" s="1">
        <v>850</v>
      </c>
      <c r="G2662" s="1" t="s">
        <v>4880</v>
      </c>
      <c r="H2662" s="1" t="s">
        <v>135</v>
      </c>
      <c r="I2662" s="1">
        <v>22775057</v>
      </c>
      <c r="J2662" s="1">
        <v>21</v>
      </c>
      <c r="K2662" s="1">
        <v>32042521</v>
      </c>
      <c r="L2662" s="1" t="s">
        <v>28</v>
      </c>
      <c r="M2662" s="1" t="s">
        <v>5</v>
      </c>
      <c r="N2662" s="1">
        <v>5</v>
      </c>
      <c r="O2662" s="1" t="s">
        <v>2078</v>
      </c>
      <c r="Q2662" s="1"/>
      <c r="T2662" s="1" t="s">
        <v>5621</v>
      </c>
    </row>
    <row r="2663" spans="1:20" ht="15.75" hidden="1" customHeight="1">
      <c r="A2663" s="1" t="s">
        <v>1651</v>
      </c>
      <c r="B2663" s="1">
        <v>797880</v>
      </c>
      <c r="C2663" s="1" t="s">
        <v>2074</v>
      </c>
      <c r="D2663" s="1" t="s">
        <v>2075</v>
      </c>
      <c r="E2663" s="1" t="s">
        <v>2534</v>
      </c>
      <c r="F2663" s="1">
        <v>375</v>
      </c>
      <c r="G2663" s="1" t="s">
        <v>3028</v>
      </c>
      <c r="H2663" s="1" t="s">
        <v>674</v>
      </c>
      <c r="I2663" s="1">
        <v>22440040</v>
      </c>
      <c r="J2663" s="1">
        <v>21</v>
      </c>
      <c r="K2663" s="1">
        <v>22497891</v>
      </c>
      <c r="L2663" s="1" t="s">
        <v>38</v>
      </c>
      <c r="M2663" s="1" t="s">
        <v>3</v>
      </c>
      <c r="N2663" s="1">
        <v>8</v>
      </c>
      <c r="O2663" s="1" t="s">
        <v>2078</v>
      </c>
      <c r="Q2663" s="1"/>
    </row>
    <row r="2664" spans="1:20" ht="15.75" hidden="1" customHeight="1">
      <c r="A2664" s="1" t="s">
        <v>948</v>
      </c>
      <c r="B2664" s="1">
        <v>728730</v>
      </c>
      <c r="C2664" s="1" t="s">
        <v>2074</v>
      </c>
      <c r="D2664" s="1" t="s">
        <v>2075</v>
      </c>
      <c r="E2664" s="1" t="s">
        <v>2270</v>
      </c>
      <c r="F2664" s="1">
        <v>210</v>
      </c>
      <c r="G2664" s="1" t="s">
        <v>2338</v>
      </c>
      <c r="H2664" s="1" t="s">
        <v>664</v>
      </c>
      <c r="I2664" s="1">
        <v>20260142</v>
      </c>
      <c r="J2664" s="1">
        <v>21</v>
      </c>
      <c r="K2664" s="1">
        <v>32810306</v>
      </c>
      <c r="L2664" s="1" t="s">
        <v>57</v>
      </c>
      <c r="M2664" s="1" t="s">
        <v>3</v>
      </c>
      <c r="N2664" s="1">
        <v>39</v>
      </c>
      <c r="O2664" s="1" t="s">
        <v>2078</v>
      </c>
      <c r="Q2664" s="1"/>
    </row>
    <row r="2665" spans="1:20" ht="15.75" hidden="1" customHeight="1">
      <c r="A2665" s="1" t="s">
        <v>4881</v>
      </c>
      <c r="B2665" s="1">
        <v>808768</v>
      </c>
      <c r="C2665" s="1" t="s">
        <v>2074</v>
      </c>
      <c r="D2665" s="1" t="s">
        <v>2075</v>
      </c>
      <c r="E2665" s="1" t="s">
        <v>2429</v>
      </c>
      <c r="F2665" s="1">
        <v>99</v>
      </c>
      <c r="G2665" s="1" t="s">
        <v>2798</v>
      </c>
      <c r="H2665" s="1" t="s">
        <v>152</v>
      </c>
      <c r="I2665" s="1">
        <v>21351901</v>
      </c>
      <c r="J2665" s="1">
        <v>21</v>
      </c>
      <c r="K2665" s="1">
        <v>33594384</v>
      </c>
      <c r="L2665" s="1" t="s">
        <v>8</v>
      </c>
      <c r="M2665" s="1" t="s">
        <v>4</v>
      </c>
      <c r="N2665" s="1">
        <v>13</v>
      </c>
      <c r="O2665" s="1" t="s">
        <v>2078</v>
      </c>
      <c r="Q2665" s="1"/>
    </row>
    <row r="2666" spans="1:20" ht="15.75" hidden="1" customHeight="1">
      <c r="A2666" s="1" t="s">
        <v>4882</v>
      </c>
      <c r="B2666" s="1">
        <v>656062</v>
      </c>
      <c r="C2666" s="1" t="s">
        <v>2074</v>
      </c>
      <c r="D2666" s="1" t="s">
        <v>2075</v>
      </c>
      <c r="E2666" s="1" t="s">
        <v>2079</v>
      </c>
      <c r="F2666" s="1">
        <v>16267</v>
      </c>
      <c r="G2666" s="1" t="s">
        <v>2308</v>
      </c>
      <c r="H2666" s="1" t="s">
        <v>2153</v>
      </c>
      <c r="I2666" s="1">
        <v>22790703</v>
      </c>
      <c r="J2666" s="1">
        <v>21</v>
      </c>
      <c r="K2666" s="1">
        <v>24372434</v>
      </c>
      <c r="L2666" s="1" t="s">
        <v>50</v>
      </c>
      <c r="M2666" s="1" t="s">
        <v>5</v>
      </c>
      <c r="N2666" s="1">
        <v>45</v>
      </c>
      <c r="O2666" s="1" t="s">
        <v>2078</v>
      </c>
      <c r="Q2666" s="1"/>
      <c r="T2666" s="1" t="s">
        <v>5620</v>
      </c>
    </row>
    <row r="2667" spans="1:20" ht="15.75" hidden="1" customHeight="1">
      <c r="A2667" s="1" t="s">
        <v>4883</v>
      </c>
      <c r="B2667" s="1">
        <v>743097</v>
      </c>
      <c r="C2667" s="1" t="s">
        <v>2074</v>
      </c>
      <c r="D2667" s="1" t="s">
        <v>2075</v>
      </c>
      <c r="E2667" s="1" t="s">
        <v>2128</v>
      </c>
      <c r="F2667" s="1">
        <v>1340</v>
      </c>
      <c r="G2667" s="1" t="s">
        <v>2312</v>
      </c>
      <c r="H2667" s="1" t="s">
        <v>2130</v>
      </c>
      <c r="I2667" s="1">
        <v>22775023</v>
      </c>
      <c r="J2667" s="1">
        <v>21</v>
      </c>
      <c r="K2667" s="1">
        <v>24211567</v>
      </c>
      <c r="L2667" s="1" t="s">
        <v>13</v>
      </c>
      <c r="M2667" s="1" t="s">
        <v>5</v>
      </c>
      <c r="N2667" s="1">
        <v>2</v>
      </c>
      <c r="O2667" s="1" t="s">
        <v>2078</v>
      </c>
      <c r="Q2667" s="1"/>
      <c r="T2667" s="1" t="s">
        <v>5621</v>
      </c>
    </row>
    <row r="2668" spans="1:20" ht="15.75" hidden="1" customHeight="1">
      <c r="A2668" s="1" t="s">
        <v>1163</v>
      </c>
      <c r="B2668" s="1">
        <v>798177</v>
      </c>
      <c r="C2668" s="1" t="s">
        <v>2074</v>
      </c>
      <c r="D2668" s="1" t="s">
        <v>2075</v>
      </c>
      <c r="E2668" s="1" t="s">
        <v>2144</v>
      </c>
      <c r="F2668" s="1">
        <v>255</v>
      </c>
      <c r="G2668" s="1" t="s">
        <v>4106</v>
      </c>
      <c r="H2668" s="1" t="s">
        <v>664</v>
      </c>
      <c r="I2668" s="1">
        <v>20520051</v>
      </c>
      <c r="J2668" s="1">
        <v>21</v>
      </c>
      <c r="K2668" s="1">
        <v>21960288</v>
      </c>
      <c r="L2668" s="1" t="s">
        <v>26</v>
      </c>
      <c r="M2668" s="1" t="s">
        <v>3</v>
      </c>
      <c r="N2668" s="1">
        <v>24</v>
      </c>
      <c r="O2668" s="1" t="s">
        <v>2078</v>
      </c>
      <c r="Q2668" s="1"/>
    </row>
    <row r="2669" spans="1:20" ht="15.75" hidden="1" customHeight="1">
      <c r="A2669" s="1" t="s">
        <v>4884</v>
      </c>
      <c r="B2669" s="1">
        <v>688282</v>
      </c>
      <c r="C2669" s="1" t="s">
        <v>2074</v>
      </c>
      <c r="D2669" s="1" t="s">
        <v>2075</v>
      </c>
      <c r="E2669" s="1" t="s">
        <v>2395</v>
      </c>
      <c r="F2669" s="1">
        <v>75</v>
      </c>
      <c r="G2669" s="1" t="s">
        <v>4279</v>
      </c>
      <c r="H2669" s="1" t="s">
        <v>2094</v>
      </c>
      <c r="I2669" s="1">
        <v>20031204</v>
      </c>
      <c r="J2669" s="1">
        <v>21</v>
      </c>
      <c r="K2669" s="1">
        <v>22323557</v>
      </c>
      <c r="L2669" s="1" t="s">
        <v>38</v>
      </c>
      <c r="M2669" s="1" t="s">
        <v>2</v>
      </c>
      <c r="N2669" s="1">
        <v>9</v>
      </c>
      <c r="O2669" s="1" t="s">
        <v>2078</v>
      </c>
      <c r="Q2669" s="1"/>
    </row>
    <row r="2670" spans="1:20" ht="15.75" hidden="1" customHeight="1">
      <c r="A2670" s="1" t="s">
        <v>1338</v>
      </c>
      <c r="B2670" s="1">
        <v>717290</v>
      </c>
      <c r="C2670" s="1" t="s">
        <v>2074</v>
      </c>
      <c r="D2670" s="1" t="s">
        <v>2075</v>
      </c>
      <c r="E2670" s="1" t="s">
        <v>2084</v>
      </c>
      <c r="F2670" s="1">
        <v>408</v>
      </c>
      <c r="G2670" s="1" t="s">
        <v>2305</v>
      </c>
      <c r="H2670" s="1" t="s">
        <v>672</v>
      </c>
      <c r="I2670" s="1">
        <v>22270016</v>
      </c>
      <c r="J2670" s="1">
        <v>21</v>
      </c>
      <c r="K2670" s="1">
        <v>22666633</v>
      </c>
      <c r="L2670" s="1" t="s">
        <v>53</v>
      </c>
      <c r="M2670" s="1" t="s">
        <v>3</v>
      </c>
      <c r="N2670" s="1">
        <v>17</v>
      </c>
      <c r="O2670" s="1" t="s">
        <v>2078</v>
      </c>
      <c r="Q2670" s="1"/>
    </row>
    <row r="2671" spans="1:20" ht="15.75" hidden="1" customHeight="1">
      <c r="A2671" s="1" t="s">
        <v>4885</v>
      </c>
      <c r="B2671" s="1">
        <v>849430</v>
      </c>
      <c r="C2671" s="1" t="s">
        <v>2074</v>
      </c>
      <c r="D2671" s="1" t="s">
        <v>2075</v>
      </c>
      <c r="E2671" s="1" t="s">
        <v>2092</v>
      </c>
      <c r="F2671" s="1">
        <v>10</v>
      </c>
      <c r="G2671" s="1" t="s">
        <v>2214</v>
      </c>
      <c r="H2671" s="1" t="s">
        <v>2094</v>
      </c>
      <c r="I2671" s="1">
        <v>20050090</v>
      </c>
      <c r="J2671" s="1">
        <v>21</v>
      </c>
      <c r="K2671" s="1">
        <v>22523152</v>
      </c>
      <c r="L2671" s="1" t="s">
        <v>38</v>
      </c>
      <c r="M2671" s="1" t="s">
        <v>2</v>
      </c>
      <c r="N2671" s="1">
        <v>12</v>
      </c>
      <c r="O2671" s="1" t="s">
        <v>2078</v>
      </c>
      <c r="Q2671" s="1"/>
    </row>
    <row r="2672" spans="1:20" ht="15.75" hidden="1" customHeight="1">
      <c r="A2672" s="1" t="s">
        <v>1113</v>
      </c>
      <c r="B2672" s="1">
        <v>722693</v>
      </c>
      <c r="C2672" s="1" t="s">
        <v>2074</v>
      </c>
      <c r="D2672" s="1" t="s">
        <v>2075</v>
      </c>
      <c r="E2672" s="1" t="s">
        <v>4886</v>
      </c>
      <c r="F2672" s="1">
        <v>1276</v>
      </c>
      <c r="G2672" s="1" t="s">
        <v>4887</v>
      </c>
      <c r="H2672" s="1" t="s">
        <v>175</v>
      </c>
      <c r="I2672" s="1">
        <v>22420042</v>
      </c>
      <c r="J2672" s="1">
        <v>21</v>
      </c>
      <c r="K2672" s="1">
        <v>38282950</v>
      </c>
      <c r="L2672" s="1" t="s">
        <v>50</v>
      </c>
      <c r="M2672" s="1" t="s">
        <v>3</v>
      </c>
      <c r="N2672" s="1">
        <v>27</v>
      </c>
      <c r="O2672" s="1" t="s">
        <v>2078</v>
      </c>
      <c r="Q2672" s="1"/>
    </row>
    <row r="2673" spans="1:20" ht="15.75" hidden="1" customHeight="1">
      <c r="A2673" s="1" t="s">
        <v>4888</v>
      </c>
      <c r="B2673" s="1">
        <v>704881</v>
      </c>
      <c r="C2673" s="1" t="s">
        <v>2074</v>
      </c>
      <c r="D2673" s="1" t="s">
        <v>2075</v>
      </c>
      <c r="E2673" s="1" t="s">
        <v>3207</v>
      </c>
      <c r="F2673" s="1">
        <v>363</v>
      </c>
      <c r="G2673" s="1" t="s">
        <v>4889</v>
      </c>
      <c r="H2673" s="1" t="s">
        <v>2392</v>
      </c>
      <c r="I2673" s="1">
        <v>21931370</v>
      </c>
      <c r="J2673" s="1">
        <v>21</v>
      </c>
      <c r="K2673" s="1">
        <v>24623438</v>
      </c>
      <c r="L2673" s="1" t="s">
        <v>28</v>
      </c>
      <c r="M2673" s="1" t="s">
        <v>4</v>
      </c>
      <c r="N2673" s="1">
        <v>26</v>
      </c>
      <c r="O2673" s="1" t="s">
        <v>2078</v>
      </c>
      <c r="Q2673" s="1"/>
    </row>
    <row r="2674" spans="1:20" ht="15.75" hidden="1" customHeight="1">
      <c r="A2674" s="1" t="s">
        <v>1236</v>
      </c>
      <c r="B2674" s="1">
        <v>621072</v>
      </c>
      <c r="C2674" s="1" t="s">
        <v>2074</v>
      </c>
      <c r="D2674" s="1" t="s">
        <v>2075</v>
      </c>
      <c r="E2674" s="1" t="s">
        <v>4886</v>
      </c>
      <c r="F2674" s="1">
        <v>1276</v>
      </c>
      <c r="G2674" s="1" t="s">
        <v>4890</v>
      </c>
      <c r="H2674" s="1" t="s">
        <v>175</v>
      </c>
      <c r="I2674" s="1">
        <v>22420042</v>
      </c>
      <c r="J2674" s="1">
        <v>21</v>
      </c>
      <c r="K2674" s="1">
        <v>38282950</v>
      </c>
      <c r="L2674" s="1" t="s">
        <v>50</v>
      </c>
      <c r="M2674" s="1" t="s">
        <v>3</v>
      </c>
      <c r="N2674" s="1">
        <v>21</v>
      </c>
      <c r="O2674" s="1" t="s">
        <v>2078</v>
      </c>
      <c r="Q2674" s="1"/>
    </row>
    <row r="2675" spans="1:20" ht="15.75" hidden="1" customHeight="1">
      <c r="A2675" s="1" t="s">
        <v>4891</v>
      </c>
      <c r="B2675" s="1">
        <v>342069</v>
      </c>
      <c r="C2675" s="1" t="s">
        <v>114</v>
      </c>
      <c r="D2675" s="1" t="s">
        <v>2075</v>
      </c>
      <c r="E2675" s="1" t="s">
        <v>2329</v>
      </c>
      <c r="F2675" s="1">
        <v>572</v>
      </c>
      <c r="G2675" s="1" t="s">
        <v>2427</v>
      </c>
      <c r="H2675" s="1" t="s">
        <v>2331</v>
      </c>
      <c r="I2675" s="1">
        <v>25070350</v>
      </c>
      <c r="J2675" s="1">
        <v>21</v>
      </c>
      <c r="K2675" s="1">
        <v>26717507</v>
      </c>
      <c r="L2675" s="1" t="s">
        <v>53</v>
      </c>
      <c r="M2675" s="1" t="s">
        <v>114</v>
      </c>
      <c r="N2675" s="1">
        <v>41</v>
      </c>
      <c r="O2675" s="1" t="s">
        <v>2078</v>
      </c>
      <c r="Q2675" s="1"/>
    </row>
    <row r="2676" spans="1:20" ht="15.75" hidden="1" customHeight="1">
      <c r="A2676" s="1" t="s">
        <v>1083</v>
      </c>
      <c r="B2676" s="1">
        <v>471002</v>
      </c>
      <c r="C2676" s="1" t="s">
        <v>2074</v>
      </c>
      <c r="D2676" s="1" t="s">
        <v>2075</v>
      </c>
      <c r="E2676" s="1" t="s">
        <v>3369</v>
      </c>
      <c r="F2676" s="1">
        <v>1001</v>
      </c>
      <c r="G2676" s="1" t="s">
        <v>2618</v>
      </c>
      <c r="H2676" s="1" t="s">
        <v>753</v>
      </c>
      <c r="I2676" s="1">
        <v>20270004</v>
      </c>
      <c r="J2676" s="1">
        <v>21</v>
      </c>
      <c r="K2676" s="1">
        <v>25657976</v>
      </c>
      <c r="L2676" s="1" t="s">
        <v>19</v>
      </c>
      <c r="M2676" s="1" t="s">
        <v>3</v>
      </c>
      <c r="N2676" s="1">
        <v>29</v>
      </c>
      <c r="O2676" s="1" t="s">
        <v>2078</v>
      </c>
      <c r="Q2676" s="1"/>
    </row>
    <row r="2677" spans="1:20" ht="15.75" hidden="1" customHeight="1">
      <c r="A2677" s="1" t="s">
        <v>1315</v>
      </c>
      <c r="B2677" s="1">
        <v>207824</v>
      </c>
      <c r="C2677" s="1" t="s">
        <v>2074</v>
      </c>
      <c r="D2677" s="1" t="s">
        <v>2075</v>
      </c>
      <c r="E2677" s="1" t="s">
        <v>2270</v>
      </c>
      <c r="F2677" s="1">
        <v>369</v>
      </c>
      <c r="G2677" s="1" t="s">
        <v>2333</v>
      </c>
      <c r="H2677" s="1" t="s">
        <v>664</v>
      </c>
      <c r="I2677" s="1">
        <v>20260141</v>
      </c>
      <c r="J2677" s="1">
        <v>21</v>
      </c>
      <c r="K2677" s="1">
        <v>22649349</v>
      </c>
      <c r="L2677" s="1" t="s">
        <v>13</v>
      </c>
      <c r="M2677" s="1" t="s">
        <v>3</v>
      </c>
      <c r="N2677" s="1">
        <v>18</v>
      </c>
      <c r="O2677" s="1" t="s">
        <v>2078</v>
      </c>
      <c r="Q2677" s="1"/>
    </row>
    <row r="2678" spans="1:20" ht="15.75" hidden="1" customHeight="1">
      <c r="A2678" s="1" t="s">
        <v>1993</v>
      </c>
      <c r="B2678" s="1">
        <v>539803</v>
      </c>
      <c r="C2678" s="1" t="s">
        <v>2074</v>
      </c>
      <c r="D2678" s="1" t="s">
        <v>2075</v>
      </c>
      <c r="E2678" s="1" t="s">
        <v>2160</v>
      </c>
      <c r="F2678" s="1">
        <v>156</v>
      </c>
      <c r="G2678" s="1" t="s">
        <v>4892</v>
      </c>
      <c r="H2678" s="1" t="s">
        <v>2094</v>
      </c>
      <c r="I2678" s="1">
        <v>20040003</v>
      </c>
      <c r="J2678" s="1">
        <v>21</v>
      </c>
      <c r="K2678" s="1">
        <v>22547794</v>
      </c>
      <c r="L2678" s="1" t="s">
        <v>53</v>
      </c>
      <c r="M2678" s="1" t="s">
        <v>2</v>
      </c>
      <c r="N2678" s="1">
        <v>47</v>
      </c>
      <c r="O2678" s="1" t="s">
        <v>2078</v>
      </c>
      <c r="Q2678" s="1"/>
    </row>
    <row r="2679" spans="1:20" ht="15.75" hidden="1" customHeight="1">
      <c r="A2679" s="1" t="s">
        <v>4893</v>
      </c>
      <c r="B2679" s="1">
        <v>381187</v>
      </c>
      <c r="C2679" s="1" t="s">
        <v>2074</v>
      </c>
      <c r="D2679" s="1" t="s">
        <v>2075</v>
      </c>
      <c r="E2679" s="1" t="s">
        <v>4894</v>
      </c>
      <c r="F2679" s="1">
        <v>18</v>
      </c>
      <c r="G2679" s="1" t="s">
        <v>4895</v>
      </c>
      <c r="H2679" s="1" t="s">
        <v>2094</v>
      </c>
      <c r="I2679" s="1">
        <v>20051030</v>
      </c>
      <c r="J2679" s="1">
        <v>21</v>
      </c>
      <c r="K2679" s="1">
        <v>22210921</v>
      </c>
      <c r="L2679" s="1" t="s">
        <v>50</v>
      </c>
      <c r="M2679" s="1" t="s">
        <v>2</v>
      </c>
      <c r="N2679" s="1">
        <v>9</v>
      </c>
      <c r="O2679" s="1" t="s">
        <v>2078</v>
      </c>
      <c r="Q2679" s="1"/>
    </row>
    <row r="2680" spans="1:20" ht="15.75" hidden="1" customHeight="1">
      <c r="A2680" s="1" t="s">
        <v>4896</v>
      </c>
      <c r="B2680" s="1">
        <v>391837</v>
      </c>
      <c r="C2680" s="1" t="s">
        <v>2074</v>
      </c>
      <c r="D2680" s="1" t="s">
        <v>2075</v>
      </c>
      <c r="E2680" s="1" t="s">
        <v>2562</v>
      </c>
      <c r="F2680" s="1">
        <v>1005</v>
      </c>
      <c r="G2680" s="1" t="s">
        <v>2284</v>
      </c>
      <c r="H2680" s="1" t="s">
        <v>2563</v>
      </c>
      <c r="I2680" s="1">
        <v>21210673</v>
      </c>
      <c r="J2680" s="1">
        <v>21</v>
      </c>
      <c r="K2680" s="1">
        <v>31376799</v>
      </c>
      <c r="L2680" s="1" t="s">
        <v>50</v>
      </c>
      <c r="M2680" s="1" t="s">
        <v>4</v>
      </c>
      <c r="N2680" s="1">
        <v>21</v>
      </c>
      <c r="O2680" s="1" t="s">
        <v>2078</v>
      </c>
      <c r="Q2680" s="1"/>
    </row>
    <row r="2681" spans="1:20" ht="15.75" hidden="1" customHeight="1">
      <c r="A2681" s="1" t="s">
        <v>1185</v>
      </c>
      <c r="B2681" s="1">
        <v>694061</v>
      </c>
      <c r="C2681" s="1" t="s">
        <v>2074</v>
      </c>
      <c r="D2681" s="1" t="s">
        <v>2075</v>
      </c>
      <c r="E2681" s="1" t="s">
        <v>2462</v>
      </c>
      <c r="F2681" s="1">
        <v>108</v>
      </c>
      <c r="G2681" s="1" t="s">
        <v>2205</v>
      </c>
      <c r="H2681" s="1" t="s">
        <v>672</v>
      </c>
      <c r="I2681" s="1">
        <v>22281034</v>
      </c>
      <c r="J2681" s="1">
        <v>21</v>
      </c>
      <c r="K2681" s="1">
        <v>25276661</v>
      </c>
      <c r="L2681" s="1" t="s">
        <v>50</v>
      </c>
      <c r="M2681" s="1" t="s">
        <v>3</v>
      </c>
      <c r="N2681" s="1">
        <v>23</v>
      </c>
      <c r="O2681" s="1" t="s">
        <v>2078</v>
      </c>
      <c r="Q2681" s="1"/>
    </row>
    <row r="2682" spans="1:20" ht="15.75" hidden="1" customHeight="1">
      <c r="A2682" s="1" t="s">
        <v>1145</v>
      </c>
      <c r="B2682" s="1">
        <v>756040</v>
      </c>
      <c r="C2682" s="1" t="s">
        <v>2074</v>
      </c>
      <c r="D2682" s="1" t="s">
        <v>2075</v>
      </c>
      <c r="E2682" s="1" t="s">
        <v>2133</v>
      </c>
      <c r="F2682" s="1">
        <v>583</v>
      </c>
      <c r="G2682" s="1" t="s">
        <v>2517</v>
      </c>
      <c r="H2682" s="1" t="s">
        <v>160</v>
      </c>
      <c r="I2682" s="1">
        <v>22050002</v>
      </c>
      <c r="J2682" s="1">
        <v>21</v>
      </c>
      <c r="K2682" s="1">
        <v>25479662</v>
      </c>
      <c r="L2682" s="1" t="s">
        <v>75</v>
      </c>
      <c r="M2682" s="1" t="s">
        <v>3</v>
      </c>
      <c r="N2682" s="1">
        <v>25</v>
      </c>
      <c r="O2682" s="1" t="s">
        <v>2078</v>
      </c>
      <c r="Q2682" s="1"/>
    </row>
    <row r="2683" spans="1:20" ht="15.75" hidden="1" customHeight="1">
      <c r="A2683" s="1" t="s">
        <v>4897</v>
      </c>
      <c r="B2683" s="1">
        <v>633585</v>
      </c>
      <c r="C2683" s="1" t="s">
        <v>2074</v>
      </c>
      <c r="D2683" s="1" t="s">
        <v>2075</v>
      </c>
      <c r="E2683" s="1" t="s">
        <v>2079</v>
      </c>
      <c r="F2683" s="1">
        <v>4790</v>
      </c>
      <c r="G2683" s="1" t="s">
        <v>3127</v>
      </c>
      <c r="H2683" s="1" t="s">
        <v>135</v>
      </c>
      <c r="I2683" s="1">
        <v>22640102</v>
      </c>
      <c r="J2683" s="1">
        <v>21</v>
      </c>
      <c r="K2683" s="1">
        <v>33254321</v>
      </c>
      <c r="L2683" s="1" t="s">
        <v>50</v>
      </c>
      <c r="M2683" s="1" t="s">
        <v>5</v>
      </c>
      <c r="N2683" s="1">
        <v>10</v>
      </c>
      <c r="O2683" s="1" t="s">
        <v>2078</v>
      </c>
      <c r="Q2683" s="1"/>
      <c r="T2683" s="1" t="s">
        <v>5620</v>
      </c>
    </row>
    <row r="2684" spans="1:20" ht="15.75" customHeight="1">
      <c r="A2684" s="1" t="s">
        <v>4898</v>
      </c>
      <c r="B2684" s="1">
        <v>316698</v>
      </c>
      <c r="C2684" s="1" t="s">
        <v>2074</v>
      </c>
      <c r="D2684" s="1" t="s">
        <v>2075</v>
      </c>
      <c r="E2684" s="1" t="s">
        <v>2325</v>
      </c>
      <c r="F2684" s="1">
        <v>405</v>
      </c>
      <c r="G2684" s="1" t="s">
        <v>4106</v>
      </c>
      <c r="H2684" s="1" t="s">
        <v>172</v>
      </c>
      <c r="I2684" s="1">
        <v>21810031</v>
      </c>
      <c r="J2684" s="1">
        <v>21</v>
      </c>
      <c r="K2684" s="1">
        <v>987438004</v>
      </c>
      <c r="L2684" s="1" t="s">
        <v>13</v>
      </c>
      <c r="M2684" s="1" t="s">
        <v>6</v>
      </c>
      <c r="N2684" s="1">
        <v>78</v>
      </c>
      <c r="O2684" s="1" t="s">
        <v>2078</v>
      </c>
      <c r="Q2684" s="1"/>
    </row>
    <row r="2685" spans="1:20" ht="15.75" hidden="1" customHeight="1">
      <c r="A2685" s="1" t="s">
        <v>4899</v>
      </c>
      <c r="B2685" s="1">
        <v>717312</v>
      </c>
      <c r="C2685" s="1" t="s">
        <v>2074</v>
      </c>
      <c r="D2685" s="1" t="s">
        <v>2075</v>
      </c>
      <c r="E2685" s="1" t="s">
        <v>2384</v>
      </c>
      <c r="F2685" s="1">
        <v>5555</v>
      </c>
      <c r="G2685" s="1" t="s">
        <v>2296</v>
      </c>
      <c r="H2685" s="1" t="s">
        <v>2521</v>
      </c>
      <c r="I2685" s="1">
        <v>20770145</v>
      </c>
      <c r="J2685" s="1">
        <v>21</v>
      </c>
      <c r="K2685" s="1">
        <v>21480148</v>
      </c>
      <c r="L2685" s="1" t="s">
        <v>30</v>
      </c>
      <c r="M2685" s="1" t="s">
        <v>4</v>
      </c>
      <c r="N2685" s="1">
        <v>66</v>
      </c>
      <c r="O2685" s="1" t="s">
        <v>2078</v>
      </c>
      <c r="Q2685" s="1"/>
    </row>
    <row r="2686" spans="1:20" ht="15.75" hidden="1" customHeight="1">
      <c r="A2686" s="1" t="s">
        <v>1936</v>
      </c>
      <c r="B2686" s="1">
        <v>431445</v>
      </c>
      <c r="C2686" s="1" t="s">
        <v>2074</v>
      </c>
      <c r="D2686" s="1" t="s">
        <v>2075</v>
      </c>
      <c r="E2686" s="1" t="s">
        <v>2285</v>
      </c>
      <c r="F2686" s="1">
        <v>44</v>
      </c>
      <c r="G2686" s="1" t="s">
        <v>2296</v>
      </c>
      <c r="H2686" s="1" t="s">
        <v>160</v>
      </c>
      <c r="I2686" s="1">
        <v>22051012</v>
      </c>
      <c r="J2686" s="1">
        <v>21</v>
      </c>
      <c r="K2686" s="1">
        <v>22351628</v>
      </c>
      <c r="L2686" s="1" t="s">
        <v>53</v>
      </c>
      <c r="M2686" s="1" t="s">
        <v>3</v>
      </c>
      <c r="N2686" s="1">
        <v>1</v>
      </c>
      <c r="O2686" s="1" t="s">
        <v>2078</v>
      </c>
      <c r="Q2686" s="1"/>
    </row>
    <row r="2687" spans="1:20" ht="15.75" hidden="1" customHeight="1">
      <c r="A2687" s="1" t="s">
        <v>4900</v>
      </c>
      <c r="B2687" s="1">
        <v>707171</v>
      </c>
      <c r="C2687" s="1" t="s">
        <v>2074</v>
      </c>
      <c r="D2687" s="1" t="s">
        <v>2075</v>
      </c>
      <c r="E2687" s="1" t="s">
        <v>2676</v>
      </c>
      <c r="F2687" s="1">
        <v>550</v>
      </c>
      <c r="G2687" s="1" t="s">
        <v>4777</v>
      </c>
      <c r="H2687" s="1" t="s">
        <v>135</v>
      </c>
      <c r="I2687" s="1">
        <v>22775001</v>
      </c>
      <c r="J2687" s="1">
        <v>21</v>
      </c>
      <c r="K2687" s="1">
        <v>31451050</v>
      </c>
      <c r="L2687" s="1" t="s">
        <v>75</v>
      </c>
      <c r="M2687" s="1" t="s">
        <v>5</v>
      </c>
      <c r="N2687" s="1">
        <v>15</v>
      </c>
      <c r="O2687" s="1" t="s">
        <v>2078</v>
      </c>
      <c r="Q2687" s="1"/>
    </row>
    <row r="2688" spans="1:20" ht="15.75" hidden="1" customHeight="1">
      <c r="A2688" s="1" t="s">
        <v>4901</v>
      </c>
      <c r="B2688" s="1">
        <v>399916</v>
      </c>
      <c r="C2688" s="1" t="s">
        <v>2074</v>
      </c>
      <c r="D2688" s="1" t="s">
        <v>2075</v>
      </c>
      <c r="E2688" s="1" t="s">
        <v>2384</v>
      </c>
      <c r="F2688" s="1">
        <v>5555</v>
      </c>
      <c r="G2688" s="1" t="s">
        <v>2781</v>
      </c>
      <c r="H2688" s="1" t="s">
        <v>2521</v>
      </c>
      <c r="I2688" s="1">
        <v>20770145</v>
      </c>
      <c r="J2688" s="1">
        <v>21</v>
      </c>
      <c r="K2688" s="1">
        <v>39790360</v>
      </c>
      <c r="L2688" s="1" t="s">
        <v>13</v>
      </c>
      <c r="M2688" s="1" t="s">
        <v>4</v>
      </c>
      <c r="N2688" s="1">
        <v>18</v>
      </c>
      <c r="O2688" s="1" t="s">
        <v>2078</v>
      </c>
      <c r="Q2688" s="1"/>
    </row>
    <row r="2689" spans="1:20" ht="15.75" hidden="1" customHeight="1">
      <c r="A2689" s="1" t="s">
        <v>4902</v>
      </c>
      <c r="B2689" s="1">
        <v>630489</v>
      </c>
      <c r="C2689" s="1" t="s">
        <v>2074</v>
      </c>
      <c r="D2689" s="1" t="s">
        <v>2075</v>
      </c>
      <c r="E2689" s="1" t="s">
        <v>2079</v>
      </c>
      <c r="F2689" s="1">
        <v>500</v>
      </c>
      <c r="G2689" s="1" t="s">
        <v>4903</v>
      </c>
      <c r="H2689" s="1" t="s">
        <v>135</v>
      </c>
      <c r="I2689" s="1">
        <v>22640100</v>
      </c>
      <c r="J2689" s="1">
        <v>21</v>
      </c>
      <c r="K2689" s="1">
        <v>34338585</v>
      </c>
      <c r="L2689" s="1" t="s">
        <v>50</v>
      </c>
      <c r="M2689" s="1" t="s">
        <v>5</v>
      </c>
      <c r="N2689" s="1">
        <v>61</v>
      </c>
      <c r="O2689" s="1" t="s">
        <v>2078</v>
      </c>
      <c r="Q2689" s="1"/>
      <c r="T2689" s="1" t="s">
        <v>5620</v>
      </c>
    </row>
    <row r="2690" spans="1:20" ht="15.75" hidden="1" customHeight="1">
      <c r="A2690" s="1" t="s">
        <v>4904</v>
      </c>
      <c r="B2690" s="1">
        <v>432887</v>
      </c>
      <c r="C2690" s="1" t="s">
        <v>2074</v>
      </c>
      <c r="D2690" s="1" t="s">
        <v>2075</v>
      </c>
      <c r="E2690" s="1" t="s">
        <v>2202</v>
      </c>
      <c r="F2690" s="1">
        <v>134</v>
      </c>
      <c r="G2690" s="1" t="s">
        <v>2312</v>
      </c>
      <c r="H2690" s="1" t="s">
        <v>2203</v>
      </c>
      <c r="I2690" s="1">
        <v>21041000</v>
      </c>
      <c r="J2690" s="1">
        <v>21</v>
      </c>
      <c r="K2690" s="1">
        <v>22704194</v>
      </c>
      <c r="L2690" s="1" t="s">
        <v>57</v>
      </c>
      <c r="M2690" s="1" t="s">
        <v>4</v>
      </c>
      <c r="N2690" s="1">
        <v>5</v>
      </c>
      <c r="O2690" s="1" t="s">
        <v>2078</v>
      </c>
      <c r="Q2690" s="1"/>
    </row>
    <row r="2691" spans="1:20" ht="15.75" hidden="1" customHeight="1">
      <c r="A2691" s="1" t="s">
        <v>4905</v>
      </c>
      <c r="B2691" s="1">
        <v>315813</v>
      </c>
      <c r="C2691" s="1" t="s">
        <v>2074</v>
      </c>
      <c r="D2691" s="1" t="s">
        <v>2075</v>
      </c>
      <c r="E2691" s="1" t="s">
        <v>2429</v>
      </c>
      <c r="F2691" s="1">
        <v>99</v>
      </c>
      <c r="G2691" s="1" t="s">
        <v>2682</v>
      </c>
      <c r="H2691" s="1" t="s">
        <v>152</v>
      </c>
      <c r="I2691" s="1">
        <v>21351901</v>
      </c>
      <c r="J2691" s="1">
        <v>21</v>
      </c>
      <c r="K2691" s="1">
        <v>33902037</v>
      </c>
      <c r="L2691" s="1" t="s">
        <v>16</v>
      </c>
      <c r="M2691" s="1" t="s">
        <v>4</v>
      </c>
      <c r="N2691" s="1">
        <v>4</v>
      </c>
      <c r="O2691" s="1" t="s">
        <v>2078</v>
      </c>
      <c r="Q2691" s="1"/>
    </row>
    <row r="2692" spans="1:20" ht="15.75" hidden="1" customHeight="1">
      <c r="A2692" s="1" t="s">
        <v>1840</v>
      </c>
      <c r="B2692" s="1">
        <v>791660</v>
      </c>
      <c r="C2692" s="1" t="s">
        <v>2074</v>
      </c>
      <c r="D2692" s="1" t="s">
        <v>2075</v>
      </c>
      <c r="E2692" s="1" t="s">
        <v>2285</v>
      </c>
      <c r="F2692" s="1">
        <v>44</v>
      </c>
      <c r="G2692" s="1" t="s">
        <v>4906</v>
      </c>
      <c r="H2692" s="1" t="s">
        <v>160</v>
      </c>
      <c r="I2692" s="1">
        <v>22051012</v>
      </c>
      <c r="J2692" s="1">
        <v>21</v>
      </c>
      <c r="K2692" s="1">
        <v>32080862</v>
      </c>
      <c r="L2692" s="1" t="s">
        <v>75</v>
      </c>
      <c r="M2692" s="1" t="s">
        <v>3</v>
      </c>
      <c r="N2692" s="1">
        <v>3</v>
      </c>
      <c r="O2692" s="1" t="s">
        <v>2078</v>
      </c>
      <c r="Q2692" s="1"/>
    </row>
    <row r="2693" spans="1:20" ht="15.75" hidden="1" customHeight="1">
      <c r="A2693" s="1" t="s">
        <v>4907</v>
      </c>
      <c r="B2693" s="1">
        <v>180500</v>
      </c>
      <c r="C2693" s="1" t="s">
        <v>2074</v>
      </c>
      <c r="D2693" s="1" t="s">
        <v>2075</v>
      </c>
      <c r="E2693" s="1" t="s">
        <v>2384</v>
      </c>
      <c r="F2693" s="1">
        <v>5555</v>
      </c>
      <c r="G2693" s="1" t="s">
        <v>2328</v>
      </c>
      <c r="H2693" s="1" t="s">
        <v>2521</v>
      </c>
      <c r="I2693" s="1">
        <v>20770145</v>
      </c>
      <c r="J2693" s="1">
        <v>21</v>
      </c>
      <c r="K2693" s="1">
        <v>32965353</v>
      </c>
      <c r="L2693" s="1" t="s">
        <v>45</v>
      </c>
      <c r="M2693" s="1" t="s">
        <v>4</v>
      </c>
      <c r="N2693" s="1">
        <v>7</v>
      </c>
      <c r="O2693" s="1" t="s">
        <v>2078</v>
      </c>
      <c r="Q2693" s="1"/>
    </row>
    <row r="2694" spans="1:20" ht="15.75" hidden="1" customHeight="1">
      <c r="A2694" s="1" t="s">
        <v>4908</v>
      </c>
      <c r="B2694" s="1">
        <v>688118</v>
      </c>
      <c r="C2694" s="1" t="s">
        <v>2074</v>
      </c>
      <c r="D2694" s="1" t="s">
        <v>2075</v>
      </c>
      <c r="E2694" s="1" t="s">
        <v>2147</v>
      </c>
      <c r="F2694" s="1">
        <v>2056</v>
      </c>
      <c r="G2694" s="1" t="s">
        <v>2077</v>
      </c>
      <c r="H2694" s="1" t="s">
        <v>2149</v>
      </c>
      <c r="I2694" s="1">
        <v>21211006</v>
      </c>
      <c r="J2694" s="1">
        <v>21</v>
      </c>
      <c r="K2694" s="1">
        <v>33517939</v>
      </c>
      <c r="L2694" s="1" t="s">
        <v>53</v>
      </c>
      <c r="M2694" s="1" t="s">
        <v>4</v>
      </c>
      <c r="N2694" s="1">
        <v>106</v>
      </c>
      <c r="O2694" s="1" t="s">
        <v>2078</v>
      </c>
      <c r="Q2694" s="1"/>
    </row>
    <row r="2695" spans="1:20" ht="15.75" hidden="1" customHeight="1">
      <c r="A2695" s="1" t="s">
        <v>4909</v>
      </c>
      <c r="B2695" s="1">
        <v>636436</v>
      </c>
      <c r="C2695" s="1" t="s">
        <v>114</v>
      </c>
      <c r="D2695" s="1" t="s">
        <v>2075</v>
      </c>
      <c r="E2695" s="1" t="s">
        <v>2329</v>
      </c>
      <c r="F2695" s="1">
        <v>477</v>
      </c>
      <c r="G2695" s="1" t="s">
        <v>3527</v>
      </c>
      <c r="H2695" s="1" t="s">
        <v>2331</v>
      </c>
      <c r="I2695" s="1">
        <v>25070350</v>
      </c>
      <c r="J2695" s="1">
        <v>21</v>
      </c>
      <c r="K2695" s="1">
        <v>26531107</v>
      </c>
      <c r="L2695" s="1" t="s">
        <v>8</v>
      </c>
      <c r="M2695" s="1" t="s">
        <v>114</v>
      </c>
      <c r="N2695" s="1">
        <v>6</v>
      </c>
      <c r="O2695" s="1" t="s">
        <v>2078</v>
      </c>
      <c r="Q2695" s="1"/>
    </row>
    <row r="2696" spans="1:20" ht="15.75" hidden="1" customHeight="1">
      <c r="A2696" s="1" t="s">
        <v>1563</v>
      </c>
      <c r="B2696" s="1">
        <v>890588</v>
      </c>
      <c r="C2696" s="1" t="s">
        <v>2074</v>
      </c>
      <c r="D2696" s="1" t="s">
        <v>2075</v>
      </c>
      <c r="E2696" s="1" t="s">
        <v>2101</v>
      </c>
      <c r="F2696" s="1">
        <v>351</v>
      </c>
      <c r="G2696" s="1" t="s">
        <v>4910</v>
      </c>
      <c r="H2696" s="1" t="s">
        <v>175</v>
      </c>
      <c r="I2696" s="1">
        <v>22410906</v>
      </c>
      <c r="J2696" s="1">
        <v>21</v>
      </c>
      <c r="K2696" s="1">
        <v>25224950</v>
      </c>
      <c r="L2696" s="1" t="s">
        <v>45</v>
      </c>
      <c r="M2696" s="1" t="s">
        <v>3</v>
      </c>
      <c r="N2696" s="1">
        <v>10</v>
      </c>
      <c r="O2696" s="1" t="s">
        <v>2078</v>
      </c>
      <c r="Q2696" s="1"/>
    </row>
    <row r="2697" spans="1:20" ht="15.75" hidden="1" customHeight="1">
      <c r="A2697" s="1" t="s">
        <v>4911</v>
      </c>
      <c r="B2697" s="1">
        <v>540108</v>
      </c>
      <c r="C2697" s="1" t="s">
        <v>2074</v>
      </c>
      <c r="D2697" s="1" t="s">
        <v>2075</v>
      </c>
      <c r="E2697" s="1" t="s">
        <v>2409</v>
      </c>
      <c r="F2697" s="1">
        <v>47</v>
      </c>
      <c r="G2697" s="1" t="s">
        <v>2461</v>
      </c>
      <c r="H2697" s="1" t="s">
        <v>188</v>
      </c>
      <c r="I2697" s="1">
        <v>20720010</v>
      </c>
      <c r="J2697" s="1">
        <v>21</v>
      </c>
      <c r="K2697" s="1">
        <v>22690513</v>
      </c>
      <c r="L2697" s="1" t="s">
        <v>13</v>
      </c>
      <c r="M2697" s="1" t="s">
        <v>4</v>
      </c>
      <c r="N2697" s="1">
        <v>23</v>
      </c>
      <c r="O2697" s="1" t="s">
        <v>2078</v>
      </c>
      <c r="Q2697" s="1"/>
    </row>
    <row r="2698" spans="1:20" ht="15.75" hidden="1" customHeight="1">
      <c r="A2698" s="1" t="s">
        <v>4912</v>
      </c>
      <c r="B2698" s="1">
        <v>381945</v>
      </c>
      <c r="C2698" s="1" t="s">
        <v>2074</v>
      </c>
      <c r="D2698" s="1" t="s">
        <v>2075</v>
      </c>
      <c r="E2698" s="1" t="s">
        <v>2429</v>
      </c>
      <c r="F2698" s="1">
        <v>99</v>
      </c>
      <c r="G2698" s="1" t="s">
        <v>2246</v>
      </c>
      <c r="H2698" s="1" t="s">
        <v>152</v>
      </c>
      <c r="I2698" s="1">
        <v>21351901</v>
      </c>
      <c r="J2698" s="1">
        <v>21</v>
      </c>
      <c r="K2698" s="1">
        <v>33502448</v>
      </c>
      <c r="L2698" s="1" t="s">
        <v>13</v>
      </c>
      <c r="M2698" s="1" t="s">
        <v>4</v>
      </c>
      <c r="N2698" s="1">
        <v>69</v>
      </c>
      <c r="O2698" s="1" t="s">
        <v>2078</v>
      </c>
      <c r="Q2698" s="1"/>
    </row>
    <row r="2699" spans="1:20" ht="15.75" hidden="1" customHeight="1">
      <c r="A2699" s="1" t="s">
        <v>4913</v>
      </c>
      <c r="B2699" s="1">
        <v>187257</v>
      </c>
      <c r="C2699" s="1" t="s">
        <v>2074</v>
      </c>
      <c r="D2699" s="1" t="s">
        <v>2075</v>
      </c>
      <c r="E2699" s="1" t="s">
        <v>2384</v>
      </c>
      <c r="F2699" s="1">
        <v>6644</v>
      </c>
      <c r="G2699" s="1" t="s">
        <v>4914</v>
      </c>
      <c r="H2699" s="1" t="s">
        <v>2869</v>
      </c>
      <c r="I2699" s="1">
        <v>20771005</v>
      </c>
      <c r="J2699" s="1">
        <v>21</v>
      </c>
      <c r="K2699" s="1">
        <v>996399430</v>
      </c>
      <c r="L2699" s="1" t="s">
        <v>23</v>
      </c>
      <c r="M2699" s="1" t="s">
        <v>4</v>
      </c>
      <c r="N2699" s="1">
        <v>8</v>
      </c>
      <c r="O2699" s="1" t="s">
        <v>2078</v>
      </c>
      <c r="Q2699" s="1"/>
    </row>
    <row r="2700" spans="1:20" ht="15.75" hidden="1" customHeight="1">
      <c r="A2700" s="1" t="s">
        <v>849</v>
      </c>
      <c r="B2700" s="1">
        <v>685615</v>
      </c>
      <c r="C2700" s="1" t="s">
        <v>2074</v>
      </c>
      <c r="D2700" s="1" t="s">
        <v>2075</v>
      </c>
      <c r="E2700" s="1" t="s">
        <v>2215</v>
      </c>
      <c r="F2700" s="1">
        <v>78</v>
      </c>
      <c r="G2700" s="1" t="s">
        <v>2216</v>
      </c>
      <c r="H2700" s="1" t="s">
        <v>168</v>
      </c>
      <c r="I2700" s="1">
        <v>22220040</v>
      </c>
      <c r="J2700" s="1">
        <v>21</v>
      </c>
      <c r="K2700" s="1">
        <v>25579570</v>
      </c>
      <c r="L2700" s="1" t="s">
        <v>53</v>
      </c>
      <c r="M2700" s="1" t="s">
        <v>3</v>
      </c>
      <c r="N2700" s="1">
        <v>52</v>
      </c>
      <c r="O2700" s="1" t="s">
        <v>2078</v>
      </c>
      <c r="Q2700" s="1"/>
    </row>
    <row r="2701" spans="1:20" ht="15.75" hidden="1" customHeight="1">
      <c r="A2701" s="1" t="s">
        <v>1082</v>
      </c>
      <c r="B2701" s="1">
        <v>725072</v>
      </c>
      <c r="C2701" s="1" t="s">
        <v>2074</v>
      </c>
      <c r="D2701" s="1" t="s">
        <v>2075</v>
      </c>
      <c r="E2701" s="1" t="s">
        <v>2764</v>
      </c>
      <c r="F2701" s="1">
        <v>706</v>
      </c>
      <c r="G2701" s="1" t="s">
        <v>2077</v>
      </c>
      <c r="H2701" s="1" t="s">
        <v>672</v>
      </c>
      <c r="I2701" s="1">
        <v>22271110</v>
      </c>
      <c r="J2701" s="1">
        <v>21</v>
      </c>
      <c r="K2701" s="1">
        <v>21031500</v>
      </c>
      <c r="L2701" s="1" t="s">
        <v>53</v>
      </c>
      <c r="M2701" s="1" t="s">
        <v>3</v>
      </c>
      <c r="N2701" s="1">
        <v>29</v>
      </c>
      <c r="O2701" s="1" t="s">
        <v>2078</v>
      </c>
      <c r="Q2701" s="1"/>
    </row>
    <row r="2702" spans="1:20" ht="15.75" hidden="1" customHeight="1">
      <c r="A2702" s="1" t="s">
        <v>694</v>
      </c>
      <c r="B2702" s="1">
        <v>466410</v>
      </c>
      <c r="C2702" s="1" t="s">
        <v>2074</v>
      </c>
      <c r="D2702" s="1" t="s">
        <v>2075</v>
      </c>
      <c r="E2702" s="1" t="s">
        <v>2215</v>
      </c>
      <c r="F2702" s="1">
        <v>78</v>
      </c>
      <c r="G2702" s="1" t="s">
        <v>2181</v>
      </c>
      <c r="H2702" s="1" t="s">
        <v>168</v>
      </c>
      <c r="I2702" s="1">
        <v>22220040</v>
      </c>
      <c r="J2702" s="1">
        <v>21</v>
      </c>
      <c r="K2702" s="1">
        <v>22654849</v>
      </c>
      <c r="L2702" s="1" t="s">
        <v>30</v>
      </c>
      <c r="M2702" s="1" t="s">
        <v>3</v>
      </c>
      <c r="N2702" s="1">
        <v>133</v>
      </c>
      <c r="O2702" s="1" t="s">
        <v>2078</v>
      </c>
      <c r="Q2702" s="1"/>
    </row>
    <row r="2703" spans="1:20" ht="15.75" customHeight="1">
      <c r="A2703" s="1" t="s">
        <v>4915</v>
      </c>
      <c r="B2703" s="1">
        <v>282114</v>
      </c>
      <c r="C2703" s="1" t="s">
        <v>2074</v>
      </c>
      <c r="D2703" s="1" t="s">
        <v>2075</v>
      </c>
      <c r="E2703" s="1" t="s">
        <v>2193</v>
      </c>
      <c r="F2703" s="1">
        <v>3600</v>
      </c>
      <c r="G2703" s="1" t="s">
        <v>4321</v>
      </c>
      <c r="H2703" s="1" t="s">
        <v>133</v>
      </c>
      <c r="I2703" s="1">
        <v>23050102</v>
      </c>
      <c r="J2703" s="1">
        <v>21</v>
      </c>
      <c r="K2703" s="1">
        <v>33946597</v>
      </c>
      <c r="L2703" s="1" t="s">
        <v>13</v>
      </c>
      <c r="M2703" s="1" t="s">
        <v>6</v>
      </c>
      <c r="N2703" s="1">
        <v>6</v>
      </c>
      <c r="O2703" s="1" t="s">
        <v>2078</v>
      </c>
      <c r="Q2703" s="1"/>
    </row>
    <row r="2704" spans="1:20" ht="15.75" hidden="1" customHeight="1">
      <c r="A2704" s="1" t="s">
        <v>4916</v>
      </c>
      <c r="B2704" s="1">
        <v>723827</v>
      </c>
      <c r="C2704" s="1" t="s">
        <v>2074</v>
      </c>
      <c r="D2704" s="1" t="s">
        <v>2075</v>
      </c>
      <c r="E2704" s="1" t="s">
        <v>2079</v>
      </c>
      <c r="F2704" s="1">
        <v>4801</v>
      </c>
      <c r="G2704" s="1" t="s">
        <v>4917</v>
      </c>
      <c r="H2704" s="1" t="s">
        <v>135</v>
      </c>
      <c r="I2704" s="1">
        <v>22631004</v>
      </c>
      <c r="J2704" s="1">
        <v>21</v>
      </c>
      <c r="K2704" s="1">
        <v>24301523</v>
      </c>
      <c r="L2704" s="1" t="s">
        <v>8</v>
      </c>
      <c r="M2704" s="1" t="s">
        <v>5</v>
      </c>
      <c r="N2704" s="1">
        <v>69</v>
      </c>
      <c r="O2704" s="1" t="s">
        <v>2078</v>
      </c>
      <c r="Q2704" s="1"/>
    </row>
    <row r="2705" spans="1:20" ht="15.75" hidden="1" customHeight="1">
      <c r="A2705" s="1" t="s">
        <v>1935</v>
      </c>
      <c r="B2705" s="1">
        <v>661503</v>
      </c>
      <c r="C2705" s="1" t="s">
        <v>2074</v>
      </c>
      <c r="D2705" s="1" t="s">
        <v>2075</v>
      </c>
      <c r="E2705" s="1" t="s">
        <v>2133</v>
      </c>
      <c r="F2705" s="1">
        <v>749</v>
      </c>
      <c r="G2705" s="1" t="s">
        <v>3527</v>
      </c>
      <c r="H2705" s="1" t="s">
        <v>160</v>
      </c>
      <c r="I2705" s="1">
        <v>22050002</v>
      </c>
      <c r="J2705" s="1">
        <v>21</v>
      </c>
      <c r="K2705" s="1">
        <v>25494996</v>
      </c>
      <c r="L2705" s="1" t="s">
        <v>13</v>
      </c>
      <c r="M2705" s="1" t="s">
        <v>3</v>
      </c>
      <c r="N2705" s="1">
        <v>1</v>
      </c>
      <c r="O2705" s="1" t="s">
        <v>2078</v>
      </c>
      <c r="Q2705" s="1"/>
    </row>
    <row r="2706" spans="1:20" ht="15.75" hidden="1" customHeight="1">
      <c r="A2706" s="1" t="s">
        <v>1235</v>
      </c>
      <c r="B2706" s="1">
        <v>322492</v>
      </c>
      <c r="C2706" s="1" t="s">
        <v>2074</v>
      </c>
      <c r="D2706" s="1" t="s">
        <v>2075</v>
      </c>
      <c r="E2706" s="1" t="s">
        <v>2084</v>
      </c>
      <c r="F2706" s="1">
        <v>126</v>
      </c>
      <c r="G2706" s="1" t="s">
        <v>2246</v>
      </c>
      <c r="H2706" s="1" t="s">
        <v>672</v>
      </c>
      <c r="I2706" s="1">
        <v>22270010</v>
      </c>
      <c r="J2706" s="1">
        <v>21</v>
      </c>
      <c r="K2706" s="1">
        <v>25372321</v>
      </c>
      <c r="L2706" s="1" t="s">
        <v>38</v>
      </c>
      <c r="M2706" s="1" t="s">
        <v>3</v>
      </c>
      <c r="N2706" s="1">
        <v>21</v>
      </c>
      <c r="O2706" s="1" t="s">
        <v>2078</v>
      </c>
      <c r="Q2706" s="1"/>
    </row>
    <row r="2707" spans="1:20" ht="15.75" customHeight="1">
      <c r="A2707" s="1" t="s">
        <v>4918</v>
      </c>
      <c r="B2707" s="1">
        <v>231000</v>
      </c>
      <c r="C2707" s="1" t="s">
        <v>2074</v>
      </c>
      <c r="D2707" s="1" t="s">
        <v>2075</v>
      </c>
      <c r="E2707" s="1" t="s">
        <v>3850</v>
      </c>
      <c r="F2707" s="1">
        <v>40</v>
      </c>
      <c r="G2707" s="1" t="s">
        <v>4919</v>
      </c>
      <c r="H2707" s="1" t="s">
        <v>133</v>
      </c>
      <c r="I2707" s="1">
        <v>23052000</v>
      </c>
      <c r="J2707" s="1">
        <v>21</v>
      </c>
      <c r="K2707" s="1">
        <v>24131982</v>
      </c>
      <c r="L2707" s="1" t="s">
        <v>57</v>
      </c>
      <c r="M2707" s="1" t="s">
        <v>6</v>
      </c>
      <c r="N2707" s="1">
        <v>4</v>
      </c>
      <c r="O2707" s="1" t="s">
        <v>2078</v>
      </c>
      <c r="Q2707" s="1"/>
    </row>
    <row r="2708" spans="1:20" ht="15.75" hidden="1" customHeight="1">
      <c r="A2708" s="1" t="s">
        <v>4920</v>
      </c>
      <c r="B2708" s="1">
        <v>700223</v>
      </c>
      <c r="C2708" s="1" t="s">
        <v>2074</v>
      </c>
      <c r="D2708" s="1" t="s">
        <v>2075</v>
      </c>
      <c r="E2708" s="1" t="s">
        <v>2104</v>
      </c>
      <c r="F2708" s="1">
        <v>961</v>
      </c>
      <c r="G2708" s="1" t="s">
        <v>2088</v>
      </c>
      <c r="H2708" s="1" t="s">
        <v>2212</v>
      </c>
      <c r="I2708" s="1">
        <v>21931383</v>
      </c>
      <c r="J2708" s="1">
        <v>21</v>
      </c>
      <c r="K2708" s="1">
        <v>33673988</v>
      </c>
      <c r="L2708" s="1" t="s">
        <v>13</v>
      </c>
      <c r="M2708" s="1" t="s">
        <v>4</v>
      </c>
      <c r="N2708" s="1">
        <v>3</v>
      </c>
      <c r="O2708" s="1" t="s">
        <v>2078</v>
      </c>
      <c r="Q2708" s="1"/>
    </row>
    <row r="2709" spans="1:20" ht="15.75" hidden="1" customHeight="1">
      <c r="A2709" s="1" t="s">
        <v>4921</v>
      </c>
      <c r="B2709" s="1">
        <v>564439</v>
      </c>
      <c r="C2709" s="1" t="s">
        <v>2074</v>
      </c>
      <c r="D2709" s="1" t="s">
        <v>2075</v>
      </c>
      <c r="E2709" s="1" t="s">
        <v>2079</v>
      </c>
      <c r="F2709" s="1">
        <v>8585</v>
      </c>
      <c r="G2709" s="1" t="s">
        <v>2548</v>
      </c>
      <c r="H2709" s="1" t="s">
        <v>135</v>
      </c>
      <c r="I2709" s="1">
        <v>22793081</v>
      </c>
      <c r="J2709" s="1">
        <v>21</v>
      </c>
      <c r="K2709" s="1">
        <v>32692798</v>
      </c>
      <c r="L2709" s="1" t="s">
        <v>13</v>
      </c>
      <c r="M2709" s="1" t="s">
        <v>5</v>
      </c>
      <c r="N2709" s="1">
        <v>3</v>
      </c>
      <c r="O2709" s="1" t="s">
        <v>2078</v>
      </c>
      <c r="Q2709" s="1"/>
      <c r="T2709" s="1" t="s">
        <v>5621</v>
      </c>
    </row>
    <row r="2710" spans="1:20" ht="15.75" hidden="1" customHeight="1">
      <c r="A2710" s="1" t="s">
        <v>1994</v>
      </c>
      <c r="B2710" s="1">
        <v>463126</v>
      </c>
      <c r="C2710" s="1" t="s">
        <v>2074</v>
      </c>
      <c r="D2710" s="1" t="s">
        <v>2075</v>
      </c>
      <c r="E2710" s="1" t="s">
        <v>3554</v>
      </c>
      <c r="F2710" s="1">
        <v>72</v>
      </c>
      <c r="G2710" s="1" t="s">
        <v>2229</v>
      </c>
      <c r="H2710" s="1" t="s">
        <v>3556</v>
      </c>
      <c r="I2710" s="1">
        <v>20261064</v>
      </c>
      <c r="J2710" s="1">
        <v>21</v>
      </c>
      <c r="K2710" s="1">
        <v>25044806</v>
      </c>
      <c r="L2710" s="1" t="s">
        <v>19</v>
      </c>
      <c r="M2710" s="1" t="s">
        <v>2</v>
      </c>
      <c r="N2710" s="1">
        <v>17</v>
      </c>
      <c r="O2710" s="1" t="s">
        <v>2078</v>
      </c>
      <c r="Q2710" s="1"/>
    </row>
    <row r="2711" spans="1:20" ht="15.75" hidden="1" customHeight="1">
      <c r="A2711" s="1" t="s">
        <v>4922</v>
      </c>
      <c r="B2711" s="1">
        <v>341650</v>
      </c>
      <c r="C2711" s="1" t="s">
        <v>2074</v>
      </c>
      <c r="D2711" s="1" t="s">
        <v>2075</v>
      </c>
      <c r="E2711" s="1" t="s">
        <v>2079</v>
      </c>
      <c r="F2711" s="1">
        <v>4790</v>
      </c>
      <c r="G2711" s="1" t="s">
        <v>2284</v>
      </c>
      <c r="H2711" s="1" t="s">
        <v>135</v>
      </c>
      <c r="I2711" s="1">
        <v>22640102</v>
      </c>
      <c r="J2711" s="1">
        <v>21</v>
      </c>
      <c r="K2711" s="1">
        <v>33253440</v>
      </c>
      <c r="L2711" s="1" t="s">
        <v>16</v>
      </c>
      <c r="M2711" s="1" t="s">
        <v>5</v>
      </c>
      <c r="N2711" s="1">
        <v>8</v>
      </c>
      <c r="O2711" s="1" t="s">
        <v>2078</v>
      </c>
      <c r="Q2711" s="1"/>
    </row>
    <row r="2712" spans="1:20" ht="15.75" customHeight="1">
      <c r="A2712" s="1" t="s">
        <v>4923</v>
      </c>
      <c r="B2712" s="1">
        <v>595405</v>
      </c>
      <c r="C2712" s="1" t="s">
        <v>2074</v>
      </c>
      <c r="D2712" s="1" t="s">
        <v>2075</v>
      </c>
      <c r="E2712" s="1" t="s">
        <v>2140</v>
      </c>
      <c r="F2712" s="1">
        <v>80</v>
      </c>
      <c r="G2712" s="1" t="s">
        <v>2387</v>
      </c>
      <c r="H2712" s="1" t="s">
        <v>133</v>
      </c>
      <c r="I2712" s="1">
        <v>23052090</v>
      </c>
      <c r="J2712" s="1">
        <v>21</v>
      </c>
      <c r="K2712" s="1">
        <v>33941046</v>
      </c>
      <c r="L2712" s="1" t="s">
        <v>50</v>
      </c>
      <c r="M2712" s="1" t="s">
        <v>6</v>
      </c>
      <c r="N2712" s="1">
        <v>26</v>
      </c>
      <c r="O2712" s="1" t="s">
        <v>2078</v>
      </c>
      <c r="Q2712" s="1"/>
    </row>
    <row r="2713" spans="1:20" ht="15.75" hidden="1" customHeight="1">
      <c r="A2713" s="1" t="s">
        <v>4924</v>
      </c>
      <c r="B2713" s="1">
        <v>294554</v>
      </c>
      <c r="C2713" s="1" t="s">
        <v>2074</v>
      </c>
      <c r="D2713" s="1" t="s">
        <v>2075</v>
      </c>
      <c r="E2713" s="1" t="s">
        <v>3399</v>
      </c>
      <c r="F2713" s="1">
        <v>160</v>
      </c>
      <c r="G2713" s="1" t="s">
        <v>2591</v>
      </c>
      <c r="H2713" s="1" t="s">
        <v>2094</v>
      </c>
      <c r="I2713" s="1">
        <v>20020080</v>
      </c>
      <c r="J2713" s="1">
        <v>21</v>
      </c>
      <c r="K2713" s="1">
        <v>22209282</v>
      </c>
      <c r="L2713" s="1" t="s">
        <v>13</v>
      </c>
      <c r="M2713" s="1" t="s">
        <v>2</v>
      </c>
      <c r="N2713" s="1">
        <v>45</v>
      </c>
      <c r="O2713" s="1" t="s">
        <v>2078</v>
      </c>
      <c r="Q2713" s="1"/>
    </row>
    <row r="2714" spans="1:20" ht="15.75" hidden="1" customHeight="1">
      <c r="A2714" s="1" t="s">
        <v>4925</v>
      </c>
      <c r="B2714" s="1">
        <v>566020</v>
      </c>
      <c r="C2714" s="1" t="s">
        <v>2074</v>
      </c>
      <c r="D2714" s="1" t="s">
        <v>2075</v>
      </c>
      <c r="E2714" s="1" t="s">
        <v>2079</v>
      </c>
      <c r="F2714" s="1">
        <v>19005</v>
      </c>
      <c r="G2714" s="1" t="s">
        <v>4926</v>
      </c>
      <c r="H2714" s="1" t="s">
        <v>2153</v>
      </c>
      <c r="I2714" s="1">
        <v>22790704</v>
      </c>
      <c r="J2714" s="1">
        <v>21</v>
      </c>
      <c r="K2714" s="1">
        <v>24904009</v>
      </c>
      <c r="L2714" s="1" t="s">
        <v>28</v>
      </c>
      <c r="M2714" s="1" t="s">
        <v>5</v>
      </c>
      <c r="N2714" s="1">
        <v>24</v>
      </c>
      <c r="O2714" s="1" t="s">
        <v>2078</v>
      </c>
      <c r="Q2714" s="1"/>
      <c r="T2714" s="1" t="s">
        <v>5621</v>
      </c>
    </row>
    <row r="2715" spans="1:20" ht="15.75" hidden="1" customHeight="1">
      <c r="A2715" s="1" t="s">
        <v>4927</v>
      </c>
      <c r="B2715" s="1">
        <v>706973</v>
      </c>
      <c r="C2715" s="1" t="s">
        <v>2074</v>
      </c>
      <c r="D2715" s="1" t="s">
        <v>2075</v>
      </c>
      <c r="E2715" s="1" t="s">
        <v>2457</v>
      </c>
      <c r="F2715" s="1">
        <v>350</v>
      </c>
      <c r="G2715" s="1" t="s">
        <v>2356</v>
      </c>
      <c r="H2715" s="1" t="s">
        <v>135</v>
      </c>
      <c r="I2715" s="1">
        <v>22640000</v>
      </c>
      <c r="J2715" s="1">
        <v>21</v>
      </c>
      <c r="K2715" s="1">
        <v>24848451</v>
      </c>
      <c r="L2715" s="1" t="s">
        <v>53</v>
      </c>
      <c r="M2715" s="1" t="s">
        <v>5</v>
      </c>
      <c r="N2715" s="1">
        <v>14</v>
      </c>
      <c r="O2715" s="1" t="s">
        <v>2078</v>
      </c>
      <c r="Q2715" s="1"/>
      <c r="T2715" s="1" t="s">
        <v>5620</v>
      </c>
    </row>
    <row r="2716" spans="1:20" ht="15.75" customHeight="1">
      <c r="A2716" s="1" t="s">
        <v>4928</v>
      </c>
      <c r="B2716" s="1">
        <v>810967</v>
      </c>
      <c r="C2716" s="1" t="s">
        <v>2074</v>
      </c>
      <c r="D2716" s="1" t="s">
        <v>2075</v>
      </c>
      <c r="E2716" s="1" t="s">
        <v>2140</v>
      </c>
      <c r="F2716" s="1">
        <v>214</v>
      </c>
      <c r="G2716" s="1" t="s">
        <v>2141</v>
      </c>
      <c r="H2716" s="1" t="s">
        <v>133</v>
      </c>
      <c r="I2716" s="1">
        <v>23052090</v>
      </c>
      <c r="J2716" s="1">
        <v>21</v>
      </c>
      <c r="K2716" s="1">
        <v>24162938</v>
      </c>
      <c r="L2716" s="1" t="s">
        <v>50</v>
      </c>
      <c r="M2716" s="1" t="s">
        <v>6</v>
      </c>
      <c r="N2716" s="1">
        <v>78</v>
      </c>
      <c r="O2716" s="1" t="s">
        <v>2078</v>
      </c>
      <c r="Q2716" s="1"/>
    </row>
    <row r="2717" spans="1:20" ht="15.75" hidden="1" customHeight="1">
      <c r="A2717" s="1" t="s">
        <v>1209</v>
      </c>
      <c r="B2717" s="1">
        <v>509587</v>
      </c>
      <c r="C2717" s="1" t="s">
        <v>2074</v>
      </c>
      <c r="D2717" s="1" t="s">
        <v>2075</v>
      </c>
      <c r="E2717" s="1" t="s">
        <v>2101</v>
      </c>
      <c r="F2717" s="1">
        <v>414</v>
      </c>
      <c r="G2717" s="1" t="s">
        <v>2616</v>
      </c>
      <c r="H2717" s="1" t="s">
        <v>175</v>
      </c>
      <c r="I2717" s="1">
        <v>22410002</v>
      </c>
      <c r="J2717" s="1">
        <v>21</v>
      </c>
      <c r="K2717" s="1">
        <v>22272364</v>
      </c>
      <c r="L2717" s="1" t="s">
        <v>21</v>
      </c>
      <c r="M2717" s="1" t="s">
        <v>3</v>
      </c>
      <c r="N2717" s="1">
        <v>22</v>
      </c>
      <c r="O2717" s="1" t="s">
        <v>2078</v>
      </c>
      <c r="Q2717" s="1"/>
    </row>
    <row r="2718" spans="1:20" ht="15.75" hidden="1" customHeight="1">
      <c r="A2718" s="1" t="s">
        <v>4929</v>
      </c>
      <c r="B2718" s="1">
        <v>799203</v>
      </c>
      <c r="C2718" s="1" t="s">
        <v>2074</v>
      </c>
      <c r="D2718" s="1" t="s">
        <v>2075</v>
      </c>
      <c r="E2718" s="1" t="s">
        <v>2079</v>
      </c>
      <c r="F2718" s="1">
        <v>3500</v>
      </c>
      <c r="G2718" s="1" t="s">
        <v>4296</v>
      </c>
      <c r="H2718" s="1" t="s">
        <v>135</v>
      </c>
      <c r="I2718" s="1">
        <v>22640102</v>
      </c>
      <c r="J2718" s="1">
        <v>21</v>
      </c>
      <c r="K2718" s="1">
        <v>32825128</v>
      </c>
      <c r="L2718" s="1" t="s">
        <v>50</v>
      </c>
      <c r="M2718" s="1" t="s">
        <v>5</v>
      </c>
      <c r="N2718" s="1">
        <v>13</v>
      </c>
      <c r="O2718" s="1" t="s">
        <v>2078</v>
      </c>
      <c r="Q2718" s="1"/>
      <c r="T2718" s="1" t="s">
        <v>5620</v>
      </c>
    </row>
    <row r="2719" spans="1:20" ht="15.75" hidden="1" customHeight="1">
      <c r="A2719" s="1" t="s">
        <v>1752</v>
      </c>
      <c r="B2719" s="1">
        <v>460910</v>
      </c>
      <c r="C2719" s="1" t="s">
        <v>2074</v>
      </c>
      <c r="D2719" s="1" t="s">
        <v>2075</v>
      </c>
      <c r="E2719" s="1" t="s">
        <v>2101</v>
      </c>
      <c r="F2719" s="1">
        <v>547</v>
      </c>
      <c r="G2719" s="1" t="s">
        <v>2243</v>
      </c>
      <c r="H2719" s="1" t="s">
        <v>175</v>
      </c>
      <c r="I2719" s="1">
        <v>22410003</v>
      </c>
      <c r="J2719" s="1">
        <v>21</v>
      </c>
      <c r="K2719" s="1">
        <v>22398098</v>
      </c>
      <c r="L2719" s="1" t="s">
        <v>50</v>
      </c>
      <c r="M2719" s="1" t="s">
        <v>3</v>
      </c>
      <c r="N2719" s="1">
        <v>5</v>
      </c>
      <c r="O2719" s="1" t="s">
        <v>2078</v>
      </c>
      <c r="Q2719" s="1"/>
    </row>
    <row r="2720" spans="1:20" ht="15.75" hidden="1" customHeight="1">
      <c r="A2720" s="1" t="s">
        <v>1208</v>
      </c>
      <c r="B2720" s="1">
        <v>686751</v>
      </c>
      <c r="C2720" s="1" t="s">
        <v>2074</v>
      </c>
      <c r="D2720" s="1" t="s">
        <v>2075</v>
      </c>
      <c r="E2720" s="1" t="s">
        <v>2320</v>
      </c>
      <c r="F2720" s="1">
        <v>43</v>
      </c>
      <c r="G2720" s="1" t="s">
        <v>2342</v>
      </c>
      <c r="H2720" s="1" t="s">
        <v>160</v>
      </c>
      <c r="I2720" s="1">
        <v>22031071</v>
      </c>
      <c r="J2720" s="1">
        <v>21</v>
      </c>
      <c r="K2720" s="1">
        <v>22553655</v>
      </c>
      <c r="L2720" s="1" t="s">
        <v>41</v>
      </c>
      <c r="M2720" s="1" t="s">
        <v>3</v>
      </c>
      <c r="N2720" s="1">
        <v>22</v>
      </c>
      <c r="O2720" s="1" t="s">
        <v>2078</v>
      </c>
      <c r="Q2720" s="1"/>
    </row>
    <row r="2721" spans="1:20" ht="15.75" hidden="1" customHeight="1">
      <c r="A2721" s="67" t="s">
        <v>958</v>
      </c>
      <c r="B2721" s="67">
        <v>657743</v>
      </c>
      <c r="C2721" s="67" t="s">
        <v>2074</v>
      </c>
      <c r="D2721" s="67" t="s">
        <v>2075</v>
      </c>
      <c r="E2721" s="67" t="s">
        <v>2176</v>
      </c>
      <c r="F2721" s="67">
        <v>50</v>
      </c>
      <c r="G2721" s="67" t="s">
        <v>4930</v>
      </c>
      <c r="H2721" s="67" t="s">
        <v>160</v>
      </c>
      <c r="I2721" s="67">
        <v>22041012</v>
      </c>
      <c r="J2721" s="67">
        <v>21</v>
      </c>
      <c r="K2721" s="67">
        <v>25485641</v>
      </c>
      <c r="L2721" s="67" t="s">
        <v>20</v>
      </c>
      <c r="M2721" s="67" t="s">
        <v>3</v>
      </c>
      <c r="N2721" s="67">
        <v>38</v>
      </c>
      <c r="O2721" s="67" t="s">
        <v>2078</v>
      </c>
      <c r="Q2721" s="1"/>
    </row>
    <row r="2722" spans="1:20" ht="15.75" hidden="1" customHeight="1">
      <c r="A2722" s="1" t="s">
        <v>1439</v>
      </c>
      <c r="B2722" s="1">
        <v>660868</v>
      </c>
      <c r="C2722" s="1" t="s">
        <v>2074</v>
      </c>
      <c r="D2722" s="1" t="s">
        <v>2075</v>
      </c>
      <c r="E2722" s="1" t="s">
        <v>2101</v>
      </c>
      <c r="F2722" s="1">
        <v>82</v>
      </c>
      <c r="G2722" s="1" t="s">
        <v>2972</v>
      </c>
      <c r="H2722" s="1" t="s">
        <v>175</v>
      </c>
      <c r="I2722" s="1">
        <v>22410904</v>
      </c>
      <c r="J2722" s="1">
        <v>21</v>
      </c>
      <c r="K2722" s="1">
        <v>22472232</v>
      </c>
      <c r="L2722" s="1" t="s">
        <v>16</v>
      </c>
      <c r="M2722" s="1" t="s">
        <v>3</v>
      </c>
      <c r="N2722" s="1">
        <v>14</v>
      </c>
      <c r="O2722" s="1" t="s">
        <v>2078</v>
      </c>
      <c r="Q2722" s="1"/>
    </row>
    <row r="2723" spans="1:20" ht="15.75" hidden="1" customHeight="1">
      <c r="A2723" s="1" t="s">
        <v>4931</v>
      </c>
      <c r="B2723" s="1">
        <v>357770</v>
      </c>
      <c r="C2723" s="1" t="s">
        <v>2074</v>
      </c>
      <c r="D2723" s="1" t="s">
        <v>2075</v>
      </c>
      <c r="E2723" s="1" t="s">
        <v>2157</v>
      </c>
      <c r="F2723" s="1">
        <v>126</v>
      </c>
      <c r="G2723" s="1" t="s">
        <v>2328</v>
      </c>
      <c r="H2723" s="1" t="s">
        <v>187</v>
      </c>
      <c r="I2723" s="1">
        <v>20765000</v>
      </c>
      <c r="J2723" s="1">
        <v>21</v>
      </c>
      <c r="K2723" s="1">
        <v>22183232</v>
      </c>
      <c r="L2723" s="1" t="s">
        <v>57</v>
      </c>
      <c r="M2723" s="1" t="s">
        <v>4</v>
      </c>
      <c r="N2723" s="1">
        <v>5</v>
      </c>
      <c r="O2723" s="1" t="s">
        <v>2078</v>
      </c>
      <c r="Q2723" s="1"/>
    </row>
    <row r="2724" spans="1:20" ht="15.75" hidden="1" customHeight="1">
      <c r="A2724" s="1" t="s">
        <v>4932</v>
      </c>
      <c r="B2724" s="1">
        <v>570345</v>
      </c>
      <c r="C2724" s="1" t="s">
        <v>2074</v>
      </c>
      <c r="D2724" s="1" t="s">
        <v>2075</v>
      </c>
      <c r="E2724" s="1" t="s">
        <v>3148</v>
      </c>
      <c r="F2724" s="1">
        <v>1389</v>
      </c>
      <c r="G2724" s="1" t="s">
        <v>4933</v>
      </c>
      <c r="H2724" s="1" t="s">
        <v>2281</v>
      </c>
      <c r="I2724" s="1">
        <v>22760400</v>
      </c>
      <c r="J2724" s="1">
        <v>21</v>
      </c>
      <c r="K2724" s="1">
        <v>24569141</v>
      </c>
      <c r="L2724" s="1" t="s">
        <v>50</v>
      </c>
      <c r="M2724" s="1" t="s">
        <v>5</v>
      </c>
      <c r="N2724" s="1">
        <v>7</v>
      </c>
      <c r="O2724" s="1" t="s">
        <v>2078</v>
      </c>
      <c r="Q2724" s="1"/>
      <c r="T2724" s="1" t="s">
        <v>5620</v>
      </c>
    </row>
    <row r="2725" spans="1:20" ht="15.75" hidden="1" customHeight="1">
      <c r="A2725" s="1" t="s">
        <v>4934</v>
      </c>
      <c r="B2725" s="1">
        <v>576804</v>
      </c>
      <c r="C2725" s="1" t="s">
        <v>2074</v>
      </c>
      <c r="D2725" s="1" t="s">
        <v>2075</v>
      </c>
      <c r="E2725" s="1" t="s">
        <v>4935</v>
      </c>
      <c r="F2725" s="1">
        <v>41</v>
      </c>
      <c r="G2725" s="1" t="s">
        <v>2145</v>
      </c>
      <c r="H2725" s="1" t="s">
        <v>2744</v>
      </c>
      <c r="I2725" s="1">
        <v>21920000</v>
      </c>
      <c r="J2725" s="1">
        <v>21</v>
      </c>
      <c r="K2725" s="1">
        <v>33962409</v>
      </c>
      <c r="L2725" s="1" t="s">
        <v>53</v>
      </c>
      <c r="M2725" s="1" t="s">
        <v>4</v>
      </c>
      <c r="N2725" s="1">
        <v>19</v>
      </c>
      <c r="O2725" s="1" t="s">
        <v>2078</v>
      </c>
      <c r="Q2725" s="1"/>
    </row>
    <row r="2726" spans="1:20" ht="15.75" hidden="1" customHeight="1">
      <c r="A2726" s="1" t="s">
        <v>4936</v>
      </c>
      <c r="B2726" s="1">
        <v>399260</v>
      </c>
      <c r="C2726" s="1" t="s">
        <v>2074</v>
      </c>
      <c r="D2726" s="1" t="s">
        <v>2075</v>
      </c>
      <c r="E2726" s="1" t="s">
        <v>3064</v>
      </c>
      <c r="F2726" s="1">
        <v>28</v>
      </c>
      <c r="G2726" s="1" t="s">
        <v>2473</v>
      </c>
      <c r="H2726" s="1" t="s">
        <v>188</v>
      </c>
      <c r="I2726" s="1">
        <v>20735110</v>
      </c>
      <c r="J2726" s="1">
        <v>21</v>
      </c>
      <c r="K2726" s="1">
        <v>32714424</v>
      </c>
      <c r="L2726" s="1" t="s">
        <v>23</v>
      </c>
      <c r="M2726" s="1" t="s">
        <v>4</v>
      </c>
      <c r="N2726" s="1">
        <v>19</v>
      </c>
      <c r="O2726" s="1" t="s">
        <v>2078</v>
      </c>
      <c r="Q2726" s="1"/>
    </row>
    <row r="2727" spans="1:20" ht="15.75" hidden="1" customHeight="1">
      <c r="A2727" s="1" t="s">
        <v>4937</v>
      </c>
      <c r="B2727" s="1">
        <v>670405</v>
      </c>
      <c r="C2727" s="1" t="s">
        <v>2074</v>
      </c>
      <c r="D2727" s="1" t="s">
        <v>2075</v>
      </c>
      <c r="E2727" s="1" t="s">
        <v>2264</v>
      </c>
      <c r="F2727" s="1">
        <v>142</v>
      </c>
      <c r="G2727" s="1" t="s">
        <v>2265</v>
      </c>
      <c r="H2727" s="1" t="s">
        <v>152</v>
      </c>
      <c r="I2727" s="1">
        <v>21351080</v>
      </c>
      <c r="J2727" s="1">
        <v>21</v>
      </c>
      <c r="K2727" s="1">
        <v>30033230</v>
      </c>
      <c r="L2727" s="1" t="s">
        <v>75</v>
      </c>
      <c r="M2727" s="1" t="s">
        <v>4</v>
      </c>
      <c r="N2727" s="1">
        <v>10</v>
      </c>
      <c r="O2727" s="1" t="s">
        <v>2078</v>
      </c>
      <c r="Q2727" s="1"/>
    </row>
    <row r="2728" spans="1:20" ht="15.75" hidden="1" customHeight="1">
      <c r="A2728" s="1" t="s">
        <v>1498</v>
      </c>
      <c r="B2728" s="1">
        <v>197379</v>
      </c>
      <c r="C2728" s="1" t="s">
        <v>2074</v>
      </c>
      <c r="D2728" s="1" t="s">
        <v>2075</v>
      </c>
      <c r="E2728" s="1" t="s">
        <v>2144</v>
      </c>
      <c r="F2728" s="1">
        <v>300</v>
      </c>
      <c r="G2728" s="1" t="s">
        <v>4938</v>
      </c>
      <c r="H2728" s="1" t="s">
        <v>664</v>
      </c>
      <c r="I2728" s="1">
        <v>20520054</v>
      </c>
      <c r="J2728" s="1">
        <v>21</v>
      </c>
      <c r="K2728" s="1">
        <v>22040147</v>
      </c>
      <c r="L2728" s="1" t="s">
        <v>53</v>
      </c>
      <c r="M2728" s="1" t="s">
        <v>3</v>
      </c>
      <c r="N2728" s="1">
        <v>12</v>
      </c>
      <c r="O2728" s="1" t="s">
        <v>2078</v>
      </c>
      <c r="Q2728" s="1"/>
    </row>
    <row r="2729" spans="1:20" ht="15.75" hidden="1" customHeight="1">
      <c r="A2729" s="1" t="s">
        <v>4939</v>
      </c>
      <c r="B2729" s="1">
        <v>486653</v>
      </c>
      <c r="C2729" s="1" t="s">
        <v>2074</v>
      </c>
      <c r="D2729" s="1" t="s">
        <v>2075</v>
      </c>
      <c r="E2729" s="1" t="s">
        <v>2079</v>
      </c>
      <c r="F2729" s="1">
        <v>7607</v>
      </c>
      <c r="G2729" s="1" t="s">
        <v>2989</v>
      </c>
      <c r="H2729" s="1" t="s">
        <v>135</v>
      </c>
      <c r="I2729" s="1">
        <v>22793081</v>
      </c>
      <c r="J2729" s="1">
        <v>21</v>
      </c>
      <c r="K2729" s="1">
        <v>24389116</v>
      </c>
      <c r="L2729" s="1" t="s">
        <v>50</v>
      </c>
      <c r="M2729" s="1" t="s">
        <v>5</v>
      </c>
      <c r="N2729" s="1">
        <v>35</v>
      </c>
      <c r="O2729" s="1" t="s">
        <v>2078</v>
      </c>
      <c r="Q2729" s="1"/>
      <c r="T2729" s="1" t="s">
        <v>5620</v>
      </c>
    </row>
    <row r="2730" spans="1:20" ht="15.75" hidden="1" customHeight="1">
      <c r="A2730" s="1" t="s">
        <v>1792</v>
      </c>
      <c r="B2730" s="1">
        <v>384694</v>
      </c>
      <c r="C2730" s="1" t="s">
        <v>2074</v>
      </c>
      <c r="D2730" s="1" t="s">
        <v>2075</v>
      </c>
      <c r="E2730" s="1" t="s">
        <v>4940</v>
      </c>
      <c r="F2730" s="1">
        <v>8</v>
      </c>
      <c r="G2730" s="1" t="s">
        <v>2837</v>
      </c>
      <c r="H2730" s="1" t="s">
        <v>1038</v>
      </c>
      <c r="I2730" s="1">
        <v>22271080</v>
      </c>
      <c r="J2730" s="1">
        <v>21</v>
      </c>
      <c r="K2730" s="1">
        <v>25792464</v>
      </c>
      <c r="L2730" s="1" t="s">
        <v>72</v>
      </c>
      <c r="M2730" s="1" t="s">
        <v>3</v>
      </c>
      <c r="N2730" s="1">
        <v>4</v>
      </c>
      <c r="O2730" s="1" t="s">
        <v>2078</v>
      </c>
      <c r="Q2730" s="1"/>
    </row>
    <row r="2731" spans="1:20" ht="15.75" hidden="1" customHeight="1">
      <c r="A2731" s="1" t="s">
        <v>1068</v>
      </c>
      <c r="B2731" s="1">
        <v>629430</v>
      </c>
      <c r="C2731" s="1" t="s">
        <v>2074</v>
      </c>
      <c r="D2731" s="1" t="s">
        <v>2075</v>
      </c>
      <c r="E2731" s="1" t="s">
        <v>2450</v>
      </c>
      <c r="F2731" s="1">
        <v>23</v>
      </c>
      <c r="G2731" s="1" t="s">
        <v>2575</v>
      </c>
      <c r="H2731" s="1" t="s">
        <v>160</v>
      </c>
      <c r="I2731" s="1">
        <v>22080010</v>
      </c>
      <c r="J2731" s="1">
        <v>21</v>
      </c>
      <c r="K2731" s="1">
        <v>22471781</v>
      </c>
      <c r="L2731" s="1" t="s">
        <v>50</v>
      </c>
      <c r="M2731" s="1" t="s">
        <v>3</v>
      </c>
      <c r="N2731" s="1">
        <v>30</v>
      </c>
      <c r="O2731" s="1" t="s">
        <v>2078</v>
      </c>
      <c r="Q2731" s="1"/>
    </row>
    <row r="2732" spans="1:20" ht="15.75" hidden="1" customHeight="1">
      <c r="A2732" s="1" t="s">
        <v>4941</v>
      </c>
      <c r="B2732" s="1">
        <v>884219</v>
      </c>
      <c r="C2732" s="1" t="s">
        <v>2074</v>
      </c>
      <c r="D2732" s="1" t="s">
        <v>2075</v>
      </c>
      <c r="E2732" s="1" t="s">
        <v>2109</v>
      </c>
      <c r="F2732" s="1">
        <v>2600</v>
      </c>
      <c r="G2732" s="1" t="s">
        <v>4942</v>
      </c>
      <c r="H2732" s="1" t="s">
        <v>135</v>
      </c>
      <c r="I2732" s="1">
        <v>22775003</v>
      </c>
      <c r="J2732" s="1">
        <v>21</v>
      </c>
      <c r="K2732" s="1">
        <v>34205131</v>
      </c>
      <c r="L2732" s="1" t="s">
        <v>75</v>
      </c>
      <c r="M2732" s="1" t="s">
        <v>5</v>
      </c>
      <c r="N2732" s="1">
        <v>2</v>
      </c>
      <c r="O2732" s="1" t="s">
        <v>2078</v>
      </c>
      <c r="Q2732" s="1"/>
    </row>
    <row r="2733" spans="1:20" ht="15.75" hidden="1" customHeight="1">
      <c r="A2733" s="1" t="s">
        <v>1260</v>
      </c>
      <c r="B2733" s="1">
        <v>458094</v>
      </c>
      <c r="C2733" s="1" t="s">
        <v>2074</v>
      </c>
      <c r="D2733" s="1" t="s">
        <v>2075</v>
      </c>
      <c r="E2733" s="1" t="s">
        <v>3012</v>
      </c>
      <c r="F2733" s="1">
        <v>15</v>
      </c>
      <c r="G2733" s="1" t="s">
        <v>2461</v>
      </c>
      <c r="H2733" s="1" t="s">
        <v>160</v>
      </c>
      <c r="I2733" s="1">
        <v>22040050</v>
      </c>
      <c r="J2733" s="1">
        <v>21</v>
      </c>
      <c r="K2733" s="1">
        <v>25495041</v>
      </c>
      <c r="L2733" s="1" t="s">
        <v>13</v>
      </c>
      <c r="M2733" s="1" t="s">
        <v>3</v>
      </c>
      <c r="N2733" s="1">
        <v>20</v>
      </c>
      <c r="O2733" s="1" t="s">
        <v>2078</v>
      </c>
      <c r="Q2733" s="1"/>
    </row>
    <row r="2734" spans="1:20" ht="15.75" hidden="1" customHeight="1">
      <c r="A2734" s="1" t="s">
        <v>4943</v>
      </c>
      <c r="B2734" s="1">
        <v>377599</v>
      </c>
      <c r="C2734" s="1" t="s">
        <v>2074</v>
      </c>
      <c r="D2734" s="1" t="s">
        <v>2075</v>
      </c>
      <c r="E2734" s="1" t="s">
        <v>2263</v>
      </c>
      <c r="F2734" s="1">
        <v>1950</v>
      </c>
      <c r="G2734" s="1" t="s">
        <v>2211</v>
      </c>
      <c r="H2734" s="1" t="s">
        <v>135</v>
      </c>
      <c r="I2734" s="1">
        <v>22775003</v>
      </c>
      <c r="J2734" s="1">
        <v>21</v>
      </c>
      <c r="K2734" s="1">
        <v>24211214</v>
      </c>
      <c r="L2734" s="1" t="s">
        <v>12</v>
      </c>
      <c r="M2734" s="1" t="s">
        <v>5</v>
      </c>
      <c r="N2734" s="1">
        <v>13</v>
      </c>
      <c r="O2734" s="1" t="s">
        <v>2078</v>
      </c>
      <c r="Q2734" s="1"/>
    </row>
    <row r="2735" spans="1:20" ht="15.75" hidden="1" customHeight="1">
      <c r="A2735" s="1" t="s">
        <v>1292</v>
      </c>
      <c r="B2735" s="1">
        <v>409606</v>
      </c>
      <c r="C2735" s="1" t="s">
        <v>2074</v>
      </c>
      <c r="D2735" s="1" t="s">
        <v>2075</v>
      </c>
      <c r="E2735" s="1" t="s">
        <v>2270</v>
      </c>
      <c r="F2735" s="1">
        <v>369</v>
      </c>
      <c r="G2735" s="1" t="s">
        <v>2271</v>
      </c>
      <c r="H2735" s="1" t="s">
        <v>664</v>
      </c>
      <c r="I2735" s="1">
        <v>20260141</v>
      </c>
      <c r="J2735" s="1">
        <v>21</v>
      </c>
      <c r="K2735" s="1">
        <v>20519692</v>
      </c>
      <c r="L2735" s="1" t="s">
        <v>38</v>
      </c>
      <c r="M2735" s="1" t="s">
        <v>3</v>
      </c>
      <c r="N2735" s="1">
        <v>19</v>
      </c>
      <c r="O2735" s="1" t="s">
        <v>2078</v>
      </c>
      <c r="Q2735" s="1"/>
    </row>
    <row r="2736" spans="1:20" ht="15.75" hidden="1" customHeight="1">
      <c r="A2736" s="1" t="s">
        <v>1791</v>
      </c>
      <c r="B2736" s="1">
        <v>691615</v>
      </c>
      <c r="C2736" s="1" t="s">
        <v>2074</v>
      </c>
      <c r="D2736" s="1" t="s">
        <v>2075</v>
      </c>
      <c r="E2736" s="1" t="s">
        <v>2101</v>
      </c>
      <c r="F2736" s="1">
        <v>351</v>
      </c>
      <c r="G2736" s="1" t="s">
        <v>2257</v>
      </c>
      <c r="H2736" s="1" t="s">
        <v>175</v>
      </c>
      <c r="I2736" s="1">
        <v>22410906</v>
      </c>
      <c r="J2736" s="1">
        <v>21</v>
      </c>
      <c r="K2736" s="1">
        <v>22675384</v>
      </c>
      <c r="L2736" s="1" t="s">
        <v>27</v>
      </c>
      <c r="M2736" s="1" t="s">
        <v>3</v>
      </c>
      <c r="N2736" s="1">
        <v>4</v>
      </c>
      <c r="O2736" s="1" t="s">
        <v>2078</v>
      </c>
      <c r="Q2736" s="1"/>
    </row>
    <row r="2737" spans="1:20" ht="15.75" hidden="1" customHeight="1">
      <c r="A2737" s="1" t="s">
        <v>4944</v>
      </c>
      <c r="B2737" s="1">
        <v>566444</v>
      </c>
      <c r="C2737" s="1" t="s">
        <v>2074</v>
      </c>
      <c r="D2737" s="1" t="s">
        <v>2075</v>
      </c>
      <c r="E2737" s="1" t="s">
        <v>2109</v>
      </c>
      <c r="F2737" s="1">
        <v>2600</v>
      </c>
      <c r="G2737" s="1" t="s">
        <v>4945</v>
      </c>
      <c r="H2737" s="1" t="s">
        <v>135</v>
      </c>
      <c r="I2737" s="1">
        <v>22775003</v>
      </c>
      <c r="J2737" s="1">
        <v>21</v>
      </c>
      <c r="K2737" s="1">
        <v>23236343</v>
      </c>
      <c r="L2737" s="1" t="s">
        <v>26</v>
      </c>
      <c r="M2737" s="1" t="s">
        <v>5</v>
      </c>
      <c r="N2737" s="1">
        <v>22</v>
      </c>
      <c r="O2737" s="1" t="s">
        <v>2078</v>
      </c>
      <c r="Q2737" s="1"/>
    </row>
    <row r="2738" spans="1:20" ht="15.75" hidden="1" customHeight="1">
      <c r="A2738" s="1" t="s">
        <v>867</v>
      </c>
      <c r="B2738" s="1">
        <v>572692</v>
      </c>
      <c r="C2738" s="1" t="s">
        <v>2074</v>
      </c>
      <c r="D2738" s="1" t="s">
        <v>2075</v>
      </c>
      <c r="E2738" s="1" t="s">
        <v>2270</v>
      </c>
      <c r="F2738" s="1">
        <v>369</v>
      </c>
      <c r="G2738" s="1" t="s">
        <v>2889</v>
      </c>
      <c r="H2738" s="1" t="s">
        <v>664</v>
      </c>
      <c r="I2738" s="1">
        <v>20260141</v>
      </c>
      <c r="J2738" s="1">
        <v>21</v>
      </c>
      <c r="K2738" s="1">
        <v>25696223</v>
      </c>
      <c r="L2738" s="1" t="s">
        <v>13</v>
      </c>
      <c r="M2738" s="1" t="s">
        <v>3</v>
      </c>
      <c r="N2738" s="1">
        <v>49</v>
      </c>
      <c r="O2738" s="1" t="s">
        <v>2078</v>
      </c>
      <c r="Q2738" s="1"/>
    </row>
    <row r="2739" spans="1:20" ht="15.75" hidden="1" customHeight="1">
      <c r="A2739" s="1" t="s">
        <v>4946</v>
      </c>
      <c r="B2739" s="1">
        <v>409635</v>
      </c>
      <c r="C2739" s="1" t="s">
        <v>2074</v>
      </c>
      <c r="D2739" s="1" t="s">
        <v>2075</v>
      </c>
      <c r="E2739" s="1" t="s">
        <v>2409</v>
      </c>
      <c r="F2739" s="1">
        <v>215</v>
      </c>
      <c r="G2739" s="1" t="s">
        <v>3446</v>
      </c>
      <c r="H2739" s="1" t="s">
        <v>188</v>
      </c>
      <c r="I2739" s="1">
        <v>20720010</v>
      </c>
      <c r="J2739" s="1">
        <v>21</v>
      </c>
      <c r="K2739" s="1">
        <v>25975987</v>
      </c>
      <c r="L2739" s="1" t="s">
        <v>38</v>
      </c>
      <c r="M2739" s="1" t="s">
        <v>4</v>
      </c>
      <c r="N2739" s="1">
        <v>30</v>
      </c>
      <c r="O2739" s="1" t="s">
        <v>2078</v>
      </c>
      <c r="Q2739" s="1"/>
    </row>
    <row r="2740" spans="1:20" ht="15.75" hidden="1" customHeight="1">
      <c r="A2740" s="1" t="s">
        <v>1751</v>
      </c>
      <c r="B2740" s="1">
        <v>462032</v>
      </c>
      <c r="C2740" s="1" t="s">
        <v>2074</v>
      </c>
      <c r="D2740" s="1" t="s">
        <v>2075</v>
      </c>
      <c r="E2740" s="1" t="s">
        <v>2144</v>
      </c>
      <c r="F2740" s="1">
        <v>369</v>
      </c>
      <c r="G2740" s="1" t="s">
        <v>3446</v>
      </c>
      <c r="H2740" s="1" t="s">
        <v>664</v>
      </c>
      <c r="I2740" s="1">
        <v>20520051</v>
      </c>
      <c r="J2740" s="1">
        <v>21</v>
      </c>
      <c r="K2740" s="1">
        <v>22982167</v>
      </c>
      <c r="L2740" s="1" t="s">
        <v>28</v>
      </c>
      <c r="M2740" s="1" t="s">
        <v>3</v>
      </c>
      <c r="N2740" s="1">
        <v>5</v>
      </c>
      <c r="O2740" s="1" t="s">
        <v>2078</v>
      </c>
      <c r="Q2740" s="1"/>
    </row>
    <row r="2741" spans="1:20" ht="15.75" hidden="1" customHeight="1">
      <c r="A2741" s="1" t="s">
        <v>4947</v>
      </c>
      <c r="B2741" s="1">
        <v>607324</v>
      </c>
      <c r="C2741" s="1" t="s">
        <v>2074</v>
      </c>
      <c r="D2741" s="1" t="s">
        <v>2075</v>
      </c>
      <c r="E2741" s="1" t="s">
        <v>2256</v>
      </c>
      <c r="F2741" s="1">
        <v>61</v>
      </c>
      <c r="G2741" s="1" t="s">
        <v>2597</v>
      </c>
      <c r="H2741" s="1" t="s">
        <v>2203</v>
      </c>
      <c r="I2741" s="1">
        <v>21032000</v>
      </c>
      <c r="J2741" s="1">
        <v>21</v>
      </c>
      <c r="K2741" s="1">
        <v>982841441</v>
      </c>
      <c r="L2741" s="1" t="s">
        <v>30</v>
      </c>
      <c r="M2741" s="1" t="s">
        <v>4</v>
      </c>
      <c r="N2741" s="1">
        <v>183</v>
      </c>
      <c r="O2741" s="1" t="s">
        <v>2078</v>
      </c>
      <c r="Q2741" s="1"/>
    </row>
    <row r="2742" spans="1:20" ht="15.75" customHeight="1">
      <c r="A2742" s="1" t="s">
        <v>4948</v>
      </c>
      <c r="B2742" s="1">
        <v>596847</v>
      </c>
      <c r="C2742" s="1" t="s">
        <v>2074</v>
      </c>
      <c r="D2742" s="1" t="s">
        <v>2075</v>
      </c>
      <c r="E2742" s="1" t="s">
        <v>2263</v>
      </c>
      <c r="F2742" s="1">
        <v>1085</v>
      </c>
      <c r="G2742" s="1" t="s">
        <v>2599</v>
      </c>
      <c r="H2742" s="1" t="s">
        <v>172</v>
      </c>
      <c r="I2742" s="1">
        <v>21810041</v>
      </c>
      <c r="J2742" s="1">
        <v>21</v>
      </c>
      <c r="K2742" s="1">
        <v>24015028</v>
      </c>
      <c r="L2742" s="1" t="s">
        <v>50</v>
      </c>
      <c r="M2742" s="1" t="s">
        <v>6</v>
      </c>
      <c r="N2742" s="1">
        <v>18</v>
      </c>
      <c r="O2742" s="1" t="s">
        <v>2078</v>
      </c>
      <c r="Q2742" s="1"/>
    </row>
    <row r="2743" spans="1:20" ht="15.75" customHeight="1">
      <c r="A2743" s="1" t="s">
        <v>4949</v>
      </c>
      <c r="B2743" s="1">
        <v>397018</v>
      </c>
      <c r="C2743" s="1" t="s">
        <v>2074</v>
      </c>
      <c r="D2743" s="1" t="s">
        <v>2075</v>
      </c>
      <c r="E2743" s="1" t="s">
        <v>3893</v>
      </c>
      <c r="F2743" s="1">
        <v>4388</v>
      </c>
      <c r="G2743" s="1" t="s">
        <v>2077</v>
      </c>
      <c r="H2743" s="1" t="s">
        <v>4286</v>
      </c>
      <c r="I2743" s="1">
        <v>21750120</v>
      </c>
      <c r="J2743" s="1">
        <v>21</v>
      </c>
      <c r="K2743" s="1">
        <v>35557463</v>
      </c>
      <c r="L2743" s="1" t="s">
        <v>23</v>
      </c>
      <c r="M2743" s="1" t="s">
        <v>6</v>
      </c>
      <c r="N2743" s="1">
        <v>50</v>
      </c>
      <c r="O2743" s="1" t="s">
        <v>2078</v>
      </c>
      <c r="Q2743" s="1"/>
    </row>
    <row r="2744" spans="1:20" ht="15.75" hidden="1" customHeight="1">
      <c r="A2744" s="1" t="s">
        <v>4950</v>
      </c>
      <c r="B2744" s="1">
        <v>399900</v>
      </c>
      <c r="C2744" s="1" t="s">
        <v>2074</v>
      </c>
      <c r="D2744" s="1" t="s">
        <v>2075</v>
      </c>
      <c r="E2744" s="1" t="s">
        <v>3777</v>
      </c>
      <c r="F2744" s="1">
        <v>909</v>
      </c>
      <c r="G2744" s="1" t="s">
        <v>2345</v>
      </c>
      <c r="H2744" s="1" t="s">
        <v>2268</v>
      </c>
      <c r="I2744" s="1">
        <v>21210024</v>
      </c>
      <c r="J2744" s="1">
        <v>21</v>
      </c>
      <c r="K2744" s="1">
        <v>996043231</v>
      </c>
      <c r="L2744" s="1" t="s">
        <v>57</v>
      </c>
      <c r="M2744" s="1" t="s">
        <v>4</v>
      </c>
      <c r="N2744" s="1">
        <v>24</v>
      </c>
      <c r="O2744" s="1" t="s">
        <v>2078</v>
      </c>
      <c r="Q2744" s="1"/>
    </row>
    <row r="2745" spans="1:20" ht="15.75" hidden="1" customHeight="1">
      <c r="A2745" s="1" t="s">
        <v>837</v>
      </c>
      <c r="B2745" s="1">
        <v>33121</v>
      </c>
      <c r="C2745" s="1" t="s">
        <v>2074</v>
      </c>
      <c r="D2745" s="1" t="s">
        <v>2075</v>
      </c>
      <c r="E2745" s="1" t="s">
        <v>2581</v>
      </c>
      <c r="F2745" s="1">
        <v>311</v>
      </c>
      <c r="G2745" s="1" t="s">
        <v>3794</v>
      </c>
      <c r="H2745" s="1" t="s">
        <v>669</v>
      </c>
      <c r="I2745" s="1">
        <v>22220001</v>
      </c>
      <c r="J2745" s="1">
        <v>21</v>
      </c>
      <c r="K2745" s="1">
        <v>22856240</v>
      </c>
      <c r="L2745" s="1" t="s">
        <v>50</v>
      </c>
      <c r="M2745" s="1" t="s">
        <v>3</v>
      </c>
      <c r="N2745" s="1">
        <v>54</v>
      </c>
      <c r="O2745" s="1" t="s">
        <v>2078</v>
      </c>
      <c r="Q2745" s="1"/>
    </row>
    <row r="2746" spans="1:20" ht="15.75" hidden="1" customHeight="1">
      <c r="A2746" s="1" t="s">
        <v>1721</v>
      </c>
      <c r="B2746" s="1">
        <v>662402</v>
      </c>
      <c r="C2746" s="1" t="s">
        <v>2074</v>
      </c>
      <c r="D2746" s="1" t="s">
        <v>2075</v>
      </c>
      <c r="E2746" s="1" t="s">
        <v>2233</v>
      </c>
      <c r="F2746" s="1">
        <v>1079</v>
      </c>
      <c r="G2746" s="1" t="s">
        <v>2910</v>
      </c>
      <c r="H2746" s="1" t="s">
        <v>674</v>
      </c>
      <c r="I2746" s="1">
        <v>22440034</v>
      </c>
      <c r="J2746" s="1">
        <v>21</v>
      </c>
      <c r="K2746" s="1">
        <v>22749496</v>
      </c>
      <c r="L2746" s="1" t="s">
        <v>30</v>
      </c>
      <c r="M2746" s="1" t="s">
        <v>3</v>
      </c>
      <c r="N2746" s="1">
        <v>6</v>
      </c>
      <c r="O2746" s="1" t="s">
        <v>2078</v>
      </c>
      <c r="Q2746" s="1"/>
    </row>
    <row r="2747" spans="1:20" ht="15.75" hidden="1" customHeight="1">
      <c r="A2747" s="1" t="s">
        <v>825</v>
      </c>
      <c r="B2747" s="1">
        <v>832669</v>
      </c>
      <c r="C2747" s="1" t="s">
        <v>2074</v>
      </c>
      <c r="D2747" s="1" t="s">
        <v>2075</v>
      </c>
      <c r="E2747" s="1" t="s">
        <v>2285</v>
      </c>
      <c r="F2747" s="1">
        <v>44</v>
      </c>
      <c r="G2747" s="1" t="s">
        <v>2308</v>
      </c>
      <c r="H2747" s="1" t="s">
        <v>160</v>
      </c>
      <c r="I2747" s="1">
        <v>22051012</v>
      </c>
      <c r="J2747" s="1">
        <v>21</v>
      </c>
      <c r="K2747" s="1">
        <v>32081227</v>
      </c>
      <c r="L2747" s="1" t="s">
        <v>55</v>
      </c>
      <c r="M2747" s="1" t="s">
        <v>3</v>
      </c>
      <c r="N2747" s="1">
        <v>56</v>
      </c>
      <c r="O2747" s="1" t="s">
        <v>2078</v>
      </c>
      <c r="Q2747" s="1"/>
    </row>
    <row r="2748" spans="1:20" ht="15.75" hidden="1" customHeight="1">
      <c r="A2748" s="1" t="s">
        <v>4951</v>
      </c>
      <c r="B2748" s="1">
        <v>702439</v>
      </c>
      <c r="C2748" s="1" t="s">
        <v>2074</v>
      </c>
      <c r="D2748" s="1" t="s">
        <v>2075</v>
      </c>
      <c r="E2748" s="1" t="s">
        <v>2355</v>
      </c>
      <c r="F2748" s="1">
        <v>7221</v>
      </c>
      <c r="G2748" s="1" t="s">
        <v>3480</v>
      </c>
      <c r="H2748" s="1" t="s">
        <v>2281</v>
      </c>
      <c r="I2748" s="1">
        <v>22755155</v>
      </c>
      <c r="J2748" s="1">
        <v>21</v>
      </c>
      <c r="K2748" s="1">
        <v>30222996</v>
      </c>
      <c r="L2748" s="1" t="s">
        <v>28</v>
      </c>
      <c r="M2748" s="1" t="s">
        <v>5</v>
      </c>
      <c r="N2748" s="1">
        <v>59</v>
      </c>
      <c r="O2748" s="1" t="s">
        <v>2078</v>
      </c>
      <c r="Q2748" s="1"/>
      <c r="T2748" s="1" t="s">
        <v>5621</v>
      </c>
    </row>
    <row r="2749" spans="1:20" ht="15.75" hidden="1" customHeight="1">
      <c r="A2749" s="1" t="s">
        <v>1750</v>
      </c>
      <c r="B2749" s="1">
        <v>795259</v>
      </c>
      <c r="C2749" s="1" t="s">
        <v>2074</v>
      </c>
      <c r="D2749" s="1" t="s">
        <v>2075</v>
      </c>
      <c r="E2749" s="1" t="s">
        <v>2084</v>
      </c>
      <c r="F2749" s="1">
        <v>445</v>
      </c>
      <c r="G2749" s="1" t="s">
        <v>2372</v>
      </c>
      <c r="H2749" s="1" t="s">
        <v>672</v>
      </c>
      <c r="I2749" s="1">
        <v>22270005</v>
      </c>
      <c r="J2749" s="1">
        <v>21</v>
      </c>
      <c r="K2749" s="1">
        <v>22667120</v>
      </c>
      <c r="L2749" s="1" t="s">
        <v>21</v>
      </c>
      <c r="M2749" s="1" t="s">
        <v>3</v>
      </c>
      <c r="N2749" s="1">
        <v>5</v>
      </c>
      <c r="O2749" s="1" t="s">
        <v>2078</v>
      </c>
      <c r="Q2749" s="1"/>
    </row>
    <row r="2750" spans="1:20" ht="15.75" hidden="1" customHeight="1">
      <c r="A2750" s="1" t="s">
        <v>4952</v>
      </c>
      <c r="B2750" s="1">
        <v>619592</v>
      </c>
      <c r="C2750" s="1" t="s">
        <v>2074</v>
      </c>
      <c r="D2750" s="1" t="s">
        <v>2075</v>
      </c>
      <c r="E2750" s="1" t="s">
        <v>2104</v>
      </c>
      <c r="F2750" s="1">
        <v>2730</v>
      </c>
      <c r="G2750" s="1" t="s">
        <v>2141</v>
      </c>
      <c r="H2750" s="1" t="s">
        <v>2392</v>
      </c>
      <c r="I2750" s="1">
        <v>21931582</v>
      </c>
      <c r="J2750" s="1">
        <v>21</v>
      </c>
      <c r="K2750" s="1">
        <v>39759897</v>
      </c>
      <c r="L2750" s="1" t="s">
        <v>21</v>
      </c>
      <c r="M2750" s="1" t="s">
        <v>4</v>
      </c>
      <c r="N2750" s="1">
        <v>8</v>
      </c>
      <c r="O2750" s="1" t="s">
        <v>2078</v>
      </c>
      <c r="Q2750" s="1"/>
    </row>
    <row r="2751" spans="1:20" ht="15.75" hidden="1" customHeight="1">
      <c r="A2751" s="1" t="s">
        <v>1468</v>
      </c>
      <c r="B2751" s="1">
        <v>649449</v>
      </c>
      <c r="C2751" s="1" t="s">
        <v>2074</v>
      </c>
      <c r="D2751" s="1" t="s">
        <v>2075</v>
      </c>
      <c r="E2751" s="1" t="s">
        <v>2487</v>
      </c>
      <c r="F2751" s="1">
        <v>143</v>
      </c>
      <c r="G2751" s="1" t="s">
        <v>4026</v>
      </c>
      <c r="H2751" s="1" t="s">
        <v>672</v>
      </c>
      <c r="I2751" s="1">
        <v>22280020</v>
      </c>
      <c r="J2751" s="1">
        <v>21</v>
      </c>
      <c r="K2751" s="1">
        <v>25277651</v>
      </c>
      <c r="L2751" s="1" t="s">
        <v>45</v>
      </c>
      <c r="M2751" s="1" t="s">
        <v>3</v>
      </c>
      <c r="N2751" s="1">
        <v>13</v>
      </c>
      <c r="O2751" s="1" t="s">
        <v>2078</v>
      </c>
      <c r="Q2751" s="1"/>
    </row>
    <row r="2752" spans="1:20" ht="15.75" hidden="1" customHeight="1">
      <c r="A2752" s="1" t="s">
        <v>1839</v>
      </c>
      <c r="B2752" s="1">
        <v>845329</v>
      </c>
      <c r="C2752" s="1" t="s">
        <v>2074</v>
      </c>
      <c r="D2752" s="1" t="s">
        <v>2075</v>
      </c>
      <c r="E2752" s="1" t="s">
        <v>2233</v>
      </c>
      <c r="F2752" s="1">
        <v>341</v>
      </c>
      <c r="G2752" s="1" t="s">
        <v>2077</v>
      </c>
      <c r="H2752" s="1" t="s">
        <v>674</v>
      </c>
      <c r="I2752" s="1">
        <v>22440032</v>
      </c>
      <c r="J2752" s="1">
        <v>21</v>
      </c>
      <c r="K2752" s="1">
        <v>25400888</v>
      </c>
      <c r="L2752" s="1" t="s">
        <v>50</v>
      </c>
      <c r="M2752" s="1" t="s">
        <v>3</v>
      </c>
      <c r="N2752" s="1">
        <v>3</v>
      </c>
      <c r="O2752" s="1" t="s">
        <v>2078</v>
      </c>
      <c r="Q2752" s="1"/>
    </row>
    <row r="2753" spans="1:20" ht="15.75" hidden="1" customHeight="1">
      <c r="A2753" s="1" t="s">
        <v>4953</v>
      </c>
      <c r="B2753" s="1">
        <v>761516</v>
      </c>
      <c r="C2753" s="1" t="s">
        <v>2074</v>
      </c>
      <c r="D2753" s="1" t="s">
        <v>2075</v>
      </c>
      <c r="E2753" s="1" t="s">
        <v>2335</v>
      </c>
      <c r="F2753" s="1">
        <v>47</v>
      </c>
      <c r="G2753" s="1" t="s">
        <v>2284</v>
      </c>
      <c r="H2753" s="1" t="s">
        <v>2094</v>
      </c>
      <c r="I2753" s="1">
        <v>20031007</v>
      </c>
      <c r="J2753" s="1">
        <v>21</v>
      </c>
      <c r="K2753" s="1">
        <v>22209836</v>
      </c>
      <c r="L2753" s="1" t="s">
        <v>28</v>
      </c>
      <c r="M2753" s="1" t="s">
        <v>2</v>
      </c>
      <c r="N2753" s="1">
        <v>5</v>
      </c>
      <c r="O2753" s="1" t="s">
        <v>2078</v>
      </c>
      <c r="Q2753" s="1"/>
    </row>
    <row r="2754" spans="1:20" ht="15.75" hidden="1" customHeight="1">
      <c r="A2754" s="1" t="s">
        <v>4954</v>
      </c>
      <c r="B2754" s="1">
        <v>685666</v>
      </c>
      <c r="C2754" s="1" t="s">
        <v>2074</v>
      </c>
      <c r="D2754" s="1" t="s">
        <v>2075</v>
      </c>
      <c r="E2754" s="1" t="s">
        <v>2079</v>
      </c>
      <c r="F2754" s="1">
        <v>3939</v>
      </c>
      <c r="G2754" s="1" t="s">
        <v>3478</v>
      </c>
      <c r="H2754" s="1" t="s">
        <v>135</v>
      </c>
      <c r="I2754" s="1">
        <v>22631003</v>
      </c>
      <c r="J2754" s="1">
        <v>21</v>
      </c>
      <c r="K2754" s="1">
        <v>35948564</v>
      </c>
      <c r="L2754" s="1" t="s">
        <v>38</v>
      </c>
      <c r="M2754" s="1" t="s">
        <v>5</v>
      </c>
      <c r="N2754" s="1">
        <v>9</v>
      </c>
      <c r="O2754" s="1" t="s">
        <v>2078</v>
      </c>
      <c r="Q2754" s="1"/>
      <c r="T2754" s="1" t="s">
        <v>5620</v>
      </c>
    </row>
    <row r="2755" spans="1:20" ht="15.75" hidden="1" customHeight="1">
      <c r="A2755" s="1" t="s">
        <v>757</v>
      </c>
      <c r="B2755" s="1">
        <v>669369</v>
      </c>
      <c r="C2755" s="1" t="s">
        <v>2074</v>
      </c>
      <c r="D2755" s="1" t="s">
        <v>2075</v>
      </c>
      <c r="E2755" s="1" t="s">
        <v>2101</v>
      </c>
      <c r="F2755" s="1">
        <v>414</v>
      </c>
      <c r="G2755" s="1" t="s">
        <v>4955</v>
      </c>
      <c r="H2755" s="1" t="s">
        <v>175</v>
      </c>
      <c r="I2755" s="1">
        <v>22410002</v>
      </c>
      <c r="J2755" s="1">
        <v>21</v>
      </c>
      <c r="K2755" s="1">
        <v>22272536</v>
      </c>
      <c r="L2755" s="1" t="s">
        <v>38</v>
      </c>
      <c r="M2755" s="1" t="s">
        <v>3</v>
      </c>
      <c r="N2755" s="1">
        <v>76</v>
      </c>
      <c r="O2755" s="1" t="s">
        <v>2078</v>
      </c>
      <c r="Q2755" s="1"/>
    </row>
    <row r="2756" spans="1:20" ht="15.75" hidden="1" customHeight="1">
      <c r="A2756" s="1" t="s">
        <v>4956</v>
      </c>
      <c r="B2756" s="1">
        <v>795739</v>
      </c>
      <c r="C2756" s="1" t="s">
        <v>2074</v>
      </c>
      <c r="D2756" s="1" t="s">
        <v>2075</v>
      </c>
      <c r="E2756" s="1" t="s">
        <v>2178</v>
      </c>
      <c r="F2756" s="1">
        <v>200</v>
      </c>
      <c r="G2756" s="1" t="s">
        <v>2699</v>
      </c>
      <c r="H2756" s="1" t="s">
        <v>2281</v>
      </c>
      <c r="I2756" s="1">
        <v>22755002</v>
      </c>
      <c r="J2756" s="1">
        <v>21</v>
      </c>
      <c r="K2756" s="1">
        <v>24438640</v>
      </c>
      <c r="L2756" s="1" t="s">
        <v>55</v>
      </c>
      <c r="M2756" s="1" t="s">
        <v>5</v>
      </c>
      <c r="N2756" s="1">
        <v>22</v>
      </c>
      <c r="O2756" s="1" t="s">
        <v>2078</v>
      </c>
      <c r="Q2756" s="1"/>
      <c r="T2756" s="1" t="s">
        <v>5621</v>
      </c>
    </row>
    <row r="2757" spans="1:20" ht="15.75" hidden="1" customHeight="1">
      <c r="A2757" s="1" t="s">
        <v>1337</v>
      </c>
      <c r="B2757" s="1">
        <v>620076</v>
      </c>
      <c r="C2757" s="1" t="s">
        <v>2074</v>
      </c>
      <c r="D2757" s="1" t="s">
        <v>2075</v>
      </c>
      <c r="E2757" s="1" t="s">
        <v>2170</v>
      </c>
      <c r="F2757" s="1">
        <v>41</v>
      </c>
      <c r="G2757" s="1" t="s">
        <v>2141</v>
      </c>
      <c r="H2757" s="1" t="s">
        <v>160</v>
      </c>
      <c r="I2757" s="1">
        <v>22071000</v>
      </c>
      <c r="J2757" s="1">
        <v>21</v>
      </c>
      <c r="K2757" s="1">
        <v>32587007</v>
      </c>
      <c r="L2757" s="1" t="s">
        <v>28</v>
      </c>
      <c r="M2757" s="1" t="s">
        <v>3</v>
      </c>
      <c r="N2757" s="1">
        <v>17</v>
      </c>
      <c r="O2757" s="1" t="s">
        <v>2078</v>
      </c>
      <c r="Q2757" s="1"/>
    </row>
    <row r="2758" spans="1:20" ht="15.75" hidden="1" customHeight="1">
      <c r="A2758" s="1" t="s">
        <v>4957</v>
      </c>
      <c r="B2758" s="1">
        <v>238219</v>
      </c>
      <c r="C2758" s="1" t="s">
        <v>2074</v>
      </c>
      <c r="D2758" s="1" t="s">
        <v>2075</v>
      </c>
      <c r="E2758" s="1" t="s">
        <v>2092</v>
      </c>
      <c r="F2758" s="1">
        <v>10</v>
      </c>
      <c r="G2758" s="1" t="s">
        <v>2185</v>
      </c>
      <c r="H2758" s="1" t="s">
        <v>2094</v>
      </c>
      <c r="I2758" s="1">
        <v>20050090</v>
      </c>
      <c r="J2758" s="1">
        <v>21</v>
      </c>
      <c r="K2758" s="1">
        <v>22429390</v>
      </c>
      <c r="L2758" s="1" t="s">
        <v>23</v>
      </c>
      <c r="M2758" s="1" t="s">
        <v>2</v>
      </c>
      <c r="N2758" s="1">
        <v>5</v>
      </c>
      <c r="O2758" s="1" t="s">
        <v>2078</v>
      </c>
      <c r="Q2758" s="1"/>
    </row>
    <row r="2759" spans="1:20" ht="15.75" hidden="1" customHeight="1">
      <c r="A2759" s="1" t="s">
        <v>873</v>
      </c>
      <c r="B2759" s="1">
        <v>340136</v>
      </c>
      <c r="C2759" s="1" t="s">
        <v>2074</v>
      </c>
      <c r="D2759" s="1" t="s">
        <v>2075</v>
      </c>
      <c r="E2759" s="1" t="s">
        <v>2101</v>
      </c>
      <c r="F2759" s="1">
        <v>414</v>
      </c>
      <c r="G2759" s="1" t="s">
        <v>2357</v>
      </c>
      <c r="H2759" s="1" t="s">
        <v>175</v>
      </c>
      <c r="I2759" s="1">
        <v>22410002</v>
      </c>
      <c r="J2759" s="1">
        <v>21</v>
      </c>
      <c r="K2759" s="1">
        <v>22477712</v>
      </c>
      <c r="L2759" s="1" t="s">
        <v>50</v>
      </c>
      <c r="M2759" s="1" t="s">
        <v>3</v>
      </c>
      <c r="N2759" s="1">
        <v>48</v>
      </c>
      <c r="O2759" s="1" t="s">
        <v>2078</v>
      </c>
      <c r="Q2759" s="1"/>
    </row>
    <row r="2760" spans="1:20" ht="15.75" hidden="1" customHeight="1">
      <c r="A2760" s="1" t="s">
        <v>4958</v>
      </c>
      <c r="B2760" s="1">
        <v>190495</v>
      </c>
      <c r="C2760" s="1" t="s">
        <v>2074</v>
      </c>
      <c r="D2760" s="1" t="s">
        <v>2075</v>
      </c>
      <c r="E2760" s="1" t="s">
        <v>2104</v>
      </c>
      <c r="F2760" s="1">
        <v>2500</v>
      </c>
      <c r="G2760" s="1" t="s">
        <v>4959</v>
      </c>
      <c r="H2760" s="1" t="s">
        <v>2392</v>
      </c>
      <c r="I2760" s="1">
        <v>21931582</v>
      </c>
      <c r="J2760" s="1">
        <v>21</v>
      </c>
      <c r="K2760" s="1">
        <v>33932244</v>
      </c>
      <c r="L2760" s="1" t="s">
        <v>35</v>
      </c>
      <c r="M2760" s="1" t="s">
        <v>4</v>
      </c>
      <c r="N2760" s="1">
        <v>30</v>
      </c>
      <c r="O2760" s="1" t="s">
        <v>2078</v>
      </c>
      <c r="Q2760" s="1"/>
    </row>
    <row r="2761" spans="1:20" ht="15.75" hidden="1" customHeight="1">
      <c r="A2761" s="1" t="s">
        <v>4960</v>
      </c>
      <c r="B2761" s="1">
        <v>556440</v>
      </c>
      <c r="C2761" s="1" t="s">
        <v>2074</v>
      </c>
      <c r="D2761" s="1" t="s">
        <v>2075</v>
      </c>
      <c r="E2761" s="1" t="s">
        <v>2178</v>
      </c>
      <c r="F2761" s="1">
        <v>741</v>
      </c>
      <c r="G2761" s="1" t="s">
        <v>4756</v>
      </c>
      <c r="H2761" s="1" t="s">
        <v>2281</v>
      </c>
      <c r="I2761" s="1">
        <v>22745004</v>
      </c>
      <c r="J2761" s="1">
        <v>21</v>
      </c>
      <c r="K2761" s="1">
        <v>36273327</v>
      </c>
      <c r="L2761" s="1" t="s">
        <v>35</v>
      </c>
      <c r="M2761" s="1" t="s">
        <v>5</v>
      </c>
      <c r="N2761" s="1">
        <v>31</v>
      </c>
      <c r="O2761" s="1" t="s">
        <v>2078</v>
      </c>
      <c r="Q2761" s="1"/>
    </row>
    <row r="2762" spans="1:20" ht="15.75" hidden="1" customHeight="1">
      <c r="A2762" s="1" t="s">
        <v>4961</v>
      </c>
      <c r="B2762" s="1">
        <v>364562</v>
      </c>
      <c r="C2762" s="1" t="s">
        <v>2074</v>
      </c>
      <c r="D2762" s="1" t="s">
        <v>2075</v>
      </c>
      <c r="E2762" s="1" t="s">
        <v>2267</v>
      </c>
      <c r="F2762" s="1">
        <v>30</v>
      </c>
      <c r="G2762" s="1" t="s">
        <v>2786</v>
      </c>
      <c r="H2762" s="1" t="s">
        <v>2268</v>
      </c>
      <c r="I2762" s="1">
        <v>21220260</v>
      </c>
      <c r="J2762" s="1">
        <v>21</v>
      </c>
      <c r="K2762" s="1">
        <v>38663423</v>
      </c>
      <c r="L2762" s="1" t="s">
        <v>53</v>
      </c>
      <c r="M2762" s="1" t="s">
        <v>4</v>
      </c>
      <c r="N2762" s="1">
        <v>41</v>
      </c>
      <c r="O2762" s="1" t="s">
        <v>2078</v>
      </c>
      <c r="Q2762" s="1"/>
    </row>
    <row r="2763" spans="1:20" ht="15.75" hidden="1" customHeight="1">
      <c r="A2763" s="1" t="s">
        <v>1533</v>
      </c>
      <c r="B2763" s="1">
        <v>328804</v>
      </c>
      <c r="C2763" s="1" t="s">
        <v>2074</v>
      </c>
      <c r="D2763" s="1" t="s">
        <v>2075</v>
      </c>
      <c r="E2763" s="1" t="s">
        <v>2112</v>
      </c>
      <c r="F2763" s="1">
        <v>45</v>
      </c>
      <c r="G2763" s="1" t="s">
        <v>2548</v>
      </c>
      <c r="H2763" s="1" t="s">
        <v>664</v>
      </c>
      <c r="I2763" s="1">
        <v>20520901</v>
      </c>
      <c r="J2763" s="1">
        <v>21</v>
      </c>
      <c r="K2763" s="1">
        <v>35466024</v>
      </c>
      <c r="L2763" s="1" t="s">
        <v>45</v>
      </c>
      <c r="M2763" s="1" t="s">
        <v>3</v>
      </c>
      <c r="N2763" s="1">
        <v>11</v>
      </c>
      <c r="O2763" s="1" t="s">
        <v>2078</v>
      </c>
      <c r="Q2763" s="1"/>
    </row>
    <row r="2764" spans="1:20" ht="15.75" hidden="1" customHeight="1">
      <c r="A2764" s="1" t="s">
        <v>4962</v>
      </c>
      <c r="B2764" s="1">
        <v>288329</v>
      </c>
      <c r="C2764" s="1" t="s">
        <v>2074</v>
      </c>
      <c r="D2764" s="1" t="s">
        <v>2075</v>
      </c>
      <c r="E2764" s="1" t="s">
        <v>2160</v>
      </c>
      <c r="F2764" s="1">
        <v>181</v>
      </c>
      <c r="G2764" s="1" t="s">
        <v>4963</v>
      </c>
      <c r="H2764" s="1" t="s">
        <v>2094</v>
      </c>
      <c r="I2764" s="1">
        <v>20040007</v>
      </c>
      <c r="J2764" s="1">
        <v>21</v>
      </c>
      <c r="K2764" s="1">
        <v>25330854</v>
      </c>
      <c r="L2764" s="1" t="s">
        <v>50</v>
      </c>
      <c r="M2764" s="1" t="s">
        <v>2</v>
      </c>
      <c r="N2764" s="1">
        <v>2</v>
      </c>
      <c r="O2764" s="1" t="s">
        <v>2078</v>
      </c>
      <c r="Q2764" s="1"/>
    </row>
    <row r="2765" spans="1:20" ht="15.75" hidden="1" customHeight="1">
      <c r="A2765" s="1" t="s">
        <v>4964</v>
      </c>
      <c r="B2765" s="1">
        <v>202488</v>
      </c>
      <c r="C2765" s="1" t="s">
        <v>2074</v>
      </c>
      <c r="D2765" s="1" t="s">
        <v>2075</v>
      </c>
      <c r="E2765" s="1" t="s">
        <v>2429</v>
      </c>
      <c r="F2765" s="1">
        <v>99</v>
      </c>
      <c r="G2765" s="1" t="s">
        <v>2711</v>
      </c>
      <c r="H2765" s="1" t="s">
        <v>152</v>
      </c>
      <c r="I2765" s="1">
        <v>21351901</v>
      </c>
      <c r="J2765" s="1">
        <v>21</v>
      </c>
      <c r="K2765" s="1">
        <v>38331824</v>
      </c>
      <c r="L2765" s="1" t="s">
        <v>50</v>
      </c>
      <c r="M2765" s="1" t="s">
        <v>4</v>
      </c>
      <c r="N2765" s="1">
        <v>30</v>
      </c>
      <c r="O2765" s="1" t="s">
        <v>2078</v>
      </c>
      <c r="Q2765" s="1"/>
    </row>
    <row r="2766" spans="1:20" ht="15.75" hidden="1" customHeight="1">
      <c r="A2766" s="1" t="s">
        <v>4965</v>
      </c>
      <c r="B2766" s="1">
        <v>724394</v>
      </c>
      <c r="C2766" s="1" t="s">
        <v>2074</v>
      </c>
      <c r="D2766" s="1" t="s">
        <v>2075</v>
      </c>
      <c r="E2766" s="1" t="s">
        <v>2079</v>
      </c>
      <c r="F2766" s="1">
        <v>15531</v>
      </c>
      <c r="G2766" s="1" t="s">
        <v>2148</v>
      </c>
      <c r="H2766" s="1" t="s">
        <v>2153</v>
      </c>
      <c r="I2766" s="1">
        <v>22790701</v>
      </c>
      <c r="J2766" s="1">
        <v>21</v>
      </c>
      <c r="K2766" s="1">
        <v>24377184</v>
      </c>
      <c r="L2766" s="1" t="s">
        <v>50</v>
      </c>
      <c r="M2766" s="1" t="s">
        <v>5</v>
      </c>
      <c r="N2766" s="1">
        <v>60</v>
      </c>
      <c r="O2766" s="1" t="s">
        <v>2078</v>
      </c>
      <c r="Q2766" s="1"/>
      <c r="T2766" s="1" t="s">
        <v>5620</v>
      </c>
    </row>
    <row r="2767" spans="1:20" ht="15.75" hidden="1" customHeight="1">
      <c r="A2767" s="1" t="s">
        <v>1894</v>
      </c>
      <c r="B2767" s="1">
        <v>418491</v>
      </c>
      <c r="C2767" s="1" t="s">
        <v>2074</v>
      </c>
      <c r="D2767" s="1" t="s">
        <v>2075</v>
      </c>
      <c r="E2767" s="1" t="s">
        <v>2133</v>
      </c>
      <c r="F2767" s="1">
        <v>1018</v>
      </c>
      <c r="G2767" s="1" t="s">
        <v>2473</v>
      </c>
      <c r="H2767" s="1" t="s">
        <v>160</v>
      </c>
      <c r="I2767" s="1">
        <v>22060002</v>
      </c>
      <c r="J2767" s="1">
        <v>21</v>
      </c>
      <c r="K2767" s="1">
        <v>25211091</v>
      </c>
      <c r="L2767" s="1" t="s">
        <v>16</v>
      </c>
      <c r="M2767" s="1" t="s">
        <v>3</v>
      </c>
      <c r="N2767" s="1">
        <v>2</v>
      </c>
      <c r="O2767" s="1" t="s">
        <v>2078</v>
      </c>
      <c r="Q2767" s="1"/>
    </row>
    <row r="2768" spans="1:20" ht="15.75" hidden="1" customHeight="1">
      <c r="A2768" s="1" t="s">
        <v>4966</v>
      </c>
      <c r="B2768" s="1">
        <v>227196</v>
      </c>
      <c r="C2768" s="1" t="s">
        <v>2074</v>
      </c>
      <c r="D2768" s="1" t="s">
        <v>2075</v>
      </c>
      <c r="E2768" s="1" t="s">
        <v>2670</v>
      </c>
      <c r="F2768" s="1">
        <v>580</v>
      </c>
      <c r="G2768" s="1" t="s">
        <v>2088</v>
      </c>
      <c r="H2768" s="1" t="s">
        <v>2153</v>
      </c>
      <c r="I2768" s="1">
        <v>22790710</v>
      </c>
      <c r="J2768" s="1">
        <v>21</v>
      </c>
      <c r="K2768" s="1">
        <v>34769948</v>
      </c>
      <c r="L2768" s="1" t="s">
        <v>19</v>
      </c>
      <c r="M2768" s="1" t="s">
        <v>5</v>
      </c>
      <c r="N2768" s="1">
        <v>2</v>
      </c>
      <c r="O2768" s="1" t="s">
        <v>2078</v>
      </c>
      <c r="Q2768" s="1"/>
    </row>
    <row r="2769" spans="1:20" ht="15.75" hidden="1" customHeight="1">
      <c r="A2769" s="1" t="s">
        <v>888</v>
      </c>
      <c r="B2769" s="1">
        <v>382850</v>
      </c>
      <c r="C2769" s="1" t="s">
        <v>2074</v>
      </c>
      <c r="D2769" s="1" t="s">
        <v>2075</v>
      </c>
      <c r="E2769" s="1" t="s">
        <v>2133</v>
      </c>
      <c r="F2769" s="1">
        <v>435</v>
      </c>
      <c r="G2769" s="1" t="s">
        <v>3446</v>
      </c>
      <c r="H2769" s="1" t="s">
        <v>160</v>
      </c>
      <c r="I2769" s="1">
        <v>22020002</v>
      </c>
      <c r="J2769" s="1">
        <v>21</v>
      </c>
      <c r="K2769" s="1">
        <v>22367587</v>
      </c>
      <c r="L2769" s="1" t="s">
        <v>28</v>
      </c>
      <c r="M2769" s="1" t="s">
        <v>3</v>
      </c>
      <c r="N2769" s="1">
        <v>45</v>
      </c>
      <c r="O2769" s="1" t="s">
        <v>2078</v>
      </c>
      <c r="Q2769" s="1"/>
    </row>
    <row r="2770" spans="1:20" ht="15.75" hidden="1" customHeight="1">
      <c r="A2770" s="1" t="s">
        <v>895</v>
      </c>
      <c r="B2770" s="1">
        <v>227167</v>
      </c>
      <c r="C2770" s="1" t="s">
        <v>2074</v>
      </c>
      <c r="D2770" s="1" t="s">
        <v>2075</v>
      </c>
      <c r="E2770" s="1" t="s">
        <v>2144</v>
      </c>
      <c r="F2770" s="1">
        <v>422</v>
      </c>
      <c r="G2770" s="1" t="s">
        <v>2531</v>
      </c>
      <c r="H2770" s="1" t="s">
        <v>664</v>
      </c>
      <c r="I2770" s="1">
        <v>20520054</v>
      </c>
      <c r="J2770" s="1">
        <v>21</v>
      </c>
      <c r="K2770" s="1">
        <v>22845064</v>
      </c>
      <c r="L2770" s="1" t="s">
        <v>13</v>
      </c>
      <c r="M2770" s="1" t="s">
        <v>3</v>
      </c>
      <c r="N2770" s="1">
        <v>44</v>
      </c>
      <c r="O2770" s="1" t="s">
        <v>2078</v>
      </c>
      <c r="Q2770" s="1"/>
    </row>
    <row r="2771" spans="1:20" ht="15.75" hidden="1" customHeight="1">
      <c r="A2771" s="1" t="s">
        <v>1790</v>
      </c>
      <c r="B2771" s="1">
        <v>115134</v>
      </c>
      <c r="C2771" s="1" t="s">
        <v>2074</v>
      </c>
      <c r="D2771" s="1" t="s">
        <v>2075</v>
      </c>
      <c r="E2771" s="1" t="s">
        <v>2320</v>
      </c>
      <c r="F2771" s="1">
        <v>43</v>
      </c>
      <c r="G2771" s="1" t="s">
        <v>3446</v>
      </c>
      <c r="H2771" s="1" t="s">
        <v>160</v>
      </c>
      <c r="I2771" s="1">
        <v>22031071</v>
      </c>
      <c r="J2771" s="1">
        <v>21</v>
      </c>
      <c r="K2771" s="1">
        <v>22362281</v>
      </c>
      <c r="L2771" s="1" t="s">
        <v>21</v>
      </c>
      <c r="M2771" s="1" t="s">
        <v>3</v>
      </c>
      <c r="N2771" s="1">
        <v>4</v>
      </c>
      <c r="O2771" s="1" t="s">
        <v>2078</v>
      </c>
      <c r="Q2771" s="1"/>
    </row>
    <row r="2772" spans="1:20" ht="15.75" hidden="1" customHeight="1">
      <c r="A2772" s="1" t="s">
        <v>1129</v>
      </c>
      <c r="B2772" s="1">
        <v>314512</v>
      </c>
      <c r="C2772" s="1" t="s">
        <v>2074</v>
      </c>
      <c r="D2772" s="1" t="s">
        <v>2075</v>
      </c>
      <c r="E2772" s="1" t="s">
        <v>2144</v>
      </c>
      <c r="F2772" s="1">
        <v>44</v>
      </c>
      <c r="G2772" s="1" t="s">
        <v>2166</v>
      </c>
      <c r="H2772" s="1" t="s">
        <v>664</v>
      </c>
      <c r="I2772" s="1">
        <v>20520053</v>
      </c>
      <c r="J2772" s="1">
        <v>21</v>
      </c>
      <c r="K2772" s="1">
        <v>22344576</v>
      </c>
      <c r="L2772" s="1" t="s">
        <v>28</v>
      </c>
      <c r="M2772" s="1" t="s">
        <v>3</v>
      </c>
      <c r="N2772" s="1">
        <v>26</v>
      </c>
      <c r="O2772" s="1" t="s">
        <v>2078</v>
      </c>
      <c r="Q2772" s="1"/>
    </row>
    <row r="2773" spans="1:20" ht="15.75" hidden="1" customHeight="1">
      <c r="A2773" s="1" t="s">
        <v>1562</v>
      </c>
      <c r="B2773" s="1">
        <v>145448</v>
      </c>
      <c r="C2773" s="1" t="s">
        <v>2074</v>
      </c>
      <c r="D2773" s="1" t="s">
        <v>2075</v>
      </c>
      <c r="E2773" s="1" t="s">
        <v>2476</v>
      </c>
      <c r="F2773" s="1">
        <v>700</v>
      </c>
      <c r="G2773" s="1" t="s">
        <v>2224</v>
      </c>
      <c r="H2773" s="1" t="s">
        <v>677</v>
      </c>
      <c r="I2773" s="1">
        <v>22461002</v>
      </c>
      <c r="J2773" s="1">
        <v>21</v>
      </c>
      <c r="K2773" s="1">
        <v>22393141</v>
      </c>
      <c r="L2773" s="1" t="s">
        <v>16</v>
      </c>
      <c r="M2773" s="1" t="s">
        <v>3</v>
      </c>
      <c r="N2773" s="1">
        <v>10</v>
      </c>
      <c r="O2773" s="1" t="s">
        <v>2078</v>
      </c>
      <c r="Q2773" s="1"/>
    </row>
    <row r="2774" spans="1:20" ht="15.75" hidden="1" customHeight="1">
      <c r="A2774" s="1" t="s">
        <v>1401</v>
      </c>
      <c r="B2774" s="1">
        <v>425670</v>
      </c>
      <c r="C2774" s="1" t="s">
        <v>2074</v>
      </c>
      <c r="D2774" s="1" t="s">
        <v>2075</v>
      </c>
      <c r="E2774" s="1" t="s">
        <v>2441</v>
      </c>
      <c r="F2774" s="1">
        <v>655</v>
      </c>
      <c r="G2774" s="1" t="s">
        <v>2148</v>
      </c>
      <c r="H2774" s="1" t="s">
        <v>160</v>
      </c>
      <c r="I2774" s="1">
        <v>22051001</v>
      </c>
      <c r="J2774" s="1">
        <v>21</v>
      </c>
      <c r="K2774" s="1">
        <v>22555501</v>
      </c>
      <c r="L2774" s="1" t="s">
        <v>53</v>
      </c>
      <c r="M2774" s="1" t="s">
        <v>3</v>
      </c>
      <c r="N2774" s="1">
        <v>15</v>
      </c>
      <c r="O2774" s="1" t="s">
        <v>2078</v>
      </c>
      <c r="Q2774" s="1"/>
    </row>
    <row r="2775" spans="1:20" ht="15.75" hidden="1" customHeight="1">
      <c r="A2775" s="1" t="s">
        <v>1067</v>
      </c>
      <c r="B2775" s="1">
        <v>478286</v>
      </c>
      <c r="C2775" s="1" t="s">
        <v>2074</v>
      </c>
      <c r="D2775" s="1" t="s">
        <v>2075</v>
      </c>
      <c r="E2775" s="1" t="s">
        <v>2084</v>
      </c>
      <c r="F2775" s="1">
        <v>45</v>
      </c>
      <c r="G2775" s="1" t="s">
        <v>2296</v>
      </c>
      <c r="H2775" s="1" t="s">
        <v>672</v>
      </c>
      <c r="I2775" s="1">
        <v>22270900</v>
      </c>
      <c r="J2775" s="1">
        <v>21</v>
      </c>
      <c r="K2775" s="1">
        <v>25391366</v>
      </c>
      <c r="L2775" s="1" t="s">
        <v>28</v>
      </c>
      <c r="M2775" s="1" t="s">
        <v>3</v>
      </c>
      <c r="N2775" s="1">
        <v>30</v>
      </c>
      <c r="O2775" s="1" t="s">
        <v>2078</v>
      </c>
      <c r="Q2775" s="1"/>
    </row>
    <row r="2776" spans="1:20" ht="15.75" hidden="1" customHeight="1">
      <c r="A2776" s="1" t="s">
        <v>4967</v>
      </c>
      <c r="B2776" s="1">
        <v>248235</v>
      </c>
      <c r="C2776" s="1" t="s">
        <v>2074</v>
      </c>
      <c r="D2776" s="1" t="s">
        <v>2075</v>
      </c>
      <c r="E2776" s="1" t="s">
        <v>4766</v>
      </c>
      <c r="F2776" s="1">
        <v>24</v>
      </c>
      <c r="G2776" s="1" t="s">
        <v>4968</v>
      </c>
      <c r="H2776" s="1" t="s">
        <v>2094</v>
      </c>
      <c r="I2776" s="1">
        <v>20031130</v>
      </c>
      <c r="J2776" s="1">
        <v>21</v>
      </c>
      <c r="K2776" s="1">
        <v>22203697</v>
      </c>
      <c r="L2776" s="1" t="s">
        <v>45</v>
      </c>
      <c r="M2776" s="1" t="s">
        <v>2</v>
      </c>
      <c r="N2776" s="1">
        <v>2</v>
      </c>
      <c r="O2776" s="1" t="s">
        <v>2078</v>
      </c>
      <c r="Q2776" s="1"/>
    </row>
    <row r="2777" spans="1:20" ht="15.75" hidden="1" customHeight="1">
      <c r="A2777" s="1" t="s">
        <v>1683</v>
      </c>
      <c r="B2777" s="1">
        <v>245314</v>
      </c>
      <c r="C2777" s="1" t="s">
        <v>2074</v>
      </c>
      <c r="D2777" s="1" t="s">
        <v>2075</v>
      </c>
      <c r="E2777" s="1" t="s">
        <v>2101</v>
      </c>
      <c r="F2777" s="1">
        <v>351</v>
      </c>
      <c r="G2777" s="1" t="s">
        <v>2208</v>
      </c>
      <c r="H2777" s="1" t="s">
        <v>175</v>
      </c>
      <c r="I2777" s="1">
        <v>22410906</v>
      </c>
      <c r="J2777" s="1">
        <v>21</v>
      </c>
      <c r="K2777" s="1">
        <v>25234046</v>
      </c>
      <c r="L2777" s="1" t="s">
        <v>42</v>
      </c>
      <c r="M2777" s="1" t="s">
        <v>3</v>
      </c>
      <c r="N2777" s="1">
        <v>7</v>
      </c>
      <c r="O2777" s="1" t="s">
        <v>2078</v>
      </c>
      <c r="Q2777" s="1"/>
    </row>
    <row r="2778" spans="1:20" ht="15.75" hidden="1" customHeight="1">
      <c r="A2778" s="1" t="s">
        <v>1682</v>
      </c>
      <c r="B2778" s="1">
        <v>332846</v>
      </c>
      <c r="C2778" s="1" t="s">
        <v>2074</v>
      </c>
      <c r="D2778" s="1" t="s">
        <v>2075</v>
      </c>
      <c r="E2778" s="1" t="s">
        <v>2084</v>
      </c>
      <c r="F2778" s="1">
        <v>190</v>
      </c>
      <c r="G2778" s="1" t="s">
        <v>3922</v>
      </c>
      <c r="H2778" s="1" t="s">
        <v>672</v>
      </c>
      <c r="I2778" s="1">
        <v>22270012</v>
      </c>
      <c r="J2778" s="1">
        <v>21</v>
      </c>
      <c r="K2778" s="1">
        <v>32395000</v>
      </c>
      <c r="L2778" s="1" t="s">
        <v>53</v>
      </c>
      <c r="M2778" s="1" t="s">
        <v>3</v>
      </c>
      <c r="N2778" s="1">
        <v>7</v>
      </c>
      <c r="O2778" s="1" t="s">
        <v>2078</v>
      </c>
      <c r="Q2778" s="1"/>
    </row>
    <row r="2779" spans="1:20" ht="15.75" hidden="1" customHeight="1">
      <c r="A2779" s="1" t="s">
        <v>1650</v>
      </c>
      <c r="B2779" s="1">
        <v>575762</v>
      </c>
      <c r="C2779" s="1" t="s">
        <v>2074</v>
      </c>
      <c r="D2779" s="1" t="s">
        <v>2075</v>
      </c>
      <c r="E2779" s="1" t="s">
        <v>2084</v>
      </c>
      <c r="F2779" s="1">
        <v>445</v>
      </c>
      <c r="G2779" s="1" t="s">
        <v>3048</v>
      </c>
      <c r="H2779" s="1" t="s">
        <v>672</v>
      </c>
      <c r="I2779" s="1">
        <v>22270903</v>
      </c>
      <c r="J2779" s="1">
        <v>21</v>
      </c>
      <c r="K2779" s="1">
        <v>25394752</v>
      </c>
      <c r="L2779" s="1" t="s">
        <v>75</v>
      </c>
      <c r="M2779" s="1" t="s">
        <v>3</v>
      </c>
      <c r="N2779" s="1">
        <v>8</v>
      </c>
      <c r="O2779" s="1" t="s">
        <v>2078</v>
      </c>
      <c r="Q2779" s="1"/>
    </row>
    <row r="2780" spans="1:20" ht="15.75" hidden="1" customHeight="1">
      <c r="A2780" s="1" t="s">
        <v>4969</v>
      </c>
      <c r="B2780" s="1">
        <v>81599</v>
      </c>
      <c r="C2780" s="1" t="s">
        <v>2074</v>
      </c>
      <c r="D2780" s="1" t="s">
        <v>2075</v>
      </c>
      <c r="E2780" s="1" t="s">
        <v>2457</v>
      </c>
      <c r="F2780" s="1">
        <v>1000</v>
      </c>
      <c r="G2780" s="1" t="s">
        <v>3236</v>
      </c>
      <c r="H2780" s="1" t="s">
        <v>135</v>
      </c>
      <c r="I2780" s="1">
        <v>22640000</v>
      </c>
      <c r="J2780" s="1">
        <v>21</v>
      </c>
      <c r="K2780" s="1">
        <v>24933115</v>
      </c>
      <c r="L2780" s="1" t="s">
        <v>38</v>
      </c>
      <c r="M2780" s="1" t="s">
        <v>5</v>
      </c>
      <c r="N2780" s="1">
        <v>4</v>
      </c>
      <c r="O2780" s="1" t="s">
        <v>2078</v>
      </c>
      <c r="Q2780" s="1"/>
      <c r="T2780" s="1" t="s">
        <v>5620</v>
      </c>
    </row>
    <row r="2781" spans="1:20" ht="15.75" hidden="1" customHeight="1">
      <c r="A2781" s="1" t="s">
        <v>4970</v>
      </c>
      <c r="B2781" s="1">
        <v>574633</v>
      </c>
      <c r="C2781" s="1" t="s">
        <v>2074</v>
      </c>
      <c r="D2781" s="1" t="s">
        <v>2075</v>
      </c>
      <c r="E2781" s="1" t="s">
        <v>2092</v>
      </c>
      <c r="F2781" s="1">
        <v>10</v>
      </c>
      <c r="G2781" s="1" t="s">
        <v>2639</v>
      </c>
      <c r="H2781" s="1" t="s">
        <v>2094</v>
      </c>
      <c r="I2781" s="1">
        <v>20050090</v>
      </c>
      <c r="J2781" s="1">
        <v>21</v>
      </c>
      <c r="K2781" s="1">
        <v>22202280</v>
      </c>
      <c r="L2781" s="1" t="s">
        <v>27</v>
      </c>
      <c r="M2781" s="1" t="s">
        <v>2</v>
      </c>
      <c r="N2781" s="1">
        <v>14</v>
      </c>
      <c r="O2781" s="1" t="s">
        <v>2078</v>
      </c>
      <c r="Q2781" s="1"/>
    </row>
    <row r="2782" spans="1:20" ht="15.75" hidden="1" customHeight="1">
      <c r="A2782" s="1" t="s">
        <v>756</v>
      </c>
      <c r="B2782" s="1">
        <v>456511</v>
      </c>
      <c r="C2782" s="1" t="s">
        <v>2074</v>
      </c>
      <c r="D2782" s="1" t="s">
        <v>2075</v>
      </c>
      <c r="E2782" s="1" t="s">
        <v>2764</v>
      </c>
      <c r="F2782" s="1">
        <v>477</v>
      </c>
      <c r="G2782" s="1" t="s">
        <v>2371</v>
      </c>
      <c r="H2782" s="1" t="s">
        <v>672</v>
      </c>
      <c r="I2782" s="1">
        <v>22271110</v>
      </c>
      <c r="J2782" s="1">
        <v>21</v>
      </c>
      <c r="K2782" s="1">
        <v>22862740</v>
      </c>
      <c r="L2782" s="1" t="s">
        <v>63</v>
      </c>
      <c r="M2782" s="1" t="s">
        <v>3</v>
      </c>
      <c r="N2782" s="1">
        <v>76</v>
      </c>
      <c r="O2782" s="1" t="s">
        <v>2078</v>
      </c>
      <c r="Q2782" s="1"/>
    </row>
    <row r="2783" spans="1:20" ht="15.75" customHeight="1">
      <c r="A2783" s="1" t="s">
        <v>4971</v>
      </c>
      <c r="B2783" s="1">
        <v>627151</v>
      </c>
      <c r="C2783" s="1" t="s">
        <v>2074</v>
      </c>
      <c r="D2783" s="1" t="s">
        <v>2075</v>
      </c>
      <c r="E2783" s="1" t="s">
        <v>2547</v>
      </c>
      <c r="F2783" s="1">
        <v>52</v>
      </c>
      <c r="G2783" s="1" t="s">
        <v>2452</v>
      </c>
      <c r="H2783" s="1" t="s">
        <v>172</v>
      </c>
      <c r="I2783" s="1">
        <v>21810042</v>
      </c>
      <c r="J2783" s="1">
        <v>21</v>
      </c>
      <c r="K2783" s="1">
        <v>38391886</v>
      </c>
      <c r="L2783" s="1" t="s">
        <v>30</v>
      </c>
      <c r="M2783" s="1" t="s">
        <v>6</v>
      </c>
      <c r="N2783" s="1">
        <v>54</v>
      </c>
      <c r="O2783" s="1" t="s">
        <v>2078</v>
      </c>
      <c r="Q2783" s="1"/>
    </row>
    <row r="2784" spans="1:20" ht="15.75" hidden="1" customHeight="1">
      <c r="A2784" s="1" t="s">
        <v>1466</v>
      </c>
      <c r="B2784" s="1">
        <v>704911</v>
      </c>
      <c r="C2784" s="1" t="s">
        <v>2074</v>
      </c>
      <c r="D2784" s="1" t="s">
        <v>2075</v>
      </c>
      <c r="E2784" s="1" t="s">
        <v>4972</v>
      </c>
      <c r="F2784" s="1">
        <v>15</v>
      </c>
      <c r="G2784" s="1" t="s">
        <v>2284</v>
      </c>
      <c r="H2784" s="1" t="s">
        <v>1467</v>
      </c>
      <c r="I2784" s="1">
        <v>22471240</v>
      </c>
      <c r="J2784" s="1">
        <v>21</v>
      </c>
      <c r="K2784" s="1">
        <v>25372214</v>
      </c>
      <c r="L2784" s="1" t="s">
        <v>38</v>
      </c>
      <c r="M2784" s="1" t="s">
        <v>3</v>
      </c>
      <c r="N2784" s="1">
        <v>13</v>
      </c>
      <c r="O2784" s="1" t="s">
        <v>2078</v>
      </c>
      <c r="Q2784" s="1"/>
    </row>
    <row r="2785" spans="1:20" ht="15.75" customHeight="1">
      <c r="A2785" s="1" t="s">
        <v>4973</v>
      </c>
      <c r="B2785" s="1">
        <v>157285</v>
      </c>
      <c r="C2785" s="1" t="s">
        <v>2074</v>
      </c>
      <c r="D2785" s="1" t="s">
        <v>2075</v>
      </c>
      <c r="E2785" s="1" t="s">
        <v>3082</v>
      </c>
      <c r="F2785" s="1">
        <v>30</v>
      </c>
      <c r="G2785" s="1" t="s">
        <v>2251</v>
      </c>
      <c r="H2785" s="1" t="s">
        <v>172</v>
      </c>
      <c r="I2785" s="1">
        <v>21810012</v>
      </c>
      <c r="J2785" s="1">
        <v>21</v>
      </c>
      <c r="K2785" s="1">
        <v>34623391</v>
      </c>
      <c r="L2785" s="1" t="s">
        <v>55</v>
      </c>
      <c r="M2785" s="1" t="s">
        <v>6</v>
      </c>
      <c r="N2785" s="1">
        <v>21</v>
      </c>
      <c r="O2785" s="1" t="s">
        <v>2078</v>
      </c>
      <c r="Q2785" s="1"/>
    </row>
    <row r="2786" spans="1:20" ht="15.75" hidden="1" customHeight="1">
      <c r="A2786" s="1" t="s">
        <v>4974</v>
      </c>
      <c r="B2786" s="1">
        <v>374862</v>
      </c>
      <c r="C2786" s="1" t="s">
        <v>2074</v>
      </c>
      <c r="D2786" s="1" t="s">
        <v>2075</v>
      </c>
      <c r="E2786" s="1" t="s">
        <v>2199</v>
      </c>
      <c r="F2786" s="1">
        <v>50</v>
      </c>
      <c r="G2786" s="1" t="s">
        <v>3533</v>
      </c>
      <c r="H2786" s="1" t="s">
        <v>2094</v>
      </c>
      <c r="I2786" s="1">
        <v>20020100</v>
      </c>
      <c r="J2786" s="1">
        <v>21</v>
      </c>
      <c r="K2786" s="1">
        <v>25246691</v>
      </c>
      <c r="L2786" s="1" t="s">
        <v>75</v>
      </c>
      <c r="M2786" s="1" t="s">
        <v>2</v>
      </c>
      <c r="N2786" s="1">
        <v>42</v>
      </c>
      <c r="O2786" s="1" t="s">
        <v>2078</v>
      </c>
      <c r="Q2786" s="1"/>
    </row>
    <row r="2787" spans="1:20" ht="15.75" hidden="1" customHeight="1">
      <c r="A2787" s="1" t="s">
        <v>4975</v>
      </c>
      <c r="B2787" s="1">
        <v>311092</v>
      </c>
      <c r="C2787" s="1" t="s">
        <v>2074</v>
      </c>
      <c r="D2787" s="1" t="s">
        <v>2075</v>
      </c>
      <c r="E2787" s="1" t="s">
        <v>2092</v>
      </c>
      <c r="F2787" s="1">
        <v>10</v>
      </c>
      <c r="G2787" s="1" t="s">
        <v>4968</v>
      </c>
      <c r="H2787" s="1" t="s">
        <v>2094</v>
      </c>
      <c r="I2787" s="1">
        <v>20050090</v>
      </c>
      <c r="J2787" s="1">
        <v>21</v>
      </c>
      <c r="K2787" s="1">
        <v>22421901</v>
      </c>
      <c r="L2787" s="1" t="s">
        <v>38</v>
      </c>
      <c r="M2787" s="1" t="s">
        <v>2</v>
      </c>
      <c r="N2787" s="1">
        <v>13</v>
      </c>
      <c r="O2787" s="1" t="s">
        <v>2078</v>
      </c>
      <c r="Q2787" s="1"/>
    </row>
    <row r="2788" spans="1:20" ht="15.75" hidden="1" customHeight="1">
      <c r="A2788" s="1" t="s">
        <v>1400</v>
      </c>
      <c r="B2788" s="1">
        <v>478725</v>
      </c>
      <c r="C2788" s="1" t="s">
        <v>2074</v>
      </c>
      <c r="D2788" s="1" t="s">
        <v>2075</v>
      </c>
      <c r="E2788" s="1" t="s">
        <v>2133</v>
      </c>
      <c r="F2788" s="1">
        <v>1018</v>
      </c>
      <c r="G2788" s="1" t="s">
        <v>2169</v>
      </c>
      <c r="H2788" s="1" t="s">
        <v>160</v>
      </c>
      <c r="I2788" s="1">
        <v>22060002</v>
      </c>
      <c r="J2788" s="1">
        <v>21</v>
      </c>
      <c r="K2788" s="1">
        <v>22871922</v>
      </c>
      <c r="L2788" s="1" t="s">
        <v>21</v>
      </c>
      <c r="M2788" s="1" t="s">
        <v>3</v>
      </c>
      <c r="N2788" s="1">
        <v>15</v>
      </c>
      <c r="O2788" s="1" t="s">
        <v>2078</v>
      </c>
      <c r="Q2788" s="1"/>
    </row>
    <row r="2789" spans="1:20" ht="15.75" hidden="1" customHeight="1">
      <c r="A2789" s="1" t="s">
        <v>1649</v>
      </c>
      <c r="B2789" s="1">
        <v>535550</v>
      </c>
      <c r="C2789" s="1" t="s">
        <v>2074</v>
      </c>
      <c r="D2789" s="1" t="s">
        <v>2075</v>
      </c>
      <c r="E2789" s="1" t="s">
        <v>2133</v>
      </c>
      <c r="F2789" s="1">
        <v>664</v>
      </c>
      <c r="G2789" s="1" t="s">
        <v>2931</v>
      </c>
      <c r="H2789" s="1" t="s">
        <v>160</v>
      </c>
      <c r="I2789" s="1">
        <v>22050001</v>
      </c>
      <c r="J2789" s="1">
        <v>21</v>
      </c>
      <c r="K2789" s="1">
        <v>25493960</v>
      </c>
      <c r="L2789" s="1" t="s">
        <v>53</v>
      </c>
      <c r="M2789" s="1" t="s">
        <v>3</v>
      </c>
      <c r="N2789" s="1">
        <v>8</v>
      </c>
      <c r="O2789" s="1" t="s">
        <v>2078</v>
      </c>
      <c r="Q2789" s="1"/>
    </row>
    <row r="2790" spans="1:20" ht="15.75" hidden="1" customHeight="1">
      <c r="A2790" s="1" t="s">
        <v>4976</v>
      </c>
      <c r="B2790" s="1">
        <v>725889</v>
      </c>
      <c r="C2790" s="1" t="s">
        <v>2074</v>
      </c>
      <c r="D2790" s="1" t="s">
        <v>2075</v>
      </c>
      <c r="E2790" s="1" t="s">
        <v>3160</v>
      </c>
      <c r="F2790" s="1">
        <v>1763</v>
      </c>
      <c r="G2790" s="1" t="s">
        <v>2224</v>
      </c>
      <c r="H2790" s="1" t="s">
        <v>2281</v>
      </c>
      <c r="I2790" s="1">
        <v>22745271</v>
      </c>
      <c r="J2790" s="1">
        <v>21</v>
      </c>
      <c r="K2790" s="1">
        <v>994252750</v>
      </c>
      <c r="L2790" s="1" t="s">
        <v>75</v>
      </c>
      <c r="M2790" s="1" t="s">
        <v>5</v>
      </c>
      <c r="N2790" s="1">
        <v>34</v>
      </c>
      <c r="O2790" s="1" t="s">
        <v>2078</v>
      </c>
      <c r="Q2790" s="1"/>
    </row>
    <row r="2791" spans="1:20" ht="15.75" hidden="1" customHeight="1">
      <c r="A2791" s="1" t="s">
        <v>4977</v>
      </c>
      <c r="B2791" s="1">
        <v>187100</v>
      </c>
      <c r="C2791" s="1" t="s">
        <v>2074</v>
      </c>
      <c r="D2791" s="1" t="s">
        <v>2075</v>
      </c>
      <c r="E2791" s="1" t="s">
        <v>2429</v>
      </c>
      <c r="F2791" s="1">
        <v>99</v>
      </c>
      <c r="G2791" s="1" t="s">
        <v>3070</v>
      </c>
      <c r="H2791" s="1" t="s">
        <v>152</v>
      </c>
      <c r="I2791" s="1">
        <v>21351901</v>
      </c>
      <c r="J2791" s="1">
        <v>21</v>
      </c>
      <c r="K2791" s="1">
        <v>33904764</v>
      </c>
      <c r="L2791" s="1" t="s">
        <v>38</v>
      </c>
      <c r="M2791" s="1" t="s">
        <v>4</v>
      </c>
      <c r="N2791" s="1">
        <v>19</v>
      </c>
      <c r="O2791" s="1" t="s">
        <v>2078</v>
      </c>
      <c r="Q2791" s="1"/>
    </row>
    <row r="2792" spans="1:20" ht="15.75" hidden="1" customHeight="1">
      <c r="A2792" s="1" t="s">
        <v>1749</v>
      </c>
      <c r="B2792" s="1">
        <v>244970</v>
      </c>
      <c r="C2792" s="1" t="s">
        <v>2074</v>
      </c>
      <c r="D2792" s="1" t="s">
        <v>2075</v>
      </c>
      <c r="E2792" s="1" t="s">
        <v>2133</v>
      </c>
      <c r="F2792" s="1">
        <v>664</v>
      </c>
      <c r="G2792" s="1" t="s">
        <v>2931</v>
      </c>
      <c r="H2792" s="1" t="s">
        <v>160</v>
      </c>
      <c r="I2792" s="1">
        <v>22050001</v>
      </c>
      <c r="J2792" s="1">
        <v>21</v>
      </c>
      <c r="K2792" s="1">
        <v>22360556</v>
      </c>
      <c r="L2792" s="1" t="s">
        <v>8</v>
      </c>
      <c r="M2792" s="1" t="s">
        <v>3</v>
      </c>
      <c r="N2792" s="1">
        <v>5</v>
      </c>
      <c r="O2792" s="1" t="s">
        <v>2078</v>
      </c>
      <c r="Q2792" s="1"/>
    </row>
    <row r="2793" spans="1:20" ht="15.75" hidden="1" customHeight="1">
      <c r="A2793" s="1" t="s">
        <v>4978</v>
      </c>
      <c r="B2793" s="1">
        <v>697788</v>
      </c>
      <c r="C2793" s="1" t="s">
        <v>2074</v>
      </c>
      <c r="D2793" s="1" t="s">
        <v>2075</v>
      </c>
      <c r="E2793" s="1" t="s">
        <v>2457</v>
      </c>
      <c r="F2793" s="1">
        <v>1000</v>
      </c>
      <c r="G2793" s="1" t="s">
        <v>4979</v>
      </c>
      <c r="H2793" s="1" t="s">
        <v>135</v>
      </c>
      <c r="I2793" s="1">
        <v>22640000</v>
      </c>
      <c r="J2793" s="1">
        <v>21</v>
      </c>
      <c r="K2793" s="1">
        <v>31281576</v>
      </c>
      <c r="L2793" s="1" t="s">
        <v>19</v>
      </c>
      <c r="M2793" s="1" t="s">
        <v>5</v>
      </c>
      <c r="N2793" s="1">
        <v>11</v>
      </c>
      <c r="O2793" s="1" t="s">
        <v>2078</v>
      </c>
      <c r="Q2793" s="1"/>
    </row>
    <row r="2794" spans="1:20" ht="15.75" hidden="1" customHeight="1">
      <c r="A2794" s="1" t="s">
        <v>4980</v>
      </c>
      <c r="B2794" s="1">
        <v>740225</v>
      </c>
      <c r="C2794" s="1" t="s">
        <v>114</v>
      </c>
      <c r="D2794" s="1" t="s">
        <v>2075</v>
      </c>
      <c r="E2794" s="1" t="s">
        <v>4981</v>
      </c>
      <c r="F2794" s="1">
        <v>110</v>
      </c>
      <c r="G2794" s="1" t="s">
        <v>2077</v>
      </c>
      <c r="H2794" s="1" t="s">
        <v>2331</v>
      </c>
      <c r="I2794" s="1">
        <v>25075100</v>
      </c>
      <c r="J2794" s="1">
        <v>21</v>
      </c>
      <c r="K2794" s="1">
        <v>21968012</v>
      </c>
      <c r="L2794" s="1" t="s">
        <v>13</v>
      </c>
      <c r="M2794" s="1" t="s">
        <v>114</v>
      </c>
      <c r="N2794" s="1">
        <v>7</v>
      </c>
      <c r="O2794" s="1" t="s">
        <v>2078</v>
      </c>
      <c r="Q2794" s="1"/>
    </row>
    <row r="2795" spans="1:20" ht="15.75" hidden="1" customHeight="1">
      <c r="A2795" s="1" t="s">
        <v>4982</v>
      </c>
      <c r="B2795" s="1">
        <v>517405</v>
      </c>
      <c r="C2795" s="1" t="s">
        <v>2074</v>
      </c>
      <c r="D2795" s="1" t="s">
        <v>2075</v>
      </c>
      <c r="E2795" s="1" t="s">
        <v>2160</v>
      </c>
      <c r="F2795" s="1">
        <v>156</v>
      </c>
      <c r="G2795" s="1" t="s">
        <v>4983</v>
      </c>
      <c r="H2795" s="1" t="s">
        <v>2094</v>
      </c>
      <c r="I2795" s="1">
        <v>20040003</v>
      </c>
      <c r="J2795" s="1">
        <v>21</v>
      </c>
      <c r="K2795" s="1">
        <v>22623344</v>
      </c>
      <c r="L2795" s="1" t="s">
        <v>38</v>
      </c>
      <c r="M2795" s="1" t="s">
        <v>2</v>
      </c>
      <c r="N2795" s="1">
        <v>8</v>
      </c>
      <c r="O2795" s="1" t="s">
        <v>2078</v>
      </c>
      <c r="Q2795" s="1"/>
    </row>
    <row r="2796" spans="1:20" ht="15.75" hidden="1" customHeight="1">
      <c r="A2796" s="1" t="s">
        <v>5656</v>
      </c>
      <c r="B2796" s="1">
        <v>409003</v>
      </c>
      <c r="C2796" s="1" t="s">
        <v>2074</v>
      </c>
      <c r="D2796" s="1" t="s">
        <v>2075</v>
      </c>
      <c r="E2796" s="1" t="s">
        <v>2079</v>
      </c>
      <c r="F2796" s="1">
        <v>3939</v>
      </c>
      <c r="G2796" s="1" t="s">
        <v>3100</v>
      </c>
      <c r="H2796" s="1" t="s">
        <v>135</v>
      </c>
      <c r="I2796" s="1">
        <v>22631003</v>
      </c>
      <c r="J2796" s="1">
        <v>21</v>
      </c>
      <c r="K2796" s="1">
        <v>24311789</v>
      </c>
      <c r="L2796" s="1" t="s">
        <v>53</v>
      </c>
      <c r="M2796" s="1" t="s">
        <v>5</v>
      </c>
      <c r="N2796" s="1">
        <v>29</v>
      </c>
      <c r="O2796" s="1" t="s">
        <v>2078</v>
      </c>
      <c r="Q2796" s="1"/>
      <c r="T2796" s="1" t="s">
        <v>5620</v>
      </c>
    </row>
    <row r="2797" spans="1:20" ht="15.75" hidden="1" customHeight="1">
      <c r="A2797" s="1" t="s">
        <v>1996</v>
      </c>
      <c r="B2797" s="1">
        <v>721700</v>
      </c>
      <c r="C2797" s="1" t="s">
        <v>2074</v>
      </c>
      <c r="D2797" s="1" t="s">
        <v>2075</v>
      </c>
      <c r="E2797" s="1" t="s">
        <v>2079</v>
      </c>
      <c r="F2797" s="1">
        <v>3500</v>
      </c>
      <c r="G2797" s="1" t="s">
        <v>4984</v>
      </c>
      <c r="H2797" s="1" t="s">
        <v>135</v>
      </c>
      <c r="I2797" s="1">
        <v>22640102</v>
      </c>
      <c r="J2797" s="1">
        <v>21</v>
      </c>
      <c r="K2797" s="1">
        <v>32825222</v>
      </c>
      <c r="L2797" s="1" t="s">
        <v>45</v>
      </c>
      <c r="M2797" s="1" t="s">
        <v>5</v>
      </c>
      <c r="N2797" s="1">
        <v>2</v>
      </c>
      <c r="O2797" s="1" t="s">
        <v>2078</v>
      </c>
      <c r="Q2797" s="1"/>
    </row>
    <row r="2798" spans="1:20" ht="15.75" hidden="1" customHeight="1">
      <c r="A2798" s="1" t="s">
        <v>4985</v>
      </c>
      <c r="B2798" s="1">
        <v>715441</v>
      </c>
      <c r="C2798" s="1" t="s">
        <v>2074</v>
      </c>
      <c r="D2798" s="1" t="s">
        <v>2075</v>
      </c>
      <c r="E2798" s="1" t="s">
        <v>2136</v>
      </c>
      <c r="F2798" s="1">
        <v>160</v>
      </c>
      <c r="G2798" s="1" t="s">
        <v>2169</v>
      </c>
      <c r="H2798" s="1" t="s">
        <v>2138</v>
      </c>
      <c r="I2798" s="1">
        <v>21321230</v>
      </c>
      <c r="J2798" s="1">
        <v>21</v>
      </c>
      <c r="K2798" s="1">
        <v>33404651</v>
      </c>
      <c r="L2798" s="1" t="s">
        <v>50</v>
      </c>
      <c r="M2798" s="1" t="s">
        <v>5</v>
      </c>
      <c r="N2798" s="1">
        <v>24</v>
      </c>
      <c r="O2798" s="1" t="s">
        <v>2078</v>
      </c>
      <c r="Q2798" s="1"/>
      <c r="T2798" s="1" t="s">
        <v>5620</v>
      </c>
    </row>
    <row r="2799" spans="1:20" ht="15.75" hidden="1" customHeight="1">
      <c r="A2799" s="1" t="s">
        <v>4986</v>
      </c>
      <c r="B2799" s="1">
        <v>733091</v>
      </c>
      <c r="C2799" s="1" t="s">
        <v>2074</v>
      </c>
      <c r="D2799" s="1" t="s">
        <v>2075</v>
      </c>
      <c r="E2799" s="1" t="s">
        <v>2079</v>
      </c>
      <c r="F2799" s="1">
        <v>500</v>
      </c>
      <c r="G2799" s="1" t="s">
        <v>4987</v>
      </c>
      <c r="H2799" s="1" t="s">
        <v>135</v>
      </c>
      <c r="I2799" s="1">
        <v>22640100</v>
      </c>
      <c r="J2799" s="1">
        <v>21</v>
      </c>
      <c r="K2799" s="1">
        <v>33250245</v>
      </c>
      <c r="L2799" s="1" t="s">
        <v>8</v>
      </c>
      <c r="M2799" s="1" t="s">
        <v>5</v>
      </c>
      <c r="N2799" s="1">
        <v>17</v>
      </c>
      <c r="O2799" s="1" t="s">
        <v>2078</v>
      </c>
      <c r="Q2799" s="1"/>
    </row>
    <row r="2800" spans="1:20" ht="15.75" hidden="1" customHeight="1">
      <c r="A2800" s="1" t="s">
        <v>4988</v>
      </c>
      <c r="B2800" s="1">
        <v>688487</v>
      </c>
      <c r="C2800" s="1" t="s">
        <v>2074</v>
      </c>
      <c r="D2800" s="1" t="s">
        <v>2075</v>
      </c>
      <c r="E2800" s="1" t="s">
        <v>2207</v>
      </c>
      <c r="F2800" s="1">
        <v>324</v>
      </c>
      <c r="G2800" s="1" t="s">
        <v>2284</v>
      </c>
      <c r="H2800" s="1" t="s">
        <v>188</v>
      </c>
      <c r="I2800" s="1">
        <v>20770000</v>
      </c>
      <c r="J2800" s="1">
        <v>21</v>
      </c>
      <c r="K2800" s="1">
        <v>32972034</v>
      </c>
      <c r="L2800" s="1" t="s">
        <v>53</v>
      </c>
      <c r="M2800" s="1" t="s">
        <v>4</v>
      </c>
      <c r="N2800" s="1">
        <v>8</v>
      </c>
      <c r="O2800" s="1" t="s">
        <v>2078</v>
      </c>
      <c r="Q2800" s="1"/>
    </row>
    <row r="2801" spans="1:20" ht="15.75" hidden="1" customHeight="1">
      <c r="A2801" s="1" t="s">
        <v>1934</v>
      </c>
      <c r="B2801" s="1">
        <v>706981</v>
      </c>
      <c r="C2801" s="1" t="s">
        <v>2074</v>
      </c>
      <c r="D2801" s="1" t="s">
        <v>2075</v>
      </c>
      <c r="E2801" s="1" t="s">
        <v>2084</v>
      </c>
      <c r="F2801" s="1">
        <v>190</v>
      </c>
      <c r="G2801" s="1" t="s">
        <v>2333</v>
      </c>
      <c r="H2801" s="1" t="s">
        <v>672</v>
      </c>
      <c r="I2801" s="1">
        <v>22270902</v>
      </c>
      <c r="J2801" s="1">
        <v>21</v>
      </c>
      <c r="K2801" s="1">
        <v>25373523</v>
      </c>
      <c r="L2801" s="1" t="s">
        <v>18</v>
      </c>
      <c r="M2801" s="1" t="s">
        <v>3</v>
      </c>
      <c r="N2801" s="1">
        <v>1</v>
      </c>
      <c r="O2801" s="1" t="s">
        <v>2078</v>
      </c>
      <c r="Q2801" s="1"/>
    </row>
    <row r="2802" spans="1:20" ht="15.75" customHeight="1">
      <c r="A2802" s="1" t="s">
        <v>4989</v>
      </c>
      <c r="B2802" s="1">
        <v>712779</v>
      </c>
      <c r="C2802" s="1" t="s">
        <v>2074</v>
      </c>
      <c r="D2802" s="1" t="s">
        <v>2075</v>
      </c>
      <c r="E2802" s="1" t="s">
        <v>2725</v>
      </c>
      <c r="F2802" s="1">
        <v>260</v>
      </c>
      <c r="G2802" s="1" t="s">
        <v>3303</v>
      </c>
      <c r="H2802" s="1" t="s">
        <v>133</v>
      </c>
      <c r="I2802" s="1">
        <v>23050160</v>
      </c>
      <c r="J2802" s="1">
        <v>21</v>
      </c>
      <c r="K2802" s="1">
        <v>24125793</v>
      </c>
      <c r="L2802" s="1" t="s">
        <v>53</v>
      </c>
      <c r="M2802" s="1" t="s">
        <v>6</v>
      </c>
      <c r="N2802" s="1">
        <v>29</v>
      </c>
      <c r="O2802" s="1" t="s">
        <v>2078</v>
      </c>
      <c r="Q2802" s="1"/>
    </row>
    <row r="2803" spans="1:20" ht="15.75" hidden="1" customHeight="1">
      <c r="A2803" s="1" t="s">
        <v>1382</v>
      </c>
      <c r="B2803" s="1">
        <v>666440</v>
      </c>
      <c r="C2803" s="1" t="s">
        <v>2074</v>
      </c>
      <c r="D2803" s="1" t="s">
        <v>2075</v>
      </c>
      <c r="E2803" s="1" t="s">
        <v>4990</v>
      </c>
      <c r="F2803" s="1">
        <v>138</v>
      </c>
      <c r="G2803" s="1" t="s">
        <v>2145</v>
      </c>
      <c r="H2803" s="1" t="s">
        <v>160</v>
      </c>
      <c r="I2803" s="1">
        <v>22081010</v>
      </c>
      <c r="J2803" s="1">
        <v>21</v>
      </c>
      <c r="K2803" s="1">
        <v>22356987</v>
      </c>
      <c r="L2803" s="1" t="s">
        <v>53</v>
      </c>
      <c r="M2803" s="1" t="s">
        <v>3</v>
      </c>
      <c r="N2803" s="1">
        <v>16</v>
      </c>
      <c r="O2803" s="1" t="s">
        <v>2078</v>
      </c>
      <c r="Q2803" s="1"/>
    </row>
    <row r="2804" spans="1:20" ht="15.75" hidden="1" customHeight="1">
      <c r="A2804" s="1" t="s">
        <v>4991</v>
      </c>
      <c r="B2804" s="1">
        <v>686816</v>
      </c>
      <c r="C2804" s="1" t="s">
        <v>2074</v>
      </c>
      <c r="D2804" s="1" t="s">
        <v>2075</v>
      </c>
      <c r="E2804" s="1" t="s">
        <v>2079</v>
      </c>
      <c r="F2804" s="1">
        <v>8585</v>
      </c>
      <c r="G2804" s="1" t="s">
        <v>4106</v>
      </c>
      <c r="H2804" s="1" t="s">
        <v>135</v>
      </c>
      <c r="I2804" s="1">
        <v>22793081</v>
      </c>
      <c r="J2804" s="1">
        <v>21</v>
      </c>
      <c r="K2804" s="1">
        <v>20422222</v>
      </c>
      <c r="L2804" s="1" t="s">
        <v>13</v>
      </c>
      <c r="M2804" s="1" t="s">
        <v>5</v>
      </c>
      <c r="N2804" s="1">
        <v>1</v>
      </c>
      <c r="O2804" s="1" t="s">
        <v>2078</v>
      </c>
      <c r="Q2804" s="1"/>
      <c r="T2804" s="1" t="s">
        <v>5621</v>
      </c>
    </row>
    <row r="2805" spans="1:20" ht="15.75" hidden="1" customHeight="1">
      <c r="A2805" s="1" t="s">
        <v>703</v>
      </c>
      <c r="B2805" s="1">
        <v>768790</v>
      </c>
      <c r="C2805" s="1" t="s">
        <v>2074</v>
      </c>
      <c r="D2805" s="1" t="s">
        <v>2075</v>
      </c>
      <c r="E2805" s="1" t="s">
        <v>2144</v>
      </c>
      <c r="F2805" s="1">
        <v>112</v>
      </c>
      <c r="G2805" s="1" t="s">
        <v>2145</v>
      </c>
      <c r="H2805" s="1" t="s">
        <v>664</v>
      </c>
      <c r="I2805" s="1">
        <v>20520053</v>
      </c>
      <c r="J2805" s="1">
        <v>21</v>
      </c>
      <c r="K2805" s="1">
        <v>39364376</v>
      </c>
      <c r="L2805" s="1" t="s">
        <v>28</v>
      </c>
      <c r="M2805" s="1" t="s">
        <v>3</v>
      </c>
      <c r="N2805" s="1">
        <v>120</v>
      </c>
      <c r="O2805" s="1" t="s">
        <v>2078</v>
      </c>
      <c r="Q2805" s="1"/>
    </row>
    <row r="2806" spans="1:20" ht="15.75" hidden="1" customHeight="1">
      <c r="A2806" s="1" t="s">
        <v>4992</v>
      </c>
      <c r="B2806" s="1">
        <v>721719</v>
      </c>
      <c r="C2806" s="1" t="s">
        <v>2074</v>
      </c>
      <c r="D2806" s="1" t="s">
        <v>2075</v>
      </c>
      <c r="E2806" s="1" t="s">
        <v>2178</v>
      </c>
      <c r="F2806" s="1">
        <v>1200</v>
      </c>
      <c r="G2806" s="1" t="s">
        <v>2597</v>
      </c>
      <c r="H2806" s="1" t="s">
        <v>2281</v>
      </c>
      <c r="I2806" s="1">
        <v>22745005</v>
      </c>
      <c r="J2806" s="1">
        <v>21</v>
      </c>
      <c r="K2806" s="1">
        <v>39360104</v>
      </c>
      <c r="L2806" s="1" t="s">
        <v>26</v>
      </c>
      <c r="M2806" s="1" t="s">
        <v>5</v>
      </c>
      <c r="N2806" s="1">
        <v>7</v>
      </c>
      <c r="O2806" s="1" t="s">
        <v>2078</v>
      </c>
      <c r="Q2806" s="1"/>
    </row>
    <row r="2807" spans="1:20" ht="15.75" hidden="1" customHeight="1">
      <c r="A2807" s="1" t="s">
        <v>4993</v>
      </c>
      <c r="B2807" s="1">
        <v>736899</v>
      </c>
      <c r="C2807" s="1" t="s">
        <v>2074</v>
      </c>
      <c r="D2807" s="1" t="s">
        <v>2075</v>
      </c>
      <c r="E2807" s="1" t="s">
        <v>2079</v>
      </c>
      <c r="F2807" s="1">
        <v>6700</v>
      </c>
      <c r="G2807" s="1" t="s">
        <v>2444</v>
      </c>
      <c r="H2807" s="1" t="s">
        <v>135</v>
      </c>
      <c r="I2807" s="1">
        <v>22793080</v>
      </c>
      <c r="J2807" s="1">
        <v>21</v>
      </c>
      <c r="K2807" s="1">
        <v>33253314</v>
      </c>
      <c r="L2807" s="1" t="s">
        <v>50</v>
      </c>
      <c r="M2807" s="1" t="s">
        <v>5</v>
      </c>
      <c r="N2807" s="1">
        <v>17</v>
      </c>
      <c r="O2807" s="1" t="s">
        <v>2078</v>
      </c>
      <c r="Q2807" s="1"/>
      <c r="T2807" s="1" t="s">
        <v>5620</v>
      </c>
    </row>
    <row r="2808" spans="1:20" ht="15.75" hidden="1" customHeight="1">
      <c r="A2808" s="1" t="s">
        <v>4994</v>
      </c>
      <c r="B2808" s="1">
        <v>807800</v>
      </c>
      <c r="C2808" s="1" t="s">
        <v>2074</v>
      </c>
      <c r="D2808" s="1" t="s">
        <v>2075</v>
      </c>
      <c r="E2808" s="1" t="s">
        <v>2355</v>
      </c>
      <c r="F2808" s="1">
        <v>7655</v>
      </c>
      <c r="G2808" s="1" t="s">
        <v>2216</v>
      </c>
      <c r="H2808" s="1" t="s">
        <v>2281</v>
      </c>
      <c r="I2808" s="1">
        <v>22755155</v>
      </c>
      <c r="J2808" s="1">
        <v>21</v>
      </c>
      <c r="K2808" s="1">
        <v>24562127</v>
      </c>
      <c r="L2808" s="1" t="s">
        <v>21</v>
      </c>
      <c r="M2808" s="1" t="s">
        <v>5</v>
      </c>
      <c r="N2808" s="1">
        <v>6</v>
      </c>
      <c r="O2808" s="1" t="s">
        <v>2078</v>
      </c>
      <c r="Q2808" s="1"/>
    </row>
    <row r="2809" spans="1:20" ht="15.75" hidden="1" customHeight="1">
      <c r="A2809" s="1" t="s">
        <v>1648</v>
      </c>
      <c r="B2809" s="1">
        <v>816833</v>
      </c>
      <c r="C2809" s="1" t="s">
        <v>2074</v>
      </c>
      <c r="D2809" s="1" t="s">
        <v>2075</v>
      </c>
      <c r="E2809" s="1" t="s">
        <v>2101</v>
      </c>
      <c r="F2809" s="1">
        <v>550</v>
      </c>
      <c r="G2809" s="1" t="s">
        <v>3697</v>
      </c>
      <c r="H2809" s="1" t="s">
        <v>175</v>
      </c>
      <c r="I2809" s="1">
        <v>22410901</v>
      </c>
      <c r="J2809" s="1">
        <v>21</v>
      </c>
      <c r="K2809" s="1">
        <v>34901323</v>
      </c>
      <c r="L2809" s="1" t="s">
        <v>19</v>
      </c>
      <c r="M2809" s="1" t="s">
        <v>3</v>
      </c>
      <c r="N2809" s="1">
        <v>8</v>
      </c>
      <c r="O2809" s="1" t="s">
        <v>2078</v>
      </c>
      <c r="Q2809" s="1"/>
    </row>
    <row r="2810" spans="1:20" ht="15.75" hidden="1" customHeight="1">
      <c r="A2810" s="1" t="s">
        <v>4995</v>
      </c>
      <c r="B2810" s="1">
        <v>821896</v>
      </c>
      <c r="C2810" s="1" t="s">
        <v>2074</v>
      </c>
      <c r="D2810" s="1" t="s">
        <v>2075</v>
      </c>
      <c r="E2810" s="1" t="s">
        <v>2261</v>
      </c>
      <c r="F2810" s="1">
        <v>269</v>
      </c>
      <c r="G2810" s="1" t="s">
        <v>2077</v>
      </c>
      <c r="H2810" s="1" t="s">
        <v>2212</v>
      </c>
      <c r="I2810" s="1">
        <v>21940005</v>
      </c>
      <c r="J2810" s="1">
        <v>21</v>
      </c>
      <c r="K2810" s="1">
        <v>24681050</v>
      </c>
      <c r="L2810" s="1" t="s">
        <v>53</v>
      </c>
      <c r="M2810" s="1" t="s">
        <v>4</v>
      </c>
      <c r="N2810" s="1">
        <v>43</v>
      </c>
      <c r="O2810" s="1" t="s">
        <v>2078</v>
      </c>
      <c r="Q2810" s="1"/>
    </row>
    <row r="2811" spans="1:20" ht="15.75" hidden="1" customHeight="1">
      <c r="A2811" s="1" t="s">
        <v>4996</v>
      </c>
      <c r="B2811" s="1">
        <v>733105</v>
      </c>
      <c r="C2811" s="1" t="s">
        <v>2074</v>
      </c>
      <c r="D2811" s="1" t="s">
        <v>2075</v>
      </c>
      <c r="E2811" s="1" t="s">
        <v>2178</v>
      </c>
      <c r="F2811" s="1">
        <v>741</v>
      </c>
      <c r="G2811" s="1" t="s">
        <v>2570</v>
      </c>
      <c r="H2811" s="1" t="s">
        <v>2281</v>
      </c>
      <c r="I2811" s="1">
        <v>22745004</v>
      </c>
      <c r="J2811" s="1">
        <v>21</v>
      </c>
      <c r="K2811" s="1">
        <v>39363888</v>
      </c>
      <c r="L2811" s="1" t="s">
        <v>53</v>
      </c>
      <c r="M2811" s="1" t="s">
        <v>5</v>
      </c>
      <c r="N2811" s="1">
        <v>84</v>
      </c>
      <c r="O2811" s="1" t="s">
        <v>2078</v>
      </c>
      <c r="Q2811" s="1"/>
      <c r="T2811" s="1" t="s">
        <v>5620</v>
      </c>
    </row>
    <row r="2812" spans="1:20" ht="15.75" hidden="1" customHeight="1">
      <c r="A2812" s="1" t="s">
        <v>4997</v>
      </c>
      <c r="B2812" s="1">
        <v>700304</v>
      </c>
      <c r="C2812" s="1" t="s">
        <v>2074</v>
      </c>
      <c r="D2812" s="1" t="s">
        <v>2075</v>
      </c>
      <c r="E2812" s="1" t="s">
        <v>2092</v>
      </c>
      <c r="F2812" s="1">
        <v>10</v>
      </c>
      <c r="G2812" s="1" t="s">
        <v>4998</v>
      </c>
      <c r="H2812" s="1" t="s">
        <v>2094</v>
      </c>
      <c r="I2812" s="1">
        <v>20050090</v>
      </c>
      <c r="J2812" s="1">
        <v>21</v>
      </c>
      <c r="K2812" s="1">
        <v>22422481</v>
      </c>
      <c r="L2812" s="1" t="s">
        <v>50</v>
      </c>
      <c r="M2812" s="1" t="s">
        <v>2</v>
      </c>
      <c r="N2812" s="1">
        <v>30</v>
      </c>
      <c r="O2812" s="1" t="s">
        <v>2078</v>
      </c>
      <c r="Q2812" s="1"/>
    </row>
    <row r="2813" spans="1:20" ht="15.75" hidden="1" customHeight="1">
      <c r="A2813" s="1" t="s">
        <v>4999</v>
      </c>
      <c r="B2813" s="1">
        <v>676071</v>
      </c>
      <c r="C2813" s="1" t="s">
        <v>2074</v>
      </c>
      <c r="D2813" s="1" t="s">
        <v>2075</v>
      </c>
      <c r="E2813" s="1" t="s">
        <v>2395</v>
      </c>
      <c r="F2813" s="1">
        <v>75</v>
      </c>
      <c r="G2813" s="1" t="s">
        <v>2381</v>
      </c>
      <c r="H2813" s="1" t="s">
        <v>2094</v>
      </c>
      <c r="I2813" s="1">
        <v>20031204</v>
      </c>
      <c r="J2813" s="1">
        <v>21</v>
      </c>
      <c r="K2813" s="1">
        <v>22627134</v>
      </c>
      <c r="L2813" s="1" t="s">
        <v>50</v>
      </c>
      <c r="M2813" s="1" t="s">
        <v>2</v>
      </c>
      <c r="N2813" s="1">
        <v>24</v>
      </c>
      <c r="O2813" s="1" t="s">
        <v>2078</v>
      </c>
      <c r="Q2813" s="1"/>
    </row>
    <row r="2814" spans="1:20" ht="15.75" hidden="1" customHeight="1">
      <c r="A2814" s="1" t="s">
        <v>5000</v>
      </c>
      <c r="B2814" s="1">
        <v>735566</v>
      </c>
      <c r="C2814" s="1" t="s">
        <v>2074</v>
      </c>
      <c r="D2814" s="1" t="s">
        <v>2075</v>
      </c>
      <c r="E2814" s="1" t="s">
        <v>2079</v>
      </c>
      <c r="F2814" s="1">
        <v>2480</v>
      </c>
      <c r="G2814" s="1" t="s">
        <v>5001</v>
      </c>
      <c r="H2814" s="1" t="s">
        <v>135</v>
      </c>
      <c r="I2814" s="1">
        <v>22640101</v>
      </c>
      <c r="J2814" s="1">
        <v>21</v>
      </c>
      <c r="K2814" s="1">
        <v>995967504</v>
      </c>
      <c r="L2814" s="1" t="s">
        <v>53</v>
      </c>
      <c r="M2814" s="1" t="s">
        <v>5</v>
      </c>
      <c r="N2814" s="1">
        <v>3</v>
      </c>
      <c r="O2814" s="1" t="s">
        <v>2078</v>
      </c>
      <c r="Q2814" s="1"/>
      <c r="T2814" s="1" t="s">
        <v>5620</v>
      </c>
    </row>
    <row r="2815" spans="1:20" ht="15.75" hidden="1" customHeight="1">
      <c r="A2815" s="1" t="s">
        <v>5002</v>
      </c>
      <c r="B2815" s="1">
        <v>878634</v>
      </c>
      <c r="C2815" s="1" t="s">
        <v>2074</v>
      </c>
      <c r="D2815" s="1" t="s">
        <v>2075</v>
      </c>
      <c r="E2815" s="1" t="s">
        <v>2079</v>
      </c>
      <c r="F2815" s="1">
        <v>2480</v>
      </c>
      <c r="G2815" s="1" t="s">
        <v>5003</v>
      </c>
      <c r="H2815" s="1" t="s">
        <v>135</v>
      </c>
      <c r="I2815" s="1">
        <v>22631004</v>
      </c>
      <c r="J2815" s="1">
        <v>21</v>
      </c>
      <c r="K2815" s="1">
        <v>35562780</v>
      </c>
      <c r="L2815" s="1" t="s">
        <v>38</v>
      </c>
      <c r="M2815" s="1" t="s">
        <v>5</v>
      </c>
      <c r="N2815" s="1">
        <v>3</v>
      </c>
      <c r="O2815" s="1" t="s">
        <v>2078</v>
      </c>
      <c r="Q2815" s="1"/>
      <c r="T2815" s="1" t="s">
        <v>5620</v>
      </c>
    </row>
    <row r="2816" spans="1:20" ht="15.75" hidden="1" customHeight="1">
      <c r="A2816" s="1" t="s">
        <v>971</v>
      </c>
      <c r="B2816" s="1">
        <v>669385</v>
      </c>
      <c r="C2816" s="1" t="s">
        <v>2074</v>
      </c>
      <c r="D2816" s="1" t="s">
        <v>2075</v>
      </c>
      <c r="E2816" s="1" t="s">
        <v>2144</v>
      </c>
      <c r="F2816" s="1">
        <v>211</v>
      </c>
      <c r="G2816" s="1" t="s">
        <v>2083</v>
      </c>
      <c r="H2816" s="1" t="s">
        <v>664</v>
      </c>
      <c r="I2816" s="1">
        <v>20520050</v>
      </c>
      <c r="J2816" s="1">
        <v>21</v>
      </c>
      <c r="K2816" s="1">
        <v>22344233</v>
      </c>
      <c r="L2816" s="1" t="s">
        <v>50</v>
      </c>
      <c r="M2816" s="1" t="s">
        <v>3</v>
      </c>
      <c r="N2816" s="1">
        <v>36</v>
      </c>
      <c r="O2816" s="1" t="s">
        <v>2078</v>
      </c>
      <c r="Q2816" s="1"/>
    </row>
    <row r="2817" spans="1:20" ht="15.75" hidden="1" customHeight="1">
      <c r="A2817" s="1" t="s">
        <v>818</v>
      </c>
      <c r="B2817" s="1">
        <v>906131</v>
      </c>
      <c r="C2817" s="1" t="s">
        <v>2074</v>
      </c>
      <c r="D2817" s="1" t="s">
        <v>2075</v>
      </c>
      <c r="E2817" s="1" t="s">
        <v>2144</v>
      </c>
      <c r="F2817" s="1">
        <v>112</v>
      </c>
      <c r="G2817" s="1" t="s">
        <v>2899</v>
      </c>
      <c r="H2817" s="1" t="s">
        <v>664</v>
      </c>
      <c r="I2817" s="1">
        <v>20520053</v>
      </c>
      <c r="J2817" s="1">
        <v>21</v>
      </c>
      <c r="K2817" s="1">
        <v>22643884</v>
      </c>
      <c r="L2817" s="1" t="s">
        <v>13</v>
      </c>
      <c r="M2817" s="1" t="s">
        <v>3</v>
      </c>
      <c r="N2817" s="1">
        <v>57</v>
      </c>
      <c r="O2817" s="1" t="s">
        <v>2078</v>
      </c>
      <c r="Q2817" s="1"/>
    </row>
    <row r="2818" spans="1:20" ht="15.75" hidden="1" customHeight="1">
      <c r="A2818" s="1" t="s">
        <v>5004</v>
      </c>
      <c r="B2818" s="1">
        <v>573272</v>
      </c>
      <c r="C2818" s="1" t="s">
        <v>2074</v>
      </c>
      <c r="D2818" s="1" t="s">
        <v>2075</v>
      </c>
      <c r="E2818" s="1" t="s">
        <v>3482</v>
      </c>
      <c r="F2818" s="1">
        <v>6</v>
      </c>
      <c r="G2818" s="1" t="s">
        <v>4744</v>
      </c>
      <c r="H2818" s="1" t="s">
        <v>2094</v>
      </c>
      <c r="I2818" s="1">
        <v>20031000</v>
      </c>
      <c r="J2818" s="1">
        <v>21</v>
      </c>
      <c r="K2818" s="1">
        <v>25243651</v>
      </c>
      <c r="L2818" s="1" t="s">
        <v>21</v>
      </c>
      <c r="M2818" s="1" t="s">
        <v>2</v>
      </c>
      <c r="N2818" s="1">
        <v>48</v>
      </c>
      <c r="O2818" s="1" t="s">
        <v>2078</v>
      </c>
      <c r="Q2818" s="1"/>
    </row>
    <row r="2819" spans="1:20" ht="15.75" hidden="1" customHeight="1">
      <c r="A2819" s="1" t="s">
        <v>5005</v>
      </c>
      <c r="B2819" s="1">
        <v>733997</v>
      </c>
      <c r="C2819" s="1" t="s">
        <v>2074</v>
      </c>
      <c r="D2819" s="1" t="s">
        <v>2075</v>
      </c>
      <c r="E2819" s="1" t="s">
        <v>2157</v>
      </c>
      <c r="F2819" s="1">
        <v>126</v>
      </c>
      <c r="G2819" s="1" t="s">
        <v>5006</v>
      </c>
      <c r="H2819" s="1" t="s">
        <v>187</v>
      </c>
      <c r="I2819" s="1">
        <v>20765000</v>
      </c>
      <c r="J2819" s="1">
        <v>21</v>
      </c>
      <c r="K2819" s="1">
        <v>34007395</v>
      </c>
      <c r="L2819" s="1" t="s">
        <v>8</v>
      </c>
      <c r="M2819" s="1" t="s">
        <v>4</v>
      </c>
      <c r="N2819" s="1">
        <v>7</v>
      </c>
      <c r="O2819" s="1" t="s">
        <v>2078</v>
      </c>
      <c r="Q2819" s="1"/>
    </row>
    <row r="2820" spans="1:20" ht="15.75" hidden="1" customHeight="1">
      <c r="A2820" s="1" t="s">
        <v>1893</v>
      </c>
      <c r="B2820" s="1">
        <v>686824</v>
      </c>
      <c r="C2820" s="1" t="s">
        <v>2074</v>
      </c>
      <c r="D2820" s="1" t="s">
        <v>2075</v>
      </c>
      <c r="E2820" s="1" t="s">
        <v>2101</v>
      </c>
      <c r="F2820" s="1">
        <v>351</v>
      </c>
      <c r="G2820" s="1" t="s">
        <v>3245</v>
      </c>
      <c r="H2820" s="1" t="s">
        <v>175</v>
      </c>
      <c r="I2820" s="1">
        <v>22410906</v>
      </c>
      <c r="J2820" s="1">
        <v>21</v>
      </c>
      <c r="K2820" s="1">
        <v>22675384</v>
      </c>
      <c r="L2820" s="1" t="s">
        <v>27</v>
      </c>
      <c r="M2820" s="1" t="s">
        <v>3</v>
      </c>
      <c r="N2820" s="1">
        <v>2</v>
      </c>
      <c r="O2820" s="1" t="s">
        <v>2078</v>
      </c>
      <c r="Q2820" s="1"/>
    </row>
    <row r="2821" spans="1:20" ht="15.75" hidden="1" customHeight="1">
      <c r="A2821" s="1" t="s">
        <v>1647</v>
      </c>
      <c r="B2821" s="1">
        <v>717380</v>
      </c>
      <c r="C2821" s="1" t="s">
        <v>2074</v>
      </c>
      <c r="D2821" s="1" t="s">
        <v>2075</v>
      </c>
      <c r="E2821" s="1" t="s">
        <v>2084</v>
      </c>
      <c r="F2821" s="1">
        <v>445</v>
      </c>
      <c r="G2821" s="1" t="s">
        <v>5007</v>
      </c>
      <c r="H2821" s="1" t="s">
        <v>672</v>
      </c>
      <c r="I2821" s="1">
        <v>22270903</v>
      </c>
      <c r="J2821" s="1">
        <v>21</v>
      </c>
      <c r="K2821" s="1">
        <v>25351825</v>
      </c>
      <c r="L2821" s="1" t="s">
        <v>75</v>
      </c>
      <c r="M2821" s="1" t="s">
        <v>3</v>
      </c>
      <c r="N2821" s="1">
        <v>8</v>
      </c>
      <c r="O2821" s="1" t="s">
        <v>2078</v>
      </c>
      <c r="Q2821" s="1"/>
    </row>
    <row r="2822" spans="1:20" ht="15.75" hidden="1" customHeight="1">
      <c r="A2822" s="1" t="s">
        <v>1838</v>
      </c>
      <c r="B2822" s="1">
        <v>694100</v>
      </c>
      <c r="C2822" s="1" t="s">
        <v>2074</v>
      </c>
      <c r="D2822" s="1" t="s">
        <v>2075</v>
      </c>
      <c r="E2822" s="1" t="s">
        <v>2084</v>
      </c>
      <c r="F2822" s="1">
        <v>445</v>
      </c>
      <c r="G2822" s="1" t="s">
        <v>2224</v>
      </c>
      <c r="H2822" s="1" t="s">
        <v>672</v>
      </c>
      <c r="I2822" s="1">
        <v>22270903</v>
      </c>
      <c r="J2822" s="1">
        <v>21</v>
      </c>
      <c r="K2822" s="1">
        <v>22262201</v>
      </c>
      <c r="L2822" s="1" t="s">
        <v>16</v>
      </c>
      <c r="M2822" s="1" t="s">
        <v>3</v>
      </c>
      <c r="N2822" s="1">
        <v>3</v>
      </c>
      <c r="O2822" s="1" t="s">
        <v>2078</v>
      </c>
      <c r="Q2822" s="1"/>
    </row>
    <row r="2823" spans="1:20" ht="15.75" hidden="1" customHeight="1">
      <c r="A2823" s="1" t="s">
        <v>914</v>
      </c>
      <c r="B2823" s="1">
        <v>786705</v>
      </c>
      <c r="C2823" s="1" t="s">
        <v>2074</v>
      </c>
      <c r="D2823" s="1" t="s">
        <v>2075</v>
      </c>
      <c r="E2823" s="1" t="s">
        <v>2170</v>
      </c>
      <c r="F2823" s="1">
        <v>53</v>
      </c>
      <c r="G2823" s="1" t="s">
        <v>2145</v>
      </c>
      <c r="H2823" s="1" t="s">
        <v>160</v>
      </c>
      <c r="I2823" s="1">
        <v>22071000</v>
      </c>
      <c r="J2823" s="1">
        <v>21</v>
      </c>
      <c r="K2823" s="1">
        <v>22679945</v>
      </c>
      <c r="L2823" s="1" t="s">
        <v>53</v>
      </c>
      <c r="M2823" s="1" t="s">
        <v>3</v>
      </c>
      <c r="N2823" s="1">
        <v>42</v>
      </c>
      <c r="O2823" s="1" t="s">
        <v>2078</v>
      </c>
      <c r="Q2823" s="1"/>
    </row>
    <row r="2824" spans="1:20" ht="15.75" hidden="1" customHeight="1">
      <c r="A2824" s="1" t="s">
        <v>1599</v>
      </c>
      <c r="B2824" s="1">
        <v>756997</v>
      </c>
      <c r="C2824" s="1" t="s">
        <v>2074</v>
      </c>
      <c r="D2824" s="1" t="s">
        <v>2075</v>
      </c>
      <c r="E2824" s="1" t="s">
        <v>2476</v>
      </c>
      <c r="F2824" s="1">
        <v>700</v>
      </c>
      <c r="G2824" s="1" t="s">
        <v>3480</v>
      </c>
      <c r="H2824" s="1" t="s">
        <v>677</v>
      </c>
      <c r="I2824" s="1">
        <v>22461002</v>
      </c>
      <c r="J2824" s="1">
        <v>21</v>
      </c>
      <c r="K2824" s="1">
        <v>25113997</v>
      </c>
      <c r="L2824" s="1" t="s">
        <v>50</v>
      </c>
      <c r="M2824" s="1" t="s">
        <v>3</v>
      </c>
      <c r="N2824" s="1">
        <v>9</v>
      </c>
      <c r="O2824" s="1" t="s">
        <v>2078</v>
      </c>
      <c r="Q2824" s="1"/>
    </row>
    <row r="2825" spans="1:20" ht="15.75" hidden="1" customHeight="1">
      <c r="A2825" s="1" t="s">
        <v>1892</v>
      </c>
      <c r="B2825" s="1">
        <v>696463</v>
      </c>
      <c r="C2825" s="1" t="s">
        <v>2074</v>
      </c>
      <c r="D2825" s="1" t="s">
        <v>2075</v>
      </c>
      <c r="E2825" s="1" t="s">
        <v>2320</v>
      </c>
      <c r="F2825" s="1">
        <v>59</v>
      </c>
      <c r="G2825" s="1" t="s">
        <v>2099</v>
      </c>
      <c r="H2825" s="1" t="s">
        <v>160</v>
      </c>
      <c r="I2825" s="1">
        <v>22031071</v>
      </c>
      <c r="J2825" s="1">
        <v>21</v>
      </c>
      <c r="K2825" s="1">
        <v>25498125</v>
      </c>
      <c r="L2825" s="1" t="s">
        <v>21</v>
      </c>
      <c r="M2825" s="1" t="s">
        <v>3</v>
      </c>
      <c r="N2825" s="1">
        <v>2</v>
      </c>
      <c r="O2825" s="1" t="s">
        <v>2078</v>
      </c>
      <c r="Q2825" s="1"/>
    </row>
    <row r="2826" spans="1:20" ht="15.75" hidden="1" customHeight="1">
      <c r="A2826" s="1" t="s">
        <v>1001</v>
      </c>
      <c r="B2826" s="1">
        <v>830941</v>
      </c>
      <c r="C2826" s="1" t="s">
        <v>2074</v>
      </c>
      <c r="D2826" s="1" t="s">
        <v>2075</v>
      </c>
      <c r="E2826" s="1" t="s">
        <v>2226</v>
      </c>
      <c r="F2826" s="1">
        <v>400</v>
      </c>
      <c r="G2826" s="1" t="s">
        <v>2077</v>
      </c>
      <c r="H2826" s="1" t="s">
        <v>664</v>
      </c>
      <c r="I2826" s="1">
        <v>20511190</v>
      </c>
      <c r="J2826" s="1">
        <v>21</v>
      </c>
      <c r="K2826" s="1">
        <v>21366550</v>
      </c>
      <c r="L2826" s="1" t="s">
        <v>53</v>
      </c>
      <c r="M2826" s="1" t="s">
        <v>3</v>
      </c>
      <c r="N2826" s="1">
        <v>34</v>
      </c>
      <c r="O2826" s="1" t="s">
        <v>2078</v>
      </c>
      <c r="Q2826" s="1"/>
    </row>
    <row r="2827" spans="1:20" ht="15.75" hidden="1" customHeight="1">
      <c r="A2827" s="1" t="s">
        <v>5008</v>
      </c>
      <c r="B2827" s="1">
        <v>149529</v>
      </c>
      <c r="C2827" s="1" t="s">
        <v>2074</v>
      </c>
      <c r="D2827" s="1" t="s">
        <v>2075</v>
      </c>
      <c r="E2827" s="1" t="s">
        <v>2409</v>
      </c>
      <c r="F2827" s="1">
        <v>28</v>
      </c>
      <c r="G2827" s="1" t="s">
        <v>2579</v>
      </c>
      <c r="H2827" s="1" t="s">
        <v>188</v>
      </c>
      <c r="I2827" s="1">
        <v>20720012</v>
      </c>
      <c r="J2827" s="1">
        <v>21</v>
      </c>
      <c r="K2827" s="1">
        <v>22895299</v>
      </c>
      <c r="L2827" s="1" t="s">
        <v>16</v>
      </c>
      <c r="M2827" s="1" t="s">
        <v>4</v>
      </c>
      <c r="N2827" s="1">
        <v>9</v>
      </c>
      <c r="O2827" s="1" t="s">
        <v>2078</v>
      </c>
      <c r="Q2827" s="1"/>
    </row>
    <row r="2828" spans="1:20" ht="15.75" hidden="1" customHeight="1">
      <c r="A2828" s="1" t="s">
        <v>5009</v>
      </c>
      <c r="B2828" s="1">
        <v>238202</v>
      </c>
      <c r="C2828" s="1" t="s">
        <v>2074</v>
      </c>
      <c r="D2828" s="1" t="s">
        <v>2075</v>
      </c>
      <c r="E2828" s="1" t="s">
        <v>2178</v>
      </c>
      <c r="F2828" s="1">
        <v>741</v>
      </c>
      <c r="G2828" s="1" t="s">
        <v>2473</v>
      </c>
      <c r="H2828" s="1" t="s">
        <v>2281</v>
      </c>
      <c r="I2828" s="1">
        <v>22745004</v>
      </c>
      <c r="J2828" s="1">
        <v>21</v>
      </c>
      <c r="K2828" s="1">
        <v>37986000</v>
      </c>
      <c r="L2828" s="1" t="s">
        <v>55</v>
      </c>
      <c r="M2828" s="1" t="s">
        <v>5</v>
      </c>
      <c r="N2828" s="1">
        <v>20</v>
      </c>
      <c r="O2828" s="1" t="s">
        <v>2078</v>
      </c>
      <c r="Q2828" s="1"/>
      <c r="T2828" s="1" t="s">
        <v>5621</v>
      </c>
    </row>
    <row r="2829" spans="1:20" ht="15.75" hidden="1" customHeight="1">
      <c r="A2829" s="1" t="s">
        <v>1381</v>
      </c>
      <c r="B2829" s="1">
        <v>478790</v>
      </c>
      <c r="C2829" s="1" t="s">
        <v>2074</v>
      </c>
      <c r="D2829" s="1" t="s">
        <v>2075</v>
      </c>
      <c r="E2829" s="1" t="s">
        <v>2144</v>
      </c>
      <c r="F2829" s="1">
        <v>370</v>
      </c>
      <c r="G2829" s="1" t="s">
        <v>2284</v>
      </c>
      <c r="H2829" s="1" t="s">
        <v>664</v>
      </c>
      <c r="I2829" s="1">
        <v>20520054</v>
      </c>
      <c r="J2829" s="1">
        <v>21</v>
      </c>
      <c r="K2829" s="1">
        <v>22143813</v>
      </c>
      <c r="L2829" s="1" t="s">
        <v>12</v>
      </c>
      <c r="M2829" s="1" t="s">
        <v>3</v>
      </c>
      <c r="N2829" s="1">
        <v>16</v>
      </c>
      <c r="O2829" s="1" t="s">
        <v>2078</v>
      </c>
      <c r="Q2829" s="1"/>
    </row>
    <row r="2830" spans="1:20" ht="15.75" hidden="1" customHeight="1">
      <c r="A2830" s="1" t="s">
        <v>1532</v>
      </c>
      <c r="B2830" s="1">
        <v>397857</v>
      </c>
      <c r="C2830" s="1" t="s">
        <v>2074</v>
      </c>
      <c r="D2830" s="1" t="s">
        <v>2075</v>
      </c>
      <c r="E2830" s="1" t="s">
        <v>2144</v>
      </c>
      <c r="F2830" s="1">
        <v>310</v>
      </c>
      <c r="G2830" s="1" t="s">
        <v>2141</v>
      </c>
      <c r="H2830" s="1" t="s">
        <v>664</v>
      </c>
      <c r="I2830" s="1">
        <v>20520054</v>
      </c>
      <c r="J2830" s="1">
        <v>21</v>
      </c>
      <c r="K2830" s="1">
        <v>25690450</v>
      </c>
      <c r="L2830" s="1" t="s">
        <v>30</v>
      </c>
      <c r="M2830" s="1" t="s">
        <v>3</v>
      </c>
      <c r="N2830" s="1">
        <v>11</v>
      </c>
      <c r="O2830" s="1" t="s">
        <v>2078</v>
      </c>
      <c r="Q2830" s="1"/>
    </row>
    <row r="2831" spans="1:20" ht="15.75" hidden="1" customHeight="1">
      <c r="A2831" s="1" t="s">
        <v>5010</v>
      </c>
      <c r="B2831" s="1">
        <v>506651</v>
      </c>
      <c r="C2831" s="1" t="s">
        <v>2074</v>
      </c>
      <c r="D2831" s="1" t="s">
        <v>2075</v>
      </c>
      <c r="E2831" s="1" t="s">
        <v>4425</v>
      </c>
      <c r="F2831" s="1">
        <v>23</v>
      </c>
      <c r="G2831" s="1" t="s">
        <v>4426</v>
      </c>
      <c r="H2831" s="1" t="s">
        <v>2094</v>
      </c>
      <c r="I2831" s="1">
        <v>20030080</v>
      </c>
      <c r="J2831" s="1">
        <v>21</v>
      </c>
      <c r="K2831" s="1">
        <v>25442035</v>
      </c>
      <c r="L2831" s="1" t="s">
        <v>55</v>
      </c>
      <c r="M2831" s="1" t="s">
        <v>2</v>
      </c>
      <c r="N2831" s="1">
        <v>26</v>
      </c>
      <c r="O2831" s="1" t="s">
        <v>2078</v>
      </c>
      <c r="Q2831" s="1"/>
    </row>
    <row r="2832" spans="1:20" ht="15.75" hidden="1" customHeight="1">
      <c r="A2832" s="1" t="s">
        <v>5011</v>
      </c>
      <c r="B2832" s="1">
        <v>581745</v>
      </c>
      <c r="C2832" s="1" t="s">
        <v>2074</v>
      </c>
      <c r="D2832" s="1" t="s">
        <v>2075</v>
      </c>
      <c r="E2832" s="1" t="s">
        <v>5012</v>
      </c>
      <c r="F2832" s="1">
        <v>34</v>
      </c>
      <c r="G2832" s="1" t="s">
        <v>2837</v>
      </c>
      <c r="H2832" s="1" t="s">
        <v>188</v>
      </c>
      <c r="I2832" s="1">
        <v>20720180</v>
      </c>
      <c r="J2832" s="1">
        <v>21</v>
      </c>
      <c r="K2832" s="1">
        <v>22899403</v>
      </c>
      <c r="L2832" s="1" t="s">
        <v>30</v>
      </c>
      <c r="M2832" s="1" t="s">
        <v>4</v>
      </c>
      <c r="N2832" s="1">
        <v>10</v>
      </c>
      <c r="O2832" s="1" t="s">
        <v>2078</v>
      </c>
      <c r="Q2832" s="1"/>
    </row>
    <row r="2833" spans="1:20" ht="15.75" hidden="1" customHeight="1">
      <c r="A2833" s="1" t="s">
        <v>831</v>
      </c>
      <c r="B2833" s="1">
        <v>465510</v>
      </c>
      <c r="C2833" s="1" t="s">
        <v>2074</v>
      </c>
      <c r="D2833" s="1" t="s">
        <v>2075</v>
      </c>
      <c r="E2833" s="1" t="s">
        <v>2537</v>
      </c>
      <c r="F2833" s="1">
        <v>64</v>
      </c>
      <c r="G2833" s="1" t="s">
        <v>2473</v>
      </c>
      <c r="H2833" s="1" t="s">
        <v>175</v>
      </c>
      <c r="I2833" s="1">
        <v>22421010</v>
      </c>
      <c r="J2833" s="1">
        <v>21</v>
      </c>
      <c r="K2833" s="1">
        <v>25408000</v>
      </c>
      <c r="L2833" s="1" t="s">
        <v>50</v>
      </c>
      <c r="M2833" s="1" t="s">
        <v>3</v>
      </c>
      <c r="N2833" s="1">
        <v>55</v>
      </c>
      <c r="O2833" s="1" t="s">
        <v>2078</v>
      </c>
      <c r="Q2833" s="1"/>
    </row>
    <row r="2834" spans="1:20" ht="15.75" hidden="1" customHeight="1">
      <c r="A2834" s="1" t="s">
        <v>1646</v>
      </c>
      <c r="B2834" s="1">
        <v>476614</v>
      </c>
      <c r="C2834" s="1" t="s">
        <v>2074</v>
      </c>
      <c r="D2834" s="1" t="s">
        <v>2075</v>
      </c>
      <c r="E2834" s="1" t="s">
        <v>5013</v>
      </c>
      <c r="F2834" s="1">
        <v>65</v>
      </c>
      <c r="G2834" s="1" t="s">
        <v>3247</v>
      </c>
      <c r="H2834" s="1" t="s">
        <v>672</v>
      </c>
      <c r="I2834" s="1">
        <v>22271010</v>
      </c>
      <c r="J2834" s="1">
        <v>21</v>
      </c>
      <c r="K2834" s="1">
        <v>21576700</v>
      </c>
      <c r="L2834" s="1" t="s">
        <v>50</v>
      </c>
      <c r="M2834" s="1" t="s">
        <v>3</v>
      </c>
      <c r="N2834" s="1">
        <v>8</v>
      </c>
      <c r="O2834" s="1" t="s">
        <v>2078</v>
      </c>
      <c r="Q2834" s="1"/>
    </row>
    <row r="2835" spans="1:20" ht="15.75" hidden="1" customHeight="1">
      <c r="A2835" s="1" t="s">
        <v>1094</v>
      </c>
      <c r="B2835" s="1">
        <v>351890</v>
      </c>
      <c r="C2835" s="1" t="s">
        <v>2074</v>
      </c>
      <c r="D2835" s="1" t="s">
        <v>2075</v>
      </c>
      <c r="E2835" s="1" t="s">
        <v>2133</v>
      </c>
      <c r="F2835" s="1">
        <v>1120</v>
      </c>
      <c r="G2835" s="1" t="s">
        <v>2316</v>
      </c>
      <c r="H2835" s="1" t="s">
        <v>160</v>
      </c>
      <c r="I2835" s="1">
        <v>22060002</v>
      </c>
      <c r="J2835" s="1">
        <v>21</v>
      </c>
      <c r="K2835" s="1">
        <v>22878346</v>
      </c>
      <c r="L2835" s="1" t="s">
        <v>50</v>
      </c>
      <c r="M2835" s="1" t="s">
        <v>3</v>
      </c>
      <c r="N2835" s="1">
        <v>28</v>
      </c>
      <c r="O2835" s="1" t="s">
        <v>2078</v>
      </c>
      <c r="Q2835" s="1"/>
    </row>
    <row r="2836" spans="1:20" ht="15.75" hidden="1" customHeight="1">
      <c r="A2836" s="1" t="s">
        <v>1891</v>
      </c>
      <c r="B2836" s="1">
        <v>544810</v>
      </c>
      <c r="C2836" s="1" t="s">
        <v>2074</v>
      </c>
      <c r="D2836" s="1" t="s">
        <v>2075</v>
      </c>
      <c r="E2836" s="1" t="s">
        <v>2337</v>
      </c>
      <c r="F2836" s="1">
        <v>18</v>
      </c>
      <c r="G2836" s="1" t="s">
        <v>3977</v>
      </c>
      <c r="H2836" s="1" t="s">
        <v>664</v>
      </c>
      <c r="I2836" s="1">
        <v>20521160</v>
      </c>
      <c r="J2836" s="1">
        <v>21</v>
      </c>
      <c r="K2836" s="1">
        <v>22982194</v>
      </c>
      <c r="L2836" s="1" t="s">
        <v>23</v>
      </c>
      <c r="M2836" s="1" t="s">
        <v>3</v>
      </c>
      <c r="N2836" s="1">
        <v>2</v>
      </c>
      <c r="O2836" s="1" t="s">
        <v>2078</v>
      </c>
      <c r="Q2836" s="1"/>
    </row>
    <row r="2837" spans="1:20" ht="15.75" hidden="1" customHeight="1">
      <c r="A2837" s="1" t="s">
        <v>5014</v>
      </c>
      <c r="B2837" s="1">
        <v>560128</v>
      </c>
      <c r="C2837" s="1" t="s">
        <v>2074</v>
      </c>
      <c r="D2837" s="1" t="s">
        <v>2075</v>
      </c>
      <c r="E2837" s="1" t="s">
        <v>2516</v>
      </c>
      <c r="F2837" s="1">
        <v>92</v>
      </c>
      <c r="G2837" s="1" t="s">
        <v>2577</v>
      </c>
      <c r="H2837" s="1" t="s">
        <v>2094</v>
      </c>
      <c r="I2837" s="1">
        <v>20050002</v>
      </c>
      <c r="J2837" s="1">
        <v>21</v>
      </c>
      <c r="K2837" s="1">
        <v>35150808</v>
      </c>
      <c r="L2837" s="1" t="s">
        <v>59</v>
      </c>
      <c r="M2837" s="1" t="s">
        <v>2</v>
      </c>
      <c r="N2837" s="1">
        <v>131</v>
      </c>
      <c r="O2837" s="1" t="s">
        <v>2078</v>
      </c>
      <c r="Q2837" s="1"/>
    </row>
    <row r="2838" spans="1:20" ht="15.75" hidden="1" customHeight="1">
      <c r="A2838" s="1" t="s">
        <v>5015</v>
      </c>
      <c r="B2838" s="1">
        <v>547560</v>
      </c>
      <c r="C2838" s="1" t="s">
        <v>2074</v>
      </c>
      <c r="D2838" s="1" t="s">
        <v>2075</v>
      </c>
      <c r="E2838" s="1" t="s">
        <v>2079</v>
      </c>
      <c r="F2838" s="1">
        <v>19005</v>
      </c>
      <c r="G2838" s="1" t="s">
        <v>2290</v>
      </c>
      <c r="H2838" s="1" t="s">
        <v>2153</v>
      </c>
      <c r="I2838" s="1">
        <v>22790703</v>
      </c>
      <c r="J2838" s="1">
        <v>21</v>
      </c>
      <c r="K2838" s="1">
        <v>24086362</v>
      </c>
      <c r="L2838" s="1" t="s">
        <v>53</v>
      </c>
      <c r="M2838" s="1" t="s">
        <v>5</v>
      </c>
      <c r="N2838" s="1">
        <v>8</v>
      </c>
      <c r="O2838" s="1" t="s">
        <v>2078</v>
      </c>
      <c r="Q2838" s="1"/>
      <c r="T2838" s="1" t="s">
        <v>5620</v>
      </c>
    </row>
    <row r="2839" spans="1:20" ht="15.75" hidden="1" customHeight="1">
      <c r="A2839" s="1" t="s">
        <v>5016</v>
      </c>
      <c r="B2839" s="1">
        <v>707686</v>
      </c>
      <c r="C2839" s="1" t="s">
        <v>2074</v>
      </c>
      <c r="D2839" s="1" t="s">
        <v>2075</v>
      </c>
      <c r="E2839" s="1" t="s">
        <v>2079</v>
      </c>
      <c r="F2839" s="1">
        <v>4200</v>
      </c>
      <c r="G2839" s="1" t="s">
        <v>5017</v>
      </c>
      <c r="H2839" s="1" t="s">
        <v>135</v>
      </c>
      <c r="I2839" s="1">
        <v>22640102</v>
      </c>
      <c r="J2839" s="1">
        <v>21</v>
      </c>
      <c r="K2839" s="1">
        <v>33854087</v>
      </c>
      <c r="L2839" s="1" t="s">
        <v>50</v>
      </c>
      <c r="M2839" s="1" t="s">
        <v>5</v>
      </c>
      <c r="N2839" s="1">
        <v>26</v>
      </c>
      <c r="O2839" s="1" t="s">
        <v>2078</v>
      </c>
      <c r="Q2839" s="1"/>
      <c r="T2839" s="1" t="s">
        <v>5620</v>
      </c>
    </row>
    <row r="2840" spans="1:20" ht="15.75" hidden="1" customHeight="1">
      <c r="A2840" s="67" t="s">
        <v>5018</v>
      </c>
      <c r="B2840" s="67">
        <v>438507</v>
      </c>
      <c r="C2840" s="67" t="s">
        <v>2074</v>
      </c>
      <c r="D2840" s="67" t="s">
        <v>2075</v>
      </c>
      <c r="E2840" s="67" t="s">
        <v>3186</v>
      </c>
      <c r="F2840" s="67">
        <v>153</v>
      </c>
      <c r="G2840" s="67" t="s">
        <v>2271</v>
      </c>
      <c r="H2840" s="67" t="s">
        <v>3187</v>
      </c>
      <c r="I2840" s="67">
        <v>20921002</v>
      </c>
      <c r="J2840" s="67">
        <v>21</v>
      </c>
      <c r="K2840" s="67">
        <v>25802406</v>
      </c>
      <c r="L2840" s="67" t="s">
        <v>23</v>
      </c>
      <c r="M2840" s="67" t="s">
        <v>2</v>
      </c>
      <c r="N2840" s="67">
        <v>12</v>
      </c>
      <c r="O2840" s="67" t="s">
        <v>2078</v>
      </c>
      <c r="Q2840" s="1"/>
    </row>
    <row r="2841" spans="1:20" ht="15.75" hidden="1" customHeight="1">
      <c r="A2841" s="1" t="s">
        <v>5019</v>
      </c>
      <c r="B2841" s="1">
        <v>222365</v>
      </c>
      <c r="C2841" s="1" t="s">
        <v>2074</v>
      </c>
      <c r="D2841" s="1" t="s">
        <v>2075</v>
      </c>
      <c r="E2841" s="1" t="s">
        <v>2160</v>
      </c>
      <c r="F2841" s="1">
        <v>185</v>
      </c>
      <c r="G2841" s="1" t="s">
        <v>2102</v>
      </c>
      <c r="H2841" s="1" t="s">
        <v>2094</v>
      </c>
      <c r="I2841" s="1">
        <v>20040007</v>
      </c>
      <c r="J2841" s="1">
        <v>21</v>
      </c>
      <c r="K2841" s="1">
        <v>22628644</v>
      </c>
      <c r="L2841" s="1" t="s">
        <v>13</v>
      </c>
      <c r="M2841" s="1" t="s">
        <v>2</v>
      </c>
      <c r="N2841" s="1">
        <v>199</v>
      </c>
      <c r="O2841" s="1" t="s">
        <v>2078</v>
      </c>
      <c r="Q2841" s="1"/>
    </row>
    <row r="2842" spans="1:20" ht="15.75" hidden="1" customHeight="1">
      <c r="A2842" s="1" t="s">
        <v>1561</v>
      </c>
      <c r="B2842" s="1">
        <v>262130</v>
      </c>
      <c r="C2842" s="1" t="s">
        <v>2074</v>
      </c>
      <c r="D2842" s="1" t="s">
        <v>2075</v>
      </c>
      <c r="E2842" s="1" t="s">
        <v>2133</v>
      </c>
      <c r="F2842" s="1">
        <v>542</v>
      </c>
      <c r="G2842" s="1" t="s">
        <v>2781</v>
      </c>
      <c r="H2842" s="1" t="s">
        <v>160</v>
      </c>
      <c r="I2842" s="1">
        <v>22020001</v>
      </c>
      <c r="J2842" s="1">
        <v>21</v>
      </c>
      <c r="K2842" s="1">
        <v>25485369</v>
      </c>
      <c r="L2842" s="1" t="s">
        <v>13</v>
      </c>
      <c r="M2842" s="1" t="s">
        <v>3</v>
      </c>
      <c r="N2842" s="1">
        <v>10</v>
      </c>
      <c r="O2842" s="1" t="s">
        <v>2078</v>
      </c>
      <c r="Q2842" s="1"/>
    </row>
    <row r="2843" spans="1:20" ht="15.75" hidden="1" customHeight="1">
      <c r="A2843" s="1" t="s">
        <v>1291</v>
      </c>
      <c r="B2843" s="1">
        <v>469815</v>
      </c>
      <c r="C2843" s="1" t="s">
        <v>2074</v>
      </c>
      <c r="D2843" s="1" t="s">
        <v>2075</v>
      </c>
      <c r="E2843" s="1" t="s">
        <v>2337</v>
      </c>
      <c r="F2843" s="1">
        <v>40</v>
      </c>
      <c r="G2843" s="1" t="s">
        <v>2837</v>
      </c>
      <c r="H2843" s="1" t="s">
        <v>664</v>
      </c>
      <c r="I2843" s="1">
        <v>20521160</v>
      </c>
      <c r="J2843" s="1">
        <v>21</v>
      </c>
      <c r="K2843" s="1">
        <v>25705515</v>
      </c>
      <c r="L2843" s="1" t="s">
        <v>16</v>
      </c>
      <c r="M2843" s="1" t="s">
        <v>3</v>
      </c>
      <c r="N2843" s="1">
        <v>19</v>
      </c>
      <c r="O2843" s="1" t="s">
        <v>2078</v>
      </c>
      <c r="Q2843" s="1"/>
    </row>
    <row r="2844" spans="1:20" ht="15.75" hidden="1" customHeight="1">
      <c r="A2844" s="1" t="s">
        <v>1748</v>
      </c>
      <c r="B2844" s="1">
        <v>229172</v>
      </c>
      <c r="C2844" s="1" t="s">
        <v>2074</v>
      </c>
      <c r="D2844" s="1" t="s">
        <v>2075</v>
      </c>
      <c r="E2844" s="1" t="s">
        <v>2133</v>
      </c>
      <c r="F2844" s="1">
        <v>749</v>
      </c>
      <c r="G2844" s="1" t="s">
        <v>2616</v>
      </c>
      <c r="H2844" s="1" t="s">
        <v>160</v>
      </c>
      <c r="I2844" s="1">
        <v>22050002</v>
      </c>
      <c r="J2844" s="1">
        <v>21</v>
      </c>
      <c r="K2844" s="1">
        <v>32568156</v>
      </c>
      <c r="L2844" s="1" t="s">
        <v>23</v>
      </c>
      <c r="M2844" s="1" t="s">
        <v>3</v>
      </c>
      <c r="N2844" s="1">
        <v>5</v>
      </c>
      <c r="O2844" s="1" t="s">
        <v>2078</v>
      </c>
      <c r="Q2844" s="1"/>
    </row>
    <row r="2845" spans="1:20" ht="15.75" hidden="1" customHeight="1">
      <c r="A2845" s="1" t="s">
        <v>5020</v>
      </c>
      <c r="B2845" s="1">
        <v>420358</v>
      </c>
      <c r="C2845" s="1" t="s">
        <v>2074</v>
      </c>
      <c r="D2845" s="1" t="s">
        <v>2075</v>
      </c>
      <c r="E2845" s="1" t="s">
        <v>2429</v>
      </c>
      <c r="F2845" s="1">
        <v>99</v>
      </c>
      <c r="G2845" s="1" t="s">
        <v>4601</v>
      </c>
      <c r="H2845" s="1" t="s">
        <v>152</v>
      </c>
      <c r="I2845" s="1">
        <v>21351901</v>
      </c>
      <c r="J2845" s="1">
        <v>21</v>
      </c>
      <c r="K2845" s="1">
        <v>33596077</v>
      </c>
      <c r="L2845" s="1" t="s">
        <v>28</v>
      </c>
      <c r="M2845" s="1" t="s">
        <v>4</v>
      </c>
      <c r="N2845" s="1">
        <v>3</v>
      </c>
      <c r="O2845" s="1" t="s">
        <v>2078</v>
      </c>
      <c r="Q2845" s="1"/>
    </row>
    <row r="2846" spans="1:20" ht="15.75" hidden="1" customHeight="1">
      <c r="A2846" s="1" t="s">
        <v>5021</v>
      </c>
      <c r="B2846" s="1">
        <v>574685</v>
      </c>
      <c r="C2846" s="1" t="s">
        <v>2074</v>
      </c>
      <c r="D2846" s="1" t="s">
        <v>2075</v>
      </c>
      <c r="E2846" s="1" t="s">
        <v>2147</v>
      </c>
      <c r="F2846" s="1">
        <v>2591</v>
      </c>
      <c r="G2846" s="1" t="s">
        <v>2356</v>
      </c>
      <c r="H2846" s="1" t="s">
        <v>2149</v>
      </c>
      <c r="I2846" s="1">
        <v>21211007</v>
      </c>
      <c r="J2846" s="1">
        <v>21</v>
      </c>
      <c r="K2846" s="1">
        <v>33517858</v>
      </c>
      <c r="L2846" s="1" t="s">
        <v>50</v>
      </c>
      <c r="M2846" s="1" t="s">
        <v>4</v>
      </c>
      <c r="N2846" s="1">
        <v>39</v>
      </c>
      <c r="O2846" s="1" t="s">
        <v>2078</v>
      </c>
      <c r="Q2846" s="1"/>
    </row>
    <row r="2847" spans="1:20" ht="15.75" hidden="1" customHeight="1">
      <c r="A2847" s="1" t="s">
        <v>1560</v>
      </c>
      <c r="B2847" s="1">
        <v>372716</v>
      </c>
      <c r="C2847" s="1" t="s">
        <v>2074</v>
      </c>
      <c r="D2847" s="1" t="s">
        <v>2075</v>
      </c>
      <c r="E2847" s="1" t="s">
        <v>3042</v>
      </c>
      <c r="F2847" s="1">
        <v>49</v>
      </c>
      <c r="G2847" s="1" t="s">
        <v>3625</v>
      </c>
      <c r="H2847" s="1" t="s">
        <v>667</v>
      </c>
      <c r="I2847" s="1">
        <v>20551902</v>
      </c>
      <c r="J2847" s="1">
        <v>21</v>
      </c>
      <c r="K2847" s="1">
        <v>25767840</v>
      </c>
      <c r="L2847" s="1" t="s">
        <v>42</v>
      </c>
      <c r="M2847" s="1" t="s">
        <v>3</v>
      </c>
      <c r="N2847" s="1">
        <v>10</v>
      </c>
      <c r="O2847" s="1" t="s">
        <v>2078</v>
      </c>
      <c r="Q2847" s="1"/>
    </row>
    <row r="2848" spans="1:20" ht="15.75" hidden="1" customHeight="1">
      <c r="A2848" s="1" t="s">
        <v>5022</v>
      </c>
      <c r="B2848" s="1">
        <v>224772</v>
      </c>
      <c r="C2848" s="1" t="s">
        <v>2074</v>
      </c>
      <c r="D2848" s="1" t="s">
        <v>2075</v>
      </c>
      <c r="E2848" s="1" t="s">
        <v>2079</v>
      </c>
      <c r="F2848" s="1">
        <v>3939</v>
      </c>
      <c r="G2848" s="1" t="s">
        <v>4716</v>
      </c>
      <c r="H2848" s="1" t="s">
        <v>135</v>
      </c>
      <c r="I2848" s="1">
        <v>22631003</v>
      </c>
      <c r="J2848" s="1">
        <v>21</v>
      </c>
      <c r="K2848" s="1">
        <v>26721767</v>
      </c>
      <c r="L2848" s="1" t="s">
        <v>68</v>
      </c>
      <c r="M2848" s="1" t="s">
        <v>5</v>
      </c>
      <c r="N2848" s="1">
        <v>30</v>
      </c>
      <c r="O2848" s="1" t="s">
        <v>2078</v>
      </c>
      <c r="Q2848" s="1"/>
    </row>
    <row r="2849" spans="1:20" ht="15.75" customHeight="1">
      <c r="A2849" s="1" t="s">
        <v>5023</v>
      </c>
      <c r="B2849" s="1">
        <v>510225</v>
      </c>
      <c r="C2849" s="1" t="s">
        <v>2074</v>
      </c>
      <c r="D2849" s="1" t="s">
        <v>2075</v>
      </c>
      <c r="E2849" s="1" t="s">
        <v>2325</v>
      </c>
      <c r="F2849" s="1">
        <v>125</v>
      </c>
      <c r="G2849" s="1" t="s">
        <v>2191</v>
      </c>
      <c r="H2849" s="1" t="s">
        <v>172</v>
      </c>
      <c r="I2849" s="1">
        <v>21810031</v>
      </c>
      <c r="J2849" s="1">
        <v>21</v>
      </c>
      <c r="K2849" s="1">
        <v>31593049</v>
      </c>
      <c r="L2849" s="1" t="s">
        <v>75</v>
      </c>
      <c r="M2849" s="1" t="s">
        <v>6</v>
      </c>
      <c r="N2849" s="1">
        <v>17</v>
      </c>
      <c r="O2849" s="1" t="s">
        <v>2078</v>
      </c>
      <c r="Q2849" s="1"/>
    </row>
    <row r="2850" spans="1:20" ht="15.75" hidden="1" customHeight="1">
      <c r="A2850" s="1" t="s">
        <v>855</v>
      </c>
      <c r="B2850" s="1">
        <v>232493</v>
      </c>
      <c r="C2850" s="1" t="s">
        <v>2074</v>
      </c>
      <c r="D2850" s="1" t="s">
        <v>2075</v>
      </c>
      <c r="E2850" s="1" t="s">
        <v>2270</v>
      </c>
      <c r="F2850" s="1">
        <v>369</v>
      </c>
      <c r="G2850" s="1" t="s">
        <v>2958</v>
      </c>
      <c r="H2850" s="1" t="s">
        <v>664</v>
      </c>
      <c r="I2850" s="1">
        <v>20260141</v>
      </c>
      <c r="J2850" s="1">
        <v>21</v>
      </c>
      <c r="K2850" s="1">
        <v>22341007</v>
      </c>
      <c r="L2850" s="1" t="s">
        <v>30</v>
      </c>
      <c r="M2850" s="1" t="s">
        <v>3</v>
      </c>
      <c r="N2850" s="1">
        <v>51</v>
      </c>
      <c r="O2850" s="1" t="s">
        <v>2078</v>
      </c>
      <c r="Q2850" s="1"/>
    </row>
    <row r="2851" spans="1:20" ht="15.75" hidden="1" customHeight="1">
      <c r="A2851" s="1" t="s">
        <v>970</v>
      </c>
      <c r="B2851" s="1">
        <v>192910</v>
      </c>
      <c r="C2851" s="1" t="s">
        <v>2074</v>
      </c>
      <c r="D2851" s="1" t="s">
        <v>2075</v>
      </c>
      <c r="E2851" s="1" t="s">
        <v>2233</v>
      </c>
      <c r="F2851" s="1">
        <v>135</v>
      </c>
      <c r="G2851" s="1" t="s">
        <v>2948</v>
      </c>
      <c r="H2851" s="1" t="s">
        <v>674</v>
      </c>
      <c r="I2851" s="1">
        <v>22440901</v>
      </c>
      <c r="J2851" s="1">
        <v>21</v>
      </c>
      <c r="K2851" s="1">
        <v>22399246</v>
      </c>
      <c r="L2851" s="1" t="s">
        <v>46</v>
      </c>
      <c r="M2851" s="1" t="s">
        <v>3</v>
      </c>
      <c r="N2851" s="1">
        <v>36</v>
      </c>
      <c r="O2851" s="1" t="s">
        <v>2078</v>
      </c>
      <c r="Q2851" s="1"/>
    </row>
    <row r="2852" spans="1:20" ht="15.75" hidden="1" customHeight="1">
      <c r="A2852" s="1" t="s">
        <v>5024</v>
      </c>
      <c r="B2852" s="1">
        <v>142310</v>
      </c>
      <c r="C2852" s="1" t="s">
        <v>2074</v>
      </c>
      <c r="D2852" s="1" t="s">
        <v>2075</v>
      </c>
      <c r="E2852" s="1" t="s">
        <v>2160</v>
      </c>
      <c r="F2852" s="1">
        <v>156</v>
      </c>
      <c r="G2852" s="1" t="s">
        <v>5025</v>
      </c>
      <c r="H2852" s="1" t="s">
        <v>2094</v>
      </c>
      <c r="I2852" s="1">
        <v>20040003</v>
      </c>
      <c r="J2852" s="1">
        <v>21</v>
      </c>
      <c r="K2852" s="1">
        <v>22627381</v>
      </c>
      <c r="L2852" s="1" t="s">
        <v>26</v>
      </c>
      <c r="M2852" s="1" t="s">
        <v>2</v>
      </c>
      <c r="N2852" s="1">
        <v>32</v>
      </c>
      <c r="O2852" s="1" t="s">
        <v>2078</v>
      </c>
      <c r="Q2852" s="1"/>
    </row>
    <row r="2853" spans="1:20" ht="15.75" hidden="1" customHeight="1">
      <c r="A2853" s="1" t="s">
        <v>5026</v>
      </c>
      <c r="B2853" s="1">
        <v>352903</v>
      </c>
      <c r="C2853" s="1" t="s">
        <v>2074</v>
      </c>
      <c r="D2853" s="1" t="s">
        <v>2075</v>
      </c>
      <c r="E2853" s="1" t="s">
        <v>4035</v>
      </c>
      <c r="F2853" s="1">
        <v>50</v>
      </c>
      <c r="G2853" s="1" t="s">
        <v>2418</v>
      </c>
      <c r="H2853" s="1" t="s">
        <v>2791</v>
      </c>
      <c r="I2853" s="1">
        <v>21321010</v>
      </c>
      <c r="J2853" s="1">
        <v>21</v>
      </c>
      <c r="K2853" s="1">
        <v>30177398</v>
      </c>
      <c r="L2853" s="1" t="s">
        <v>57</v>
      </c>
      <c r="M2853" s="1" t="s">
        <v>5</v>
      </c>
      <c r="N2853" s="1">
        <v>3</v>
      </c>
      <c r="O2853" s="1" t="s">
        <v>2078</v>
      </c>
      <c r="Q2853" s="1"/>
      <c r="T2853" s="1" t="s">
        <v>5620</v>
      </c>
    </row>
    <row r="2854" spans="1:20" ht="15.75" hidden="1" customHeight="1">
      <c r="A2854" s="1" t="s">
        <v>5027</v>
      </c>
      <c r="B2854" s="1">
        <v>309630</v>
      </c>
      <c r="C2854" s="1" t="s">
        <v>2074</v>
      </c>
      <c r="D2854" s="1" t="s">
        <v>2075</v>
      </c>
      <c r="E2854" s="1" t="s">
        <v>2516</v>
      </c>
      <c r="F2854" s="1">
        <v>92</v>
      </c>
      <c r="G2854" s="1" t="s">
        <v>2832</v>
      </c>
      <c r="H2854" s="1" t="s">
        <v>2094</v>
      </c>
      <c r="I2854" s="1">
        <v>20050002</v>
      </c>
      <c r="J2854" s="1">
        <v>21</v>
      </c>
      <c r="K2854" s="1">
        <v>22244356</v>
      </c>
      <c r="L2854" s="1" t="s">
        <v>38</v>
      </c>
      <c r="M2854" s="1" t="s">
        <v>2</v>
      </c>
      <c r="N2854" s="1">
        <v>13</v>
      </c>
      <c r="O2854" s="1" t="s">
        <v>2078</v>
      </c>
      <c r="Q2854" s="1"/>
    </row>
    <row r="2855" spans="1:20" ht="15.75" hidden="1" customHeight="1">
      <c r="A2855" s="1" t="s">
        <v>1207</v>
      </c>
      <c r="B2855" s="1">
        <v>169354</v>
      </c>
      <c r="C2855" s="1" t="s">
        <v>2074</v>
      </c>
      <c r="D2855" s="1" t="s">
        <v>2075</v>
      </c>
      <c r="E2855" s="1" t="s">
        <v>2144</v>
      </c>
      <c r="F2855" s="1">
        <v>344</v>
      </c>
      <c r="G2855" s="1" t="s">
        <v>5028</v>
      </c>
      <c r="H2855" s="1" t="s">
        <v>664</v>
      </c>
      <c r="I2855" s="1">
        <v>20520054</v>
      </c>
      <c r="J2855" s="1">
        <v>21</v>
      </c>
      <c r="K2855" s="1">
        <v>22642808</v>
      </c>
      <c r="L2855" s="1" t="s">
        <v>38</v>
      </c>
      <c r="M2855" s="1" t="s">
        <v>3</v>
      </c>
      <c r="N2855" s="1">
        <v>22</v>
      </c>
      <c r="O2855" s="1" t="s">
        <v>2078</v>
      </c>
      <c r="Q2855" s="1"/>
    </row>
    <row r="2856" spans="1:20" ht="15.75" hidden="1" customHeight="1">
      <c r="A2856" s="1" t="s">
        <v>5029</v>
      </c>
      <c r="B2856" s="1">
        <v>534237</v>
      </c>
      <c r="C2856" s="1" t="s">
        <v>2074</v>
      </c>
      <c r="D2856" s="1" t="s">
        <v>2075</v>
      </c>
      <c r="E2856" s="1" t="s">
        <v>2160</v>
      </c>
      <c r="F2856" s="1">
        <v>156</v>
      </c>
      <c r="G2856" s="1" t="s">
        <v>3761</v>
      </c>
      <c r="H2856" s="1" t="s">
        <v>2094</v>
      </c>
      <c r="I2856" s="1">
        <v>20040901</v>
      </c>
      <c r="J2856" s="1">
        <v>21</v>
      </c>
      <c r="K2856" s="1">
        <v>22121350</v>
      </c>
      <c r="L2856" s="1" t="s">
        <v>21</v>
      </c>
      <c r="M2856" s="1" t="s">
        <v>2</v>
      </c>
      <c r="N2856" s="1">
        <v>18</v>
      </c>
      <c r="O2856" s="1" t="s">
        <v>2078</v>
      </c>
      <c r="Q2856" s="1"/>
    </row>
    <row r="2857" spans="1:20" ht="15.75" hidden="1" customHeight="1">
      <c r="A2857" s="1" t="s">
        <v>5030</v>
      </c>
      <c r="B2857" s="1">
        <v>550265</v>
      </c>
      <c r="C2857" s="1" t="s">
        <v>2074</v>
      </c>
      <c r="D2857" s="1" t="s">
        <v>2075</v>
      </c>
      <c r="E2857" s="1" t="s">
        <v>2409</v>
      </c>
      <c r="F2857" s="1">
        <v>215</v>
      </c>
      <c r="G2857" s="1" t="s">
        <v>2246</v>
      </c>
      <c r="H2857" s="1" t="s">
        <v>188</v>
      </c>
      <c r="I2857" s="1">
        <v>20720010</v>
      </c>
      <c r="J2857" s="1">
        <v>21</v>
      </c>
      <c r="K2857" s="1">
        <v>31176495</v>
      </c>
      <c r="L2857" s="1" t="s">
        <v>57</v>
      </c>
      <c r="M2857" s="1" t="s">
        <v>4</v>
      </c>
      <c r="N2857" s="1">
        <v>9</v>
      </c>
      <c r="O2857" s="1" t="s">
        <v>2078</v>
      </c>
      <c r="Q2857" s="1"/>
    </row>
    <row r="2858" spans="1:20" ht="15.75" hidden="1" customHeight="1">
      <c r="A2858" s="1" t="s">
        <v>5031</v>
      </c>
      <c r="B2858" s="1">
        <v>592217</v>
      </c>
      <c r="C2858" s="1" t="s">
        <v>2074</v>
      </c>
      <c r="D2858" s="1" t="s">
        <v>2075</v>
      </c>
      <c r="E2858" s="1" t="s">
        <v>2104</v>
      </c>
      <c r="F2858" s="1">
        <v>1401</v>
      </c>
      <c r="G2858" s="1" t="s">
        <v>2205</v>
      </c>
      <c r="H2858" s="1" t="s">
        <v>2212</v>
      </c>
      <c r="I2858" s="1">
        <v>21931383</v>
      </c>
      <c r="J2858" s="1">
        <v>21</v>
      </c>
      <c r="K2858" s="1">
        <v>33934171</v>
      </c>
      <c r="L2858" s="1" t="s">
        <v>38</v>
      </c>
      <c r="M2858" s="1" t="s">
        <v>4</v>
      </c>
      <c r="N2858" s="1">
        <v>45</v>
      </c>
      <c r="O2858" s="1" t="s">
        <v>2078</v>
      </c>
      <c r="Q2858" s="1"/>
    </row>
    <row r="2859" spans="1:20" ht="15.75" hidden="1" customHeight="1">
      <c r="A2859" s="1" t="s">
        <v>5032</v>
      </c>
      <c r="B2859" s="1">
        <v>261827</v>
      </c>
      <c r="C2859" s="1" t="s">
        <v>2074</v>
      </c>
      <c r="D2859" s="1" t="s">
        <v>2075</v>
      </c>
      <c r="E2859" s="1" t="s">
        <v>2136</v>
      </c>
      <c r="F2859" s="1">
        <v>160</v>
      </c>
      <c r="G2859" s="1" t="s">
        <v>2599</v>
      </c>
      <c r="H2859" s="1" t="s">
        <v>2138</v>
      </c>
      <c r="I2859" s="1">
        <v>21321230</v>
      </c>
      <c r="J2859" s="1">
        <v>21</v>
      </c>
      <c r="K2859" s="1">
        <v>22902449</v>
      </c>
      <c r="L2859" s="1" t="s">
        <v>38</v>
      </c>
      <c r="M2859" s="1" t="s">
        <v>5</v>
      </c>
      <c r="N2859" s="1">
        <v>13</v>
      </c>
      <c r="O2859" s="1" t="s">
        <v>2078</v>
      </c>
      <c r="Q2859" s="1"/>
      <c r="T2859" s="1" t="s">
        <v>5620</v>
      </c>
    </row>
    <row r="2860" spans="1:20" ht="15.75" customHeight="1">
      <c r="A2860" s="1" t="s">
        <v>5033</v>
      </c>
      <c r="B2860" s="1">
        <v>629600</v>
      </c>
      <c r="C2860" s="1" t="s">
        <v>2074</v>
      </c>
      <c r="D2860" s="1" t="s">
        <v>2075</v>
      </c>
      <c r="E2860" s="1" t="s">
        <v>2253</v>
      </c>
      <c r="F2860" s="1">
        <v>166</v>
      </c>
      <c r="G2860" s="1" t="s">
        <v>5034</v>
      </c>
      <c r="H2860" s="1" t="s">
        <v>153</v>
      </c>
      <c r="I2860" s="1">
        <v>23515000</v>
      </c>
      <c r="J2860" s="1">
        <v>21</v>
      </c>
      <c r="K2860" s="1">
        <v>22362016</v>
      </c>
      <c r="L2860" s="1" t="s">
        <v>50</v>
      </c>
      <c r="M2860" s="1" t="s">
        <v>6</v>
      </c>
      <c r="N2860" s="1">
        <v>4</v>
      </c>
      <c r="O2860" s="1" t="s">
        <v>2078</v>
      </c>
      <c r="Q2860" s="1"/>
    </row>
    <row r="2861" spans="1:20" ht="15.75" hidden="1" customHeight="1">
      <c r="A2861" s="1" t="s">
        <v>1093</v>
      </c>
      <c r="B2861" s="1">
        <v>312453</v>
      </c>
      <c r="C2861" s="1" t="s">
        <v>2074</v>
      </c>
      <c r="D2861" s="1" t="s">
        <v>2075</v>
      </c>
      <c r="E2861" s="1" t="s">
        <v>2476</v>
      </c>
      <c r="F2861" s="1">
        <v>700</v>
      </c>
      <c r="G2861" s="1" t="s">
        <v>3625</v>
      </c>
      <c r="H2861" s="1" t="s">
        <v>677</v>
      </c>
      <c r="I2861" s="1">
        <v>22461002</v>
      </c>
      <c r="J2861" s="1">
        <v>21</v>
      </c>
      <c r="K2861" s="1">
        <v>22742503</v>
      </c>
      <c r="L2861" s="1" t="s">
        <v>50</v>
      </c>
      <c r="M2861" s="1" t="s">
        <v>3</v>
      </c>
      <c r="N2861" s="1">
        <v>28</v>
      </c>
      <c r="O2861" s="1" t="s">
        <v>2078</v>
      </c>
      <c r="Q2861" s="1"/>
    </row>
    <row r="2862" spans="1:20" ht="15.75" hidden="1" customHeight="1">
      <c r="A2862" s="1" t="s">
        <v>5035</v>
      </c>
      <c r="B2862" s="1">
        <v>535840</v>
      </c>
      <c r="C2862" s="1" t="s">
        <v>2074</v>
      </c>
      <c r="D2862" s="1" t="s">
        <v>2075</v>
      </c>
      <c r="E2862" s="1" t="s">
        <v>3777</v>
      </c>
      <c r="F2862" s="1">
        <v>1590</v>
      </c>
      <c r="G2862" s="1" t="s">
        <v>2387</v>
      </c>
      <c r="H2862" s="1" t="s">
        <v>2563</v>
      </c>
      <c r="I2862" s="1">
        <v>21210154</v>
      </c>
      <c r="J2862" s="1">
        <v>21</v>
      </c>
      <c r="K2862" s="1">
        <v>33414167</v>
      </c>
      <c r="L2862" s="1" t="s">
        <v>57</v>
      </c>
      <c r="M2862" s="1" t="s">
        <v>4</v>
      </c>
      <c r="N2862" s="1">
        <v>26</v>
      </c>
      <c r="O2862" s="1" t="s">
        <v>2078</v>
      </c>
      <c r="Q2862" s="1"/>
    </row>
    <row r="2863" spans="1:20" ht="15.75" hidden="1" customHeight="1">
      <c r="A2863" s="1" t="s">
        <v>5036</v>
      </c>
      <c r="B2863" s="1">
        <v>596280</v>
      </c>
      <c r="C2863" s="1" t="s">
        <v>2074</v>
      </c>
      <c r="D2863" s="1" t="s">
        <v>2075</v>
      </c>
      <c r="E2863" s="1" t="s">
        <v>2079</v>
      </c>
      <c r="F2863" s="1">
        <v>19019</v>
      </c>
      <c r="G2863" s="1" t="s">
        <v>2096</v>
      </c>
      <c r="H2863" s="1" t="s">
        <v>2153</v>
      </c>
      <c r="I2863" s="1">
        <v>22790703</v>
      </c>
      <c r="J2863" s="1">
        <v>21</v>
      </c>
      <c r="K2863" s="1">
        <v>24904331</v>
      </c>
      <c r="L2863" s="1" t="s">
        <v>38</v>
      </c>
      <c r="M2863" s="1" t="s">
        <v>5</v>
      </c>
      <c r="N2863" s="1">
        <v>23</v>
      </c>
      <c r="O2863" s="1" t="s">
        <v>2078</v>
      </c>
      <c r="Q2863" s="1"/>
      <c r="T2863" s="1" t="s">
        <v>5620</v>
      </c>
    </row>
    <row r="2864" spans="1:20" ht="15.75" hidden="1" customHeight="1">
      <c r="A2864" s="1" t="s">
        <v>5037</v>
      </c>
      <c r="B2864" s="1">
        <v>380503</v>
      </c>
      <c r="C2864" s="1" t="s">
        <v>2074</v>
      </c>
      <c r="D2864" s="1" t="s">
        <v>2075</v>
      </c>
      <c r="E2864" s="1" t="s">
        <v>2173</v>
      </c>
      <c r="F2864" s="1">
        <v>41</v>
      </c>
      <c r="G2864" s="1" t="s">
        <v>2586</v>
      </c>
      <c r="H2864" s="1" t="s">
        <v>152</v>
      </c>
      <c r="I2864" s="1">
        <v>21351120</v>
      </c>
      <c r="J2864" s="1">
        <v>21</v>
      </c>
      <c r="K2864" s="1">
        <v>30117383</v>
      </c>
      <c r="L2864" s="1" t="s">
        <v>57</v>
      </c>
      <c r="M2864" s="1" t="s">
        <v>4</v>
      </c>
      <c r="N2864" s="1">
        <v>15</v>
      </c>
      <c r="O2864" s="1" t="s">
        <v>2078</v>
      </c>
      <c r="Q2864" s="1"/>
    </row>
    <row r="2865" spans="1:20" ht="15.75" hidden="1" customHeight="1">
      <c r="A2865" s="1" t="s">
        <v>1234</v>
      </c>
      <c r="B2865" s="1">
        <v>719358</v>
      </c>
      <c r="C2865" s="1" t="s">
        <v>2074</v>
      </c>
      <c r="D2865" s="1" t="s">
        <v>2075</v>
      </c>
      <c r="E2865" s="1" t="s">
        <v>2337</v>
      </c>
      <c r="F2865" s="1">
        <v>18</v>
      </c>
      <c r="G2865" s="1" t="s">
        <v>2655</v>
      </c>
      <c r="H2865" s="1" t="s">
        <v>664</v>
      </c>
      <c r="I2865" s="1">
        <v>20521160</v>
      </c>
      <c r="J2865" s="1">
        <v>21</v>
      </c>
      <c r="K2865" s="1">
        <v>30661921</v>
      </c>
      <c r="L2865" s="1" t="s">
        <v>21</v>
      </c>
      <c r="M2865" s="1" t="s">
        <v>3</v>
      </c>
      <c r="N2865" s="1">
        <v>21</v>
      </c>
      <c r="O2865" s="1" t="s">
        <v>2078</v>
      </c>
      <c r="Q2865" s="1"/>
    </row>
    <row r="2866" spans="1:20" ht="15.75" hidden="1" customHeight="1">
      <c r="A2866" s="1" t="s">
        <v>1035</v>
      </c>
      <c r="B2866" s="1">
        <v>457440</v>
      </c>
      <c r="C2866" s="1" t="s">
        <v>2074</v>
      </c>
      <c r="D2866" s="1" t="s">
        <v>2075</v>
      </c>
      <c r="E2866" s="1" t="s">
        <v>2101</v>
      </c>
      <c r="F2866" s="1">
        <v>550</v>
      </c>
      <c r="G2866" s="1" t="s">
        <v>3858</v>
      </c>
      <c r="H2866" s="1" t="s">
        <v>175</v>
      </c>
      <c r="I2866" s="1">
        <v>22410901</v>
      </c>
      <c r="J2866" s="1">
        <v>21</v>
      </c>
      <c r="K2866" s="1">
        <v>25123222</v>
      </c>
      <c r="L2866" s="1" t="s">
        <v>64</v>
      </c>
      <c r="M2866" s="1" t="s">
        <v>3</v>
      </c>
      <c r="N2866" s="1">
        <v>32</v>
      </c>
      <c r="O2866" s="1" t="s">
        <v>2078</v>
      </c>
      <c r="Q2866" s="1"/>
    </row>
    <row r="2867" spans="1:20" ht="15.75" hidden="1" customHeight="1">
      <c r="A2867" s="1" t="s">
        <v>5038</v>
      </c>
      <c r="B2867" s="1">
        <v>619793</v>
      </c>
      <c r="C2867" s="1" t="s">
        <v>2074</v>
      </c>
      <c r="D2867" s="1" t="s">
        <v>2075</v>
      </c>
      <c r="E2867" s="1" t="s">
        <v>3231</v>
      </c>
      <c r="F2867" s="1">
        <v>8591</v>
      </c>
      <c r="G2867" s="1" t="s">
        <v>4317</v>
      </c>
      <c r="H2867" s="1" t="s">
        <v>2130</v>
      </c>
      <c r="I2867" s="1">
        <v>22783115</v>
      </c>
      <c r="J2867" s="1">
        <v>21</v>
      </c>
      <c r="K2867" s="1">
        <v>24159263</v>
      </c>
      <c r="L2867" s="1" t="s">
        <v>28</v>
      </c>
      <c r="M2867" s="1" t="s">
        <v>5</v>
      </c>
      <c r="N2867" s="1">
        <v>33</v>
      </c>
      <c r="O2867" s="1" t="s">
        <v>2078</v>
      </c>
      <c r="Q2867" s="1"/>
      <c r="T2867" s="1" t="s">
        <v>5621</v>
      </c>
    </row>
    <row r="2868" spans="1:20" ht="15.75" hidden="1" customHeight="1">
      <c r="A2868" s="1" t="s">
        <v>5039</v>
      </c>
      <c r="B2868" s="1">
        <v>339162</v>
      </c>
      <c r="C2868" s="1" t="s">
        <v>2074</v>
      </c>
      <c r="D2868" s="1" t="s">
        <v>2075</v>
      </c>
      <c r="E2868" s="1" t="s">
        <v>2160</v>
      </c>
      <c r="F2868" s="1">
        <v>156</v>
      </c>
      <c r="G2868" s="1" t="s">
        <v>4538</v>
      </c>
      <c r="H2868" s="1" t="s">
        <v>2094</v>
      </c>
      <c r="I2868" s="1">
        <v>20040901</v>
      </c>
      <c r="J2868" s="1">
        <v>21</v>
      </c>
      <c r="K2868" s="1">
        <v>22408995</v>
      </c>
      <c r="L2868" s="1" t="s">
        <v>30</v>
      </c>
      <c r="M2868" s="1" t="s">
        <v>2</v>
      </c>
      <c r="N2868" s="1">
        <v>16</v>
      </c>
      <c r="O2868" s="1" t="s">
        <v>2078</v>
      </c>
      <c r="Q2868" s="1"/>
    </row>
    <row r="2869" spans="1:20" ht="15.75" hidden="1" customHeight="1">
      <c r="A2869" s="1" t="s">
        <v>5040</v>
      </c>
      <c r="B2869" s="1">
        <v>459521</v>
      </c>
      <c r="C2869" s="1" t="s">
        <v>2074</v>
      </c>
      <c r="D2869" s="1" t="s">
        <v>2075</v>
      </c>
      <c r="E2869" s="1" t="s">
        <v>3047</v>
      </c>
      <c r="F2869" s="1">
        <v>43</v>
      </c>
      <c r="G2869" s="1" t="s">
        <v>2599</v>
      </c>
      <c r="H2869" s="1" t="s">
        <v>188</v>
      </c>
      <c r="I2869" s="1">
        <v>20735080</v>
      </c>
      <c r="J2869" s="1">
        <v>21</v>
      </c>
      <c r="K2869" s="1">
        <v>35794585</v>
      </c>
      <c r="L2869" s="1" t="s">
        <v>55</v>
      </c>
      <c r="M2869" s="1" t="s">
        <v>4</v>
      </c>
      <c r="N2869" s="1">
        <v>9</v>
      </c>
      <c r="O2869" s="1" t="s">
        <v>2078</v>
      </c>
      <c r="Q2869" s="1"/>
    </row>
    <row r="2870" spans="1:20" ht="15.75" hidden="1" customHeight="1">
      <c r="A2870" s="1" t="s">
        <v>1314</v>
      </c>
      <c r="B2870" s="1">
        <v>503863</v>
      </c>
      <c r="C2870" s="1" t="s">
        <v>2074</v>
      </c>
      <c r="D2870" s="1" t="s">
        <v>2075</v>
      </c>
      <c r="E2870" s="1" t="s">
        <v>2337</v>
      </c>
      <c r="F2870" s="1">
        <v>28</v>
      </c>
      <c r="G2870" s="1" t="s">
        <v>2514</v>
      </c>
      <c r="H2870" s="1" t="s">
        <v>664</v>
      </c>
      <c r="I2870" s="1">
        <v>20521160</v>
      </c>
      <c r="J2870" s="1">
        <v>21</v>
      </c>
      <c r="K2870" s="1">
        <v>22686749</v>
      </c>
      <c r="L2870" s="1" t="s">
        <v>57</v>
      </c>
      <c r="M2870" s="1" t="s">
        <v>3</v>
      </c>
      <c r="N2870" s="1">
        <v>18</v>
      </c>
      <c r="O2870" s="1" t="s">
        <v>2078</v>
      </c>
      <c r="Q2870" s="1"/>
    </row>
    <row r="2871" spans="1:20" ht="15.75" hidden="1" customHeight="1">
      <c r="A2871" s="1" t="s">
        <v>755</v>
      </c>
      <c r="B2871" s="1">
        <v>487724</v>
      </c>
      <c r="C2871" s="1" t="s">
        <v>2074</v>
      </c>
      <c r="D2871" s="1" t="s">
        <v>2075</v>
      </c>
      <c r="E2871" s="1" t="s">
        <v>2560</v>
      </c>
      <c r="F2871" s="1">
        <v>115</v>
      </c>
      <c r="G2871" s="1" t="s">
        <v>2251</v>
      </c>
      <c r="H2871" s="1" t="s">
        <v>664</v>
      </c>
      <c r="I2871" s="1">
        <v>20511180</v>
      </c>
      <c r="J2871" s="1">
        <v>21</v>
      </c>
      <c r="K2871" s="1">
        <v>25693635</v>
      </c>
      <c r="L2871" s="1" t="s">
        <v>28</v>
      </c>
      <c r="M2871" s="1" t="s">
        <v>3</v>
      </c>
      <c r="N2871" s="1">
        <v>76</v>
      </c>
      <c r="O2871" s="1" t="s">
        <v>2078</v>
      </c>
      <c r="Q2871" s="1"/>
    </row>
    <row r="2872" spans="1:20" ht="15.75" hidden="1" customHeight="1">
      <c r="A2872" s="1" t="s">
        <v>5041</v>
      </c>
      <c r="B2872" s="1">
        <v>338613</v>
      </c>
      <c r="C2872" s="1" t="s">
        <v>2074</v>
      </c>
      <c r="D2872" s="1" t="s">
        <v>2075</v>
      </c>
      <c r="E2872" s="1" t="s">
        <v>2173</v>
      </c>
      <c r="F2872" s="1">
        <v>41</v>
      </c>
      <c r="G2872" s="1" t="s">
        <v>3056</v>
      </c>
      <c r="H2872" s="1" t="s">
        <v>152</v>
      </c>
      <c r="I2872" s="1">
        <v>21351120</v>
      </c>
      <c r="J2872" s="1">
        <v>21</v>
      </c>
      <c r="K2872" s="1">
        <v>999921380</v>
      </c>
      <c r="L2872" s="1" t="s">
        <v>28</v>
      </c>
      <c r="M2872" s="1" t="s">
        <v>4</v>
      </c>
      <c r="N2872" s="1">
        <v>4</v>
      </c>
      <c r="O2872" s="1" t="s">
        <v>2078</v>
      </c>
      <c r="Q2872" s="1"/>
    </row>
    <row r="2873" spans="1:20" ht="15.75" hidden="1" customHeight="1">
      <c r="A2873" s="1" t="s">
        <v>673</v>
      </c>
      <c r="B2873" s="1">
        <v>669415</v>
      </c>
      <c r="C2873" s="1" t="s">
        <v>2074</v>
      </c>
      <c r="D2873" s="1" t="s">
        <v>2075</v>
      </c>
      <c r="E2873" s="1" t="s">
        <v>3012</v>
      </c>
      <c r="F2873" s="1">
        <v>15</v>
      </c>
      <c r="G2873" s="1" t="s">
        <v>2943</v>
      </c>
      <c r="H2873" s="1" t="s">
        <v>160</v>
      </c>
      <c r="I2873" s="1">
        <v>22040050</v>
      </c>
      <c r="J2873" s="1">
        <v>21</v>
      </c>
      <c r="K2873" s="1">
        <v>34965914</v>
      </c>
      <c r="L2873" s="1" t="s">
        <v>63</v>
      </c>
      <c r="M2873" s="1" t="s">
        <v>3</v>
      </c>
      <c r="N2873" s="1">
        <v>217</v>
      </c>
      <c r="O2873" s="1" t="s">
        <v>2078</v>
      </c>
      <c r="Q2873" s="1"/>
    </row>
    <row r="2874" spans="1:20" ht="15.75" hidden="1" customHeight="1">
      <c r="A2874" s="1" t="s">
        <v>5042</v>
      </c>
      <c r="B2874" s="1">
        <v>788201</v>
      </c>
      <c r="C2874" s="1" t="s">
        <v>2074</v>
      </c>
      <c r="D2874" s="1" t="s">
        <v>2075</v>
      </c>
      <c r="E2874" s="1" t="s">
        <v>2104</v>
      </c>
      <c r="F2874" s="1">
        <v>1285</v>
      </c>
      <c r="G2874" s="1" t="s">
        <v>2743</v>
      </c>
      <c r="H2874" s="1" t="s">
        <v>5043</v>
      </c>
      <c r="I2874" s="1">
        <v>21931383</v>
      </c>
      <c r="J2874" s="1">
        <v>21</v>
      </c>
      <c r="K2874" s="1">
        <v>24625512</v>
      </c>
      <c r="L2874" s="1" t="s">
        <v>55</v>
      </c>
      <c r="M2874" s="1" t="s">
        <v>4</v>
      </c>
      <c r="N2874" s="1">
        <v>38</v>
      </c>
      <c r="O2874" s="1" t="s">
        <v>2078</v>
      </c>
      <c r="Q2874" s="1"/>
    </row>
    <row r="2875" spans="1:20" ht="15.75" hidden="1" customHeight="1">
      <c r="A2875" s="1" t="s">
        <v>5044</v>
      </c>
      <c r="B2875" s="1">
        <v>581165</v>
      </c>
      <c r="C2875" s="1" t="s">
        <v>2074</v>
      </c>
      <c r="D2875" s="1" t="s">
        <v>2075</v>
      </c>
      <c r="E2875" s="1" t="s">
        <v>2355</v>
      </c>
      <c r="F2875" s="1">
        <v>7221</v>
      </c>
      <c r="G2875" s="1" t="s">
        <v>2361</v>
      </c>
      <c r="H2875" s="1" t="s">
        <v>2281</v>
      </c>
      <c r="I2875" s="1">
        <v>22755155</v>
      </c>
      <c r="J2875" s="1">
        <v>21</v>
      </c>
      <c r="K2875" s="1">
        <v>24360171</v>
      </c>
      <c r="L2875" s="1" t="s">
        <v>38</v>
      </c>
      <c r="M2875" s="1" t="s">
        <v>5</v>
      </c>
      <c r="N2875" s="1">
        <v>3</v>
      </c>
      <c r="O2875" s="1" t="s">
        <v>2078</v>
      </c>
      <c r="Q2875" s="1"/>
      <c r="T2875" s="1" t="s">
        <v>5620</v>
      </c>
    </row>
    <row r="2876" spans="1:20" ht="15.75" customHeight="1">
      <c r="A2876" s="1" t="s">
        <v>5045</v>
      </c>
      <c r="B2876" s="1">
        <v>518362</v>
      </c>
      <c r="C2876" s="1" t="s">
        <v>2074</v>
      </c>
      <c r="D2876" s="1" t="s">
        <v>2075</v>
      </c>
      <c r="E2876" s="1" t="s">
        <v>2193</v>
      </c>
      <c r="F2876" s="1">
        <v>2623</v>
      </c>
      <c r="G2876" s="1" t="s">
        <v>2232</v>
      </c>
      <c r="H2876" s="1" t="s">
        <v>133</v>
      </c>
      <c r="I2876" s="1">
        <v>23052101</v>
      </c>
      <c r="J2876" s="1">
        <v>21</v>
      </c>
      <c r="K2876" s="1">
        <v>24155441</v>
      </c>
      <c r="L2876" s="1" t="s">
        <v>37</v>
      </c>
      <c r="M2876" s="1" t="s">
        <v>6</v>
      </c>
      <c r="N2876" s="1">
        <v>15</v>
      </c>
      <c r="O2876" s="1" t="s">
        <v>2078</v>
      </c>
      <c r="Q2876" s="1"/>
    </row>
    <row r="2877" spans="1:20" ht="15.75" hidden="1" customHeight="1">
      <c r="A2877" s="1" t="s">
        <v>5046</v>
      </c>
      <c r="B2877" s="1">
        <v>646520</v>
      </c>
      <c r="C2877" s="1" t="s">
        <v>2074</v>
      </c>
      <c r="D2877" s="1" t="s">
        <v>2075</v>
      </c>
      <c r="E2877" s="1" t="s">
        <v>2433</v>
      </c>
      <c r="F2877" s="1">
        <v>42</v>
      </c>
      <c r="G2877" s="1" t="s">
        <v>3663</v>
      </c>
      <c r="H2877" s="1" t="s">
        <v>2149</v>
      </c>
      <c r="I2877" s="1">
        <v>21220560</v>
      </c>
      <c r="J2877" s="1">
        <v>21</v>
      </c>
      <c r="K2877" s="1">
        <v>24815931</v>
      </c>
      <c r="L2877" s="1" t="s">
        <v>38</v>
      </c>
      <c r="M2877" s="1" t="s">
        <v>4</v>
      </c>
      <c r="N2877" s="1">
        <v>24</v>
      </c>
      <c r="O2877" s="1" t="s">
        <v>2078</v>
      </c>
      <c r="Q2877" s="1"/>
    </row>
    <row r="2878" spans="1:20" ht="15.75" hidden="1" customHeight="1">
      <c r="A2878" s="1" t="s">
        <v>5047</v>
      </c>
      <c r="B2878" s="1">
        <v>383329</v>
      </c>
      <c r="C2878" s="1" t="s">
        <v>2074</v>
      </c>
      <c r="D2878" s="1" t="s">
        <v>2075</v>
      </c>
      <c r="E2878" s="1" t="s">
        <v>2207</v>
      </c>
      <c r="F2878" s="1">
        <v>324</v>
      </c>
      <c r="G2878" s="1" t="s">
        <v>2427</v>
      </c>
      <c r="H2878" s="1" t="s">
        <v>188</v>
      </c>
      <c r="I2878" s="1">
        <v>20770000</v>
      </c>
      <c r="J2878" s="1">
        <v>21</v>
      </c>
      <c r="K2878" s="1">
        <v>25013805</v>
      </c>
      <c r="L2878" s="1" t="s">
        <v>37</v>
      </c>
      <c r="M2878" s="1" t="s">
        <v>4</v>
      </c>
      <c r="N2878" s="1">
        <v>18</v>
      </c>
      <c r="O2878" s="1" t="s">
        <v>2078</v>
      </c>
      <c r="Q2878" s="1"/>
    </row>
    <row r="2879" spans="1:20" ht="15.75" hidden="1" customHeight="1">
      <c r="A2879" s="1" t="s">
        <v>5048</v>
      </c>
      <c r="B2879" s="1">
        <v>743836</v>
      </c>
      <c r="C2879" s="1" t="s">
        <v>2074</v>
      </c>
      <c r="D2879" s="1" t="s">
        <v>2075</v>
      </c>
      <c r="E2879" s="1" t="s">
        <v>2202</v>
      </c>
      <c r="F2879" s="1">
        <v>134</v>
      </c>
      <c r="G2879" s="1" t="s">
        <v>2211</v>
      </c>
      <c r="H2879" s="1" t="s">
        <v>2203</v>
      </c>
      <c r="I2879" s="1">
        <v>21041000</v>
      </c>
      <c r="J2879" s="1">
        <v>21</v>
      </c>
      <c r="K2879" s="1">
        <v>22093490</v>
      </c>
      <c r="L2879" s="1" t="s">
        <v>38</v>
      </c>
      <c r="M2879" s="1" t="s">
        <v>4</v>
      </c>
      <c r="N2879" s="1">
        <v>45</v>
      </c>
      <c r="O2879" s="1" t="s">
        <v>2078</v>
      </c>
      <c r="Q2879" s="1"/>
    </row>
    <row r="2880" spans="1:20" ht="15.75" hidden="1" customHeight="1">
      <c r="A2880" s="1" t="s">
        <v>5049</v>
      </c>
      <c r="B2880" s="1">
        <v>515270</v>
      </c>
      <c r="C2880" s="1" t="s">
        <v>2074</v>
      </c>
      <c r="D2880" s="1" t="s">
        <v>2075</v>
      </c>
      <c r="E2880" s="1" t="s">
        <v>2429</v>
      </c>
      <c r="F2880" s="1">
        <v>99</v>
      </c>
      <c r="G2880" s="1" t="s">
        <v>2943</v>
      </c>
      <c r="H2880" s="1" t="s">
        <v>152</v>
      </c>
      <c r="I2880" s="1">
        <v>21351901</v>
      </c>
      <c r="J2880" s="1">
        <v>21</v>
      </c>
      <c r="K2880" s="1">
        <v>24504524</v>
      </c>
      <c r="L2880" s="1" t="s">
        <v>30</v>
      </c>
      <c r="M2880" s="1" t="s">
        <v>4</v>
      </c>
      <c r="N2880" s="1">
        <v>8</v>
      </c>
      <c r="O2880" s="1" t="s">
        <v>2078</v>
      </c>
      <c r="Q2880" s="1"/>
    </row>
    <row r="2881" spans="1:20" ht="15.75" hidden="1" customHeight="1">
      <c r="A2881" s="1" t="s">
        <v>1645</v>
      </c>
      <c r="B2881" s="1">
        <v>438329</v>
      </c>
      <c r="C2881" s="1" t="s">
        <v>2074</v>
      </c>
      <c r="D2881" s="1" t="s">
        <v>2075</v>
      </c>
      <c r="E2881" s="1" t="s">
        <v>2313</v>
      </c>
      <c r="F2881" s="1">
        <v>685</v>
      </c>
      <c r="G2881" s="1" t="s">
        <v>2372</v>
      </c>
      <c r="H2881" s="1" t="s">
        <v>664</v>
      </c>
      <c r="I2881" s="1">
        <v>20521071</v>
      </c>
      <c r="J2881" s="1">
        <v>21</v>
      </c>
      <c r="K2881" s="1">
        <v>998818949</v>
      </c>
      <c r="L2881" s="1" t="s">
        <v>38</v>
      </c>
      <c r="M2881" s="1" t="s">
        <v>3</v>
      </c>
      <c r="N2881" s="1">
        <v>8</v>
      </c>
      <c r="O2881" s="1" t="s">
        <v>2078</v>
      </c>
      <c r="Q2881" s="1"/>
    </row>
    <row r="2882" spans="1:20" ht="15.75" hidden="1" customHeight="1">
      <c r="A2882" s="1" t="s">
        <v>5050</v>
      </c>
      <c r="B2882" s="1">
        <v>215284</v>
      </c>
      <c r="C2882" s="1" t="s">
        <v>2074</v>
      </c>
      <c r="D2882" s="1" t="s">
        <v>2075</v>
      </c>
      <c r="E2882" s="1" t="s">
        <v>2178</v>
      </c>
      <c r="F2882" s="1">
        <v>830</v>
      </c>
      <c r="G2882" s="1" t="s">
        <v>4497</v>
      </c>
      <c r="H2882" s="1" t="s">
        <v>2281</v>
      </c>
      <c r="I2882" s="1">
        <v>22755002</v>
      </c>
      <c r="J2882" s="1">
        <v>21</v>
      </c>
      <c r="K2882" s="1">
        <v>24438559</v>
      </c>
      <c r="L2882" s="1" t="s">
        <v>38</v>
      </c>
      <c r="M2882" s="1" t="s">
        <v>5</v>
      </c>
      <c r="N2882" s="1">
        <v>26</v>
      </c>
      <c r="O2882" s="1" t="s">
        <v>2078</v>
      </c>
      <c r="Q2882" s="1"/>
      <c r="T2882" s="1" t="s">
        <v>5620</v>
      </c>
    </row>
    <row r="2883" spans="1:20" ht="15.75" hidden="1" customHeight="1">
      <c r="A2883" s="1" t="s">
        <v>5051</v>
      </c>
      <c r="B2883" s="1">
        <v>493475</v>
      </c>
      <c r="C2883" s="1" t="s">
        <v>2074</v>
      </c>
      <c r="D2883" s="1" t="s">
        <v>2075</v>
      </c>
      <c r="E2883" s="1" t="s">
        <v>2178</v>
      </c>
      <c r="F2883" s="1">
        <v>1200</v>
      </c>
      <c r="G2883" s="1" t="s">
        <v>4032</v>
      </c>
      <c r="H2883" s="1" t="s">
        <v>2281</v>
      </c>
      <c r="I2883" s="1">
        <v>22745005</v>
      </c>
      <c r="J2883" s="1">
        <v>21</v>
      </c>
      <c r="K2883" s="1">
        <v>24438635</v>
      </c>
      <c r="L2883" s="1" t="s">
        <v>38</v>
      </c>
      <c r="M2883" s="1" t="s">
        <v>5</v>
      </c>
      <c r="N2883" s="1">
        <v>7</v>
      </c>
      <c r="O2883" s="1" t="s">
        <v>2078</v>
      </c>
      <c r="Q2883" s="1"/>
      <c r="T2883" s="1" t="s">
        <v>5620</v>
      </c>
    </row>
    <row r="2884" spans="1:20" ht="15.75" hidden="1" customHeight="1">
      <c r="A2884" s="1" t="s">
        <v>5052</v>
      </c>
      <c r="B2884" s="1">
        <v>582673</v>
      </c>
      <c r="C2884" s="1" t="s">
        <v>2074</v>
      </c>
      <c r="D2884" s="1" t="s">
        <v>2075</v>
      </c>
      <c r="E2884" s="1" t="s">
        <v>2199</v>
      </c>
      <c r="F2884" s="1">
        <v>50</v>
      </c>
      <c r="G2884" s="1" t="s">
        <v>3533</v>
      </c>
      <c r="H2884" s="1" t="s">
        <v>2094</v>
      </c>
      <c r="I2884" s="1">
        <v>20020100</v>
      </c>
      <c r="J2884" s="1">
        <v>21</v>
      </c>
      <c r="K2884" s="1">
        <v>25246691</v>
      </c>
      <c r="L2884" s="1" t="s">
        <v>26</v>
      </c>
      <c r="M2884" s="1" t="s">
        <v>2</v>
      </c>
      <c r="N2884" s="1">
        <v>38</v>
      </c>
      <c r="O2884" s="1" t="s">
        <v>2078</v>
      </c>
      <c r="Q2884" s="1"/>
    </row>
    <row r="2885" spans="1:20" ht="15.75" hidden="1" customHeight="1">
      <c r="A2885" s="1" t="s">
        <v>5053</v>
      </c>
      <c r="B2885" s="1">
        <v>346297</v>
      </c>
      <c r="C2885" s="1" t="s">
        <v>2074</v>
      </c>
      <c r="D2885" s="1" t="s">
        <v>2075</v>
      </c>
      <c r="E2885" s="1" t="s">
        <v>2202</v>
      </c>
      <c r="F2885" s="1">
        <v>134</v>
      </c>
      <c r="G2885" s="1" t="s">
        <v>2205</v>
      </c>
      <c r="H2885" s="1" t="s">
        <v>2203</v>
      </c>
      <c r="I2885" s="1">
        <v>21041000</v>
      </c>
      <c r="J2885" s="1">
        <v>21</v>
      </c>
      <c r="K2885" s="1">
        <v>22806413</v>
      </c>
      <c r="L2885" s="1" t="s">
        <v>58</v>
      </c>
      <c r="M2885" s="1" t="s">
        <v>4</v>
      </c>
      <c r="N2885" s="1">
        <v>21</v>
      </c>
      <c r="O2885" s="1" t="s">
        <v>2078</v>
      </c>
      <c r="Q2885" s="1"/>
    </row>
    <row r="2886" spans="1:20" ht="15.75" customHeight="1">
      <c r="A2886" s="1" t="s">
        <v>5054</v>
      </c>
      <c r="B2886" s="1">
        <v>339535</v>
      </c>
      <c r="C2886" s="1" t="s">
        <v>2074</v>
      </c>
      <c r="D2886" s="1" t="s">
        <v>2075</v>
      </c>
      <c r="E2886" s="1" t="s">
        <v>2439</v>
      </c>
      <c r="F2886" s="1">
        <v>76</v>
      </c>
      <c r="G2886" s="1" t="s">
        <v>3533</v>
      </c>
      <c r="H2886" s="1" t="s">
        <v>133</v>
      </c>
      <c r="I2886" s="1">
        <v>23050360</v>
      </c>
      <c r="J2886" s="1">
        <v>21</v>
      </c>
      <c r="K2886" s="1">
        <v>24139006</v>
      </c>
      <c r="L2886" s="1" t="s">
        <v>50</v>
      </c>
      <c r="M2886" s="1" t="s">
        <v>6</v>
      </c>
      <c r="N2886" s="1">
        <v>63</v>
      </c>
      <c r="O2886" s="1" t="s">
        <v>2078</v>
      </c>
      <c r="Q2886" s="1"/>
    </row>
    <row r="2887" spans="1:20" ht="15.75" hidden="1" customHeight="1">
      <c r="A2887" s="1" t="s">
        <v>1438</v>
      </c>
      <c r="B2887" s="1">
        <v>403874</v>
      </c>
      <c r="C2887" s="1" t="s">
        <v>2074</v>
      </c>
      <c r="D2887" s="1" t="s">
        <v>2075</v>
      </c>
      <c r="E2887" s="1" t="s">
        <v>2133</v>
      </c>
      <c r="F2887" s="1">
        <v>1018</v>
      </c>
      <c r="G2887" s="1" t="s">
        <v>5055</v>
      </c>
      <c r="H2887" s="1" t="s">
        <v>160</v>
      </c>
      <c r="I2887" s="1">
        <v>22060002</v>
      </c>
      <c r="J2887" s="1">
        <v>21</v>
      </c>
      <c r="K2887" s="1">
        <v>25130614</v>
      </c>
      <c r="L2887" s="1" t="s">
        <v>50</v>
      </c>
      <c r="M2887" s="1" t="s">
        <v>3</v>
      </c>
      <c r="N2887" s="1">
        <v>14</v>
      </c>
      <c r="O2887" s="1" t="s">
        <v>2078</v>
      </c>
      <c r="Q2887" s="1"/>
    </row>
    <row r="2888" spans="1:20" ht="15.75" hidden="1" customHeight="1">
      <c r="A2888" s="1" t="s">
        <v>5056</v>
      </c>
      <c r="B2888" s="1">
        <v>248838</v>
      </c>
      <c r="C2888" s="1" t="s">
        <v>2074</v>
      </c>
      <c r="D2888" s="1" t="s">
        <v>2075</v>
      </c>
      <c r="E2888" s="1" t="s">
        <v>3064</v>
      </c>
      <c r="F2888" s="1">
        <v>43</v>
      </c>
      <c r="G2888" s="1" t="s">
        <v>2077</v>
      </c>
      <c r="H2888" s="1" t="s">
        <v>188</v>
      </c>
      <c r="I2888" s="1">
        <v>20735110</v>
      </c>
      <c r="J2888" s="1">
        <v>21</v>
      </c>
      <c r="K2888" s="1">
        <v>34739133</v>
      </c>
      <c r="L2888" s="1" t="s">
        <v>26</v>
      </c>
      <c r="M2888" s="1" t="s">
        <v>4</v>
      </c>
      <c r="N2888" s="1">
        <v>11</v>
      </c>
      <c r="O2888" s="1" t="s">
        <v>2078</v>
      </c>
      <c r="Q2888" s="1"/>
    </row>
    <row r="2889" spans="1:20" ht="15.75" hidden="1" customHeight="1">
      <c r="A2889" s="1" t="s">
        <v>5057</v>
      </c>
      <c r="B2889" s="1">
        <v>623032</v>
      </c>
      <c r="C2889" s="1" t="s">
        <v>2074</v>
      </c>
      <c r="D2889" s="1" t="s">
        <v>2075</v>
      </c>
      <c r="E2889" s="1" t="s">
        <v>2079</v>
      </c>
      <c r="F2889" s="1">
        <v>16661</v>
      </c>
      <c r="G2889" s="1" t="s">
        <v>2088</v>
      </c>
      <c r="H2889" s="1" t="s">
        <v>2153</v>
      </c>
      <c r="I2889" s="1">
        <v>22790701</v>
      </c>
      <c r="J2889" s="1">
        <v>21</v>
      </c>
      <c r="K2889" s="1">
        <v>24871615</v>
      </c>
      <c r="L2889" s="1" t="s">
        <v>64</v>
      </c>
      <c r="M2889" s="1" t="s">
        <v>5</v>
      </c>
      <c r="N2889" s="1">
        <v>12</v>
      </c>
      <c r="O2889" s="1" t="s">
        <v>2078</v>
      </c>
      <c r="Q2889" s="1"/>
    </row>
    <row r="2890" spans="1:20" ht="15.75" hidden="1" customHeight="1">
      <c r="A2890" s="1" t="s">
        <v>1128</v>
      </c>
      <c r="B2890" s="1">
        <v>456037</v>
      </c>
      <c r="C2890" s="1" t="s">
        <v>2074</v>
      </c>
      <c r="D2890" s="1" t="s">
        <v>2075</v>
      </c>
      <c r="E2890" s="1" t="s">
        <v>3607</v>
      </c>
      <c r="F2890" s="1">
        <v>141</v>
      </c>
      <c r="G2890" s="1" t="s">
        <v>2232</v>
      </c>
      <c r="H2890" s="1" t="s">
        <v>674</v>
      </c>
      <c r="I2890" s="1">
        <v>22430060</v>
      </c>
      <c r="J2890" s="1">
        <v>21</v>
      </c>
      <c r="K2890" s="1">
        <v>22497303</v>
      </c>
      <c r="L2890" s="1" t="s">
        <v>21</v>
      </c>
      <c r="M2890" s="1" t="s">
        <v>3</v>
      </c>
      <c r="N2890" s="1">
        <v>26</v>
      </c>
      <c r="O2890" s="1" t="s">
        <v>2078</v>
      </c>
      <c r="Q2890" s="1"/>
    </row>
    <row r="2891" spans="1:20" ht="15.75" customHeight="1">
      <c r="A2891" s="1" t="s">
        <v>5058</v>
      </c>
      <c r="B2891" s="1">
        <v>337045</v>
      </c>
      <c r="C2891" s="1" t="s">
        <v>2074</v>
      </c>
      <c r="D2891" s="1" t="s">
        <v>2075</v>
      </c>
      <c r="E2891" s="1" t="s">
        <v>3353</v>
      </c>
      <c r="F2891" s="1">
        <v>1717</v>
      </c>
      <c r="G2891" s="1" t="s">
        <v>2461</v>
      </c>
      <c r="H2891" s="1" t="s">
        <v>172</v>
      </c>
      <c r="I2891" s="1">
        <v>21810141</v>
      </c>
      <c r="J2891" s="1">
        <v>21</v>
      </c>
      <c r="K2891" s="1">
        <v>33319844</v>
      </c>
      <c r="L2891" s="1" t="s">
        <v>23</v>
      </c>
      <c r="M2891" s="1" t="s">
        <v>6</v>
      </c>
      <c r="N2891" s="1">
        <v>68</v>
      </c>
      <c r="O2891" s="1" t="s">
        <v>2078</v>
      </c>
      <c r="Q2891" s="1"/>
    </row>
    <row r="2892" spans="1:20" ht="15.75" hidden="1" customHeight="1">
      <c r="A2892" s="1" t="s">
        <v>1056</v>
      </c>
      <c r="B2892" s="1">
        <v>396450</v>
      </c>
      <c r="C2892" s="1" t="s">
        <v>2074</v>
      </c>
      <c r="D2892" s="1" t="s">
        <v>2075</v>
      </c>
      <c r="E2892" s="1" t="s">
        <v>2476</v>
      </c>
      <c r="F2892" s="1">
        <v>700</v>
      </c>
      <c r="G2892" s="1" t="s">
        <v>2312</v>
      </c>
      <c r="H2892" s="1" t="s">
        <v>677</v>
      </c>
      <c r="I2892" s="1">
        <v>22461002</v>
      </c>
      <c r="J2892" s="1">
        <v>21</v>
      </c>
      <c r="K2892" s="1">
        <v>25126163</v>
      </c>
      <c r="L2892" s="1" t="s">
        <v>55</v>
      </c>
      <c r="M2892" s="1" t="s">
        <v>3</v>
      </c>
      <c r="N2892" s="1">
        <v>31</v>
      </c>
      <c r="O2892" s="1" t="s">
        <v>2078</v>
      </c>
      <c r="Q2892" s="1"/>
    </row>
    <row r="2893" spans="1:20" ht="15.75" hidden="1" customHeight="1">
      <c r="A2893" s="1" t="s">
        <v>804</v>
      </c>
      <c r="B2893" s="1">
        <v>108364</v>
      </c>
      <c r="C2893" s="1" t="s">
        <v>2074</v>
      </c>
      <c r="D2893" s="1" t="s">
        <v>2075</v>
      </c>
      <c r="E2893" s="1" t="s">
        <v>2313</v>
      </c>
      <c r="F2893" s="1">
        <v>826</v>
      </c>
      <c r="G2893" s="1" t="s">
        <v>2123</v>
      </c>
      <c r="H2893" s="1" t="s">
        <v>664</v>
      </c>
      <c r="I2893" s="1">
        <v>20240050</v>
      </c>
      <c r="J2893" s="1">
        <v>21</v>
      </c>
      <c r="K2893" s="1">
        <v>22547985</v>
      </c>
      <c r="L2893" s="1" t="s">
        <v>50</v>
      </c>
      <c r="M2893" s="1" t="s">
        <v>3</v>
      </c>
      <c r="N2893" s="1">
        <v>60</v>
      </c>
      <c r="O2893" s="1" t="s">
        <v>2078</v>
      </c>
      <c r="Q2893" s="1"/>
    </row>
    <row r="2894" spans="1:20" ht="15.75" hidden="1" customHeight="1">
      <c r="A2894" s="1" t="s">
        <v>2035</v>
      </c>
      <c r="B2894" s="1">
        <v>495592</v>
      </c>
      <c r="C2894" s="1" t="s">
        <v>2074</v>
      </c>
      <c r="D2894" s="1" t="s">
        <v>2075</v>
      </c>
      <c r="E2894" s="1" t="s">
        <v>2079</v>
      </c>
      <c r="F2894" s="1">
        <v>11889</v>
      </c>
      <c r="G2894" s="1" t="s">
        <v>2148</v>
      </c>
      <c r="H2894" s="1" t="s">
        <v>135</v>
      </c>
      <c r="I2894" s="1">
        <v>22793082</v>
      </c>
      <c r="J2894" s="1">
        <v>21</v>
      </c>
      <c r="K2894" s="1">
        <v>24377095</v>
      </c>
      <c r="L2894" s="1" t="s">
        <v>53</v>
      </c>
      <c r="M2894" s="1" t="s">
        <v>5</v>
      </c>
      <c r="N2894" s="1">
        <v>1</v>
      </c>
      <c r="O2894" s="1" t="s">
        <v>2078</v>
      </c>
      <c r="Q2894" s="1"/>
      <c r="T2894" s="1" t="s">
        <v>5620</v>
      </c>
    </row>
    <row r="2895" spans="1:20" ht="15.75" hidden="1" customHeight="1">
      <c r="A2895" s="1" t="s">
        <v>1014</v>
      </c>
      <c r="B2895" s="1">
        <v>229918</v>
      </c>
      <c r="C2895" s="1" t="s">
        <v>2074</v>
      </c>
      <c r="D2895" s="1" t="s">
        <v>2075</v>
      </c>
      <c r="E2895" s="1" t="s">
        <v>2133</v>
      </c>
      <c r="F2895" s="1">
        <v>195</v>
      </c>
      <c r="G2895" s="1" t="s">
        <v>2747</v>
      </c>
      <c r="H2895" s="1" t="s">
        <v>160</v>
      </c>
      <c r="I2895" s="1">
        <v>22020002</v>
      </c>
      <c r="J2895" s="1">
        <v>21</v>
      </c>
      <c r="K2895" s="1">
        <v>25425645</v>
      </c>
      <c r="L2895" s="1" t="s">
        <v>75</v>
      </c>
      <c r="M2895" s="1" t="s">
        <v>3</v>
      </c>
      <c r="N2895" s="1">
        <v>33</v>
      </c>
      <c r="O2895" s="1" t="s">
        <v>2078</v>
      </c>
      <c r="Q2895" s="1"/>
    </row>
    <row r="2896" spans="1:20" ht="15.75" hidden="1" customHeight="1">
      <c r="A2896" s="1" t="s">
        <v>1837</v>
      </c>
      <c r="B2896" s="1">
        <v>337022</v>
      </c>
      <c r="C2896" s="1" t="s">
        <v>2074</v>
      </c>
      <c r="D2896" s="1" t="s">
        <v>2075</v>
      </c>
      <c r="E2896" s="1" t="s">
        <v>2084</v>
      </c>
      <c r="F2896" s="1">
        <v>190</v>
      </c>
      <c r="G2896" s="1" t="s">
        <v>2333</v>
      </c>
      <c r="H2896" s="1" t="s">
        <v>672</v>
      </c>
      <c r="I2896" s="1">
        <v>22270902</v>
      </c>
      <c r="J2896" s="1">
        <v>21</v>
      </c>
      <c r="K2896" s="1">
        <v>25373523</v>
      </c>
      <c r="L2896" s="1" t="s">
        <v>21</v>
      </c>
      <c r="M2896" s="1" t="s">
        <v>3</v>
      </c>
      <c r="N2896" s="1">
        <v>3</v>
      </c>
      <c r="O2896" s="1" t="s">
        <v>2078</v>
      </c>
      <c r="Q2896" s="1"/>
    </row>
    <row r="2897" spans="1:20" ht="15.75" hidden="1" customHeight="1">
      <c r="A2897" s="1" t="s">
        <v>5059</v>
      </c>
      <c r="B2897" s="1">
        <v>322368</v>
      </c>
      <c r="C2897" s="1" t="s">
        <v>2074</v>
      </c>
      <c r="D2897" s="1" t="s">
        <v>2075</v>
      </c>
      <c r="E2897" s="1" t="s">
        <v>2109</v>
      </c>
      <c r="F2897" s="1">
        <v>2600</v>
      </c>
      <c r="G2897" s="1" t="s">
        <v>4000</v>
      </c>
      <c r="H2897" s="1" t="s">
        <v>135</v>
      </c>
      <c r="I2897" s="1">
        <v>22775003</v>
      </c>
      <c r="J2897" s="1">
        <v>21</v>
      </c>
      <c r="K2897" s="1">
        <v>32093979</v>
      </c>
      <c r="L2897" s="1" t="s">
        <v>53</v>
      </c>
      <c r="M2897" s="1" t="s">
        <v>5</v>
      </c>
      <c r="N2897" s="1">
        <v>1</v>
      </c>
      <c r="O2897" s="1" t="s">
        <v>2078</v>
      </c>
      <c r="Q2897" s="1"/>
      <c r="T2897" s="1" t="s">
        <v>5620</v>
      </c>
    </row>
    <row r="2898" spans="1:20" ht="15.75" hidden="1" customHeight="1">
      <c r="A2898" s="1" t="s">
        <v>5060</v>
      </c>
      <c r="B2898" s="1">
        <v>586642</v>
      </c>
      <c r="C2898" s="1" t="s">
        <v>2074</v>
      </c>
      <c r="D2898" s="1" t="s">
        <v>2075</v>
      </c>
      <c r="E2898" s="1" t="s">
        <v>2079</v>
      </c>
      <c r="F2898" s="1">
        <v>15700</v>
      </c>
      <c r="G2898" s="1" t="s">
        <v>5061</v>
      </c>
      <c r="H2898" s="1" t="s">
        <v>2153</v>
      </c>
      <c r="I2898" s="1">
        <v>22790704</v>
      </c>
      <c r="J2898" s="1">
        <v>21</v>
      </c>
      <c r="K2898" s="1">
        <v>30426960</v>
      </c>
      <c r="L2898" s="1" t="s">
        <v>57</v>
      </c>
      <c r="M2898" s="1" t="s">
        <v>5</v>
      </c>
      <c r="N2898" s="1">
        <v>7</v>
      </c>
      <c r="O2898" s="1" t="s">
        <v>2078</v>
      </c>
      <c r="Q2898" s="1"/>
      <c r="T2898" s="1" t="s">
        <v>5620</v>
      </c>
    </row>
    <row r="2899" spans="1:20" ht="15.75" customHeight="1">
      <c r="A2899" s="1" t="s">
        <v>5062</v>
      </c>
      <c r="B2899" s="1">
        <v>652229</v>
      </c>
      <c r="C2899" s="1" t="s">
        <v>2074</v>
      </c>
      <c r="D2899" s="1" t="s">
        <v>2075</v>
      </c>
      <c r="E2899" s="1" t="s">
        <v>2439</v>
      </c>
      <c r="F2899" s="1">
        <v>76</v>
      </c>
      <c r="G2899" s="1" t="s">
        <v>2747</v>
      </c>
      <c r="H2899" s="1" t="s">
        <v>133</v>
      </c>
      <c r="I2899" s="1">
        <v>23050360</v>
      </c>
      <c r="J2899" s="1">
        <v>21</v>
      </c>
      <c r="K2899" s="1">
        <v>33949488</v>
      </c>
      <c r="L2899" s="1" t="s">
        <v>19</v>
      </c>
      <c r="M2899" s="1" t="s">
        <v>6</v>
      </c>
      <c r="N2899" s="1">
        <v>12</v>
      </c>
      <c r="O2899" s="1" t="s">
        <v>2078</v>
      </c>
      <c r="Q2899" s="1"/>
    </row>
    <row r="2900" spans="1:20" ht="15.75" customHeight="1">
      <c r="A2900" s="1" t="s">
        <v>5063</v>
      </c>
      <c r="B2900" s="1">
        <v>231192</v>
      </c>
      <c r="C2900" s="1" t="s">
        <v>2074</v>
      </c>
      <c r="D2900" s="1" t="s">
        <v>2075</v>
      </c>
      <c r="E2900" s="1" t="s">
        <v>2809</v>
      </c>
      <c r="F2900" s="1">
        <v>25</v>
      </c>
      <c r="G2900" s="1" t="s">
        <v>3028</v>
      </c>
      <c r="H2900" s="1" t="s">
        <v>133</v>
      </c>
      <c r="I2900" s="1">
        <v>23052010</v>
      </c>
      <c r="J2900" s="1">
        <v>21</v>
      </c>
      <c r="K2900" s="1">
        <v>33943943</v>
      </c>
      <c r="L2900" s="1" t="s">
        <v>13</v>
      </c>
      <c r="M2900" s="1" t="s">
        <v>6</v>
      </c>
      <c r="N2900" s="1">
        <v>4</v>
      </c>
      <c r="O2900" s="1" t="s">
        <v>2078</v>
      </c>
      <c r="Q2900" s="1"/>
    </row>
    <row r="2901" spans="1:20" ht="15.75" customHeight="1">
      <c r="A2901" s="1" t="s">
        <v>5064</v>
      </c>
      <c r="B2901" s="1">
        <v>573421</v>
      </c>
      <c r="C2901" s="1" t="s">
        <v>2074</v>
      </c>
      <c r="D2901" s="1" t="s">
        <v>2075</v>
      </c>
      <c r="E2901" s="1" t="s">
        <v>2325</v>
      </c>
      <c r="F2901" s="1">
        <v>125</v>
      </c>
      <c r="G2901" s="1" t="s">
        <v>2958</v>
      </c>
      <c r="H2901" s="1" t="s">
        <v>172</v>
      </c>
      <c r="I2901" s="1">
        <v>21810031</v>
      </c>
      <c r="J2901" s="1">
        <v>21</v>
      </c>
      <c r="K2901" s="1">
        <v>24194599</v>
      </c>
      <c r="L2901" s="1" t="s">
        <v>50</v>
      </c>
      <c r="M2901" s="1" t="s">
        <v>6</v>
      </c>
      <c r="N2901" s="1">
        <v>63</v>
      </c>
      <c r="O2901" s="1" t="s">
        <v>2078</v>
      </c>
      <c r="Q2901" s="1"/>
    </row>
    <row r="2902" spans="1:20" ht="15.75" hidden="1" customHeight="1">
      <c r="A2902" s="1" t="s">
        <v>5065</v>
      </c>
      <c r="B2902" s="1">
        <v>340082</v>
      </c>
      <c r="C2902" s="1" t="s">
        <v>2074</v>
      </c>
      <c r="D2902" s="1" t="s">
        <v>2075</v>
      </c>
      <c r="E2902" s="1" t="s">
        <v>2079</v>
      </c>
      <c r="F2902" s="1">
        <v>2901</v>
      </c>
      <c r="G2902" s="1" t="s">
        <v>4917</v>
      </c>
      <c r="H2902" s="1" t="s">
        <v>135</v>
      </c>
      <c r="I2902" s="1">
        <v>22631002</v>
      </c>
      <c r="J2902" s="1">
        <v>21</v>
      </c>
      <c r="K2902" s="1">
        <v>24397104</v>
      </c>
      <c r="L2902" s="1" t="s">
        <v>57</v>
      </c>
      <c r="M2902" s="1" t="s">
        <v>5</v>
      </c>
      <c r="N2902" s="1">
        <v>75</v>
      </c>
      <c r="O2902" s="1" t="s">
        <v>2078</v>
      </c>
      <c r="Q2902" s="1"/>
      <c r="T2902" s="1" t="s">
        <v>5620</v>
      </c>
    </row>
    <row r="2903" spans="1:20" ht="15.75" hidden="1" customHeight="1">
      <c r="A2903" s="1" t="s">
        <v>5066</v>
      </c>
      <c r="B2903" s="1">
        <v>721727</v>
      </c>
      <c r="C2903" s="1" t="s">
        <v>2074</v>
      </c>
      <c r="D2903" s="1" t="s">
        <v>2075</v>
      </c>
      <c r="E2903" s="1" t="s">
        <v>3102</v>
      </c>
      <c r="F2903" s="1">
        <v>210</v>
      </c>
      <c r="G2903" s="1" t="s">
        <v>3779</v>
      </c>
      <c r="H2903" s="1" t="s">
        <v>188</v>
      </c>
      <c r="I2903" s="1">
        <v>20780020</v>
      </c>
      <c r="J2903" s="1">
        <v>21</v>
      </c>
      <c r="K2903" s="1">
        <v>25012893</v>
      </c>
      <c r="L2903" s="1" t="s">
        <v>50</v>
      </c>
      <c r="M2903" s="1" t="s">
        <v>4</v>
      </c>
      <c r="N2903" s="1">
        <v>19</v>
      </c>
      <c r="O2903" s="1" t="s">
        <v>2078</v>
      </c>
      <c r="Q2903" s="1"/>
    </row>
    <row r="2904" spans="1:20" ht="15.75" hidden="1" customHeight="1">
      <c r="A2904" s="1" t="s">
        <v>5067</v>
      </c>
      <c r="B2904" s="1">
        <v>559190</v>
      </c>
      <c r="C2904" s="1" t="s">
        <v>2074</v>
      </c>
      <c r="D2904" s="1" t="s">
        <v>2075</v>
      </c>
      <c r="E2904" s="1" t="s">
        <v>2457</v>
      </c>
      <c r="F2904" s="1">
        <v>800</v>
      </c>
      <c r="G2904" s="1" t="s">
        <v>3303</v>
      </c>
      <c r="H2904" s="1" t="s">
        <v>135</v>
      </c>
      <c r="I2904" s="1">
        <v>22640906</v>
      </c>
      <c r="J2904" s="1">
        <v>21</v>
      </c>
      <c r="K2904" s="1">
        <v>24935188</v>
      </c>
      <c r="L2904" s="1" t="s">
        <v>16</v>
      </c>
      <c r="M2904" s="1" t="s">
        <v>5</v>
      </c>
      <c r="N2904" s="1">
        <v>62</v>
      </c>
      <c r="O2904" s="1" t="s">
        <v>2078</v>
      </c>
      <c r="Q2904" s="1"/>
    </row>
    <row r="2905" spans="1:20" ht="15.75" hidden="1" customHeight="1">
      <c r="A2905" s="1" t="s">
        <v>1933</v>
      </c>
      <c r="B2905" s="1">
        <v>169940</v>
      </c>
      <c r="C2905" s="1" t="s">
        <v>2074</v>
      </c>
      <c r="D2905" s="1" t="s">
        <v>2075</v>
      </c>
      <c r="E2905" s="1" t="s">
        <v>2441</v>
      </c>
      <c r="F2905" s="1">
        <v>391</v>
      </c>
      <c r="G2905" s="1" t="s">
        <v>2452</v>
      </c>
      <c r="H2905" s="1" t="s">
        <v>160</v>
      </c>
      <c r="I2905" s="1">
        <v>22040001</v>
      </c>
      <c r="J2905" s="1">
        <v>21</v>
      </c>
      <c r="K2905" s="1">
        <v>22355675</v>
      </c>
      <c r="L2905" s="1" t="s">
        <v>13</v>
      </c>
      <c r="M2905" s="1" t="s">
        <v>3</v>
      </c>
      <c r="N2905" s="1">
        <v>1</v>
      </c>
      <c r="O2905" s="1" t="s">
        <v>2078</v>
      </c>
      <c r="Q2905" s="1"/>
    </row>
    <row r="2906" spans="1:20" ht="15.75" hidden="1" customHeight="1">
      <c r="A2906" s="1" t="s">
        <v>927</v>
      </c>
      <c r="B2906" s="1">
        <v>512307</v>
      </c>
      <c r="C2906" s="1" t="s">
        <v>2074</v>
      </c>
      <c r="D2906" s="1" t="s">
        <v>2075</v>
      </c>
      <c r="E2906" s="1" t="s">
        <v>2215</v>
      </c>
      <c r="F2906" s="1">
        <v>78</v>
      </c>
      <c r="G2906" s="1" t="s">
        <v>2461</v>
      </c>
      <c r="H2906" s="1" t="s">
        <v>168</v>
      </c>
      <c r="I2906" s="1">
        <v>22220040</v>
      </c>
      <c r="J2906" s="1">
        <v>21</v>
      </c>
      <c r="K2906" s="1">
        <v>25575442</v>
      </c>
      <c r="L2906" s="1" t="s">
        <v>21</v>
      </c>
      <c r="M2906" s="1" t="s">
        <v>3</v>
      </c>
      <c r="N2906" s="1">
        <v>41</v>
      </c>
      <c r="O2906" s="1" t="s">
        <v>2078</v>
      </c>
      <c r="Q2906" s="1"/>
    </row>
    <row r="2907" spans="1:20" ht="15.75" hidden="1" customHeight="1">
      <c r="A2907" s="1" t="s">
        <v>1034</v>
      </c>
      <c r="B2907" s="1">
        <v>768014</v>
      </c>
      <c r="C2907" s="1" t="s">
        <v>2074</v>
      </c>
      <c r="D2907" s="1" t="s">
        <v>2075</v>
      </c>
      <c r="E2907" s="1" t="s">
        <v>2783</v>
      </c>
      <c r="F2907" s="1">
        <v>215</v>
      </c>
      <c r="G2907" s="1" t="s">
        <v>5068</v>
      </c>
      <c r="H2907" s="1" t="s">
        <v>664</v>
      </c>
      <c r="I2907" s="1">
        <v>20540106</v>
      </c>
      <c r="J2907" s="1">
        <v>21</v>
      </c>
      <c r="K2907" s="1">
        <v>34959270</v>
      </c>
      <c r="L2907" s="1" t="s">
        <v>38</v>
      </c>
      <c r="M2907" s="1" t="s">
        <v>3</v>
      </c>
      <c r="N2907" s="1">
        <v>32</v>
      </c>
      <c r="O2907" s="1" t="s">
        <v>2078</v>
      </c>
      <c r="Q2907" s="1"/>
    </row>
    <row r="2908" spans="1:20" ht="15.75" hidden="1" customHeight="1">
      <c r="A2908" s="1" t="s">
        <v>1836</v>
      </c>
      <c r="B2908" s="1">
        <v>412732</v>
      </c>
      <c r="C2908" s="1" t="s">
        <v>2074</v>
      </c>
      <c r="D2908" s="1" t="s">
        <v>2075</v>
      </c>
      <c r="E2908" s="1" t="s">
        <v>2270</v>
      </c>
      <c r="F2908" s="1">
        <v>211</v>
      </c>
      <c r="G2908" s="1" t="s">
        <v>2083</v>
      </c>
      <c r="H2908" s="1" t="s">
        <v>664</v>
      </c>
      <c r="I2908" s="1">
        <v>20260141</v>
      </c>
      <c r="J2908" s="1">
        <v>21</v>
      </c>
      <c r="K2908" s="1">
        <v>22738007</v>
      </c>
      <c r="L2908" s="1" t="s">
        <v>13</v>
      </c>
      <c r="M2908" s="1" t="s">
        <v>3</v>
      </c>
      <c r="N2908" s="1">
        <v>3</v>
      </c>
      <c r="O2908" s="1" t="s">
        <v>2078</v>
      </c>
      <c r="Q2908" s="1"/>
    </row>
    <row r="2909" spans="1:20" ht="15.75" hidden="1" customHeight="1">
      <c r="A2909" s="1" t="s">
        <v>5069</v>
      </c>
      <c r="B2909" s="1">
        <v>571280</v>
      </c>
      <c r="C2909" s="1" t="s">
        <v>2074</v>
      </c>
      <c r="D2909" s="1" t="s">
        <v>2075</v>
      </c>
      <c r="E2909" s="1" t="s">
        <v>3899</v>
      </c>
      <c r="F2909" s="1">
        <v>100</v>
      </c>
      <c r="G2909" s="1" t="s">
        <v>2077</v>
      </c>
      <c r="H2909" s="1" t="s">
        <v>2153</v>
      </c>
      <c r="I2909" s="1">
        <v>22790280</v>
      </c>
      <c r="J2909" s="1">
        <v>21</v>
      </c>
      <c r="K2909" s="1">
        <v>24302500</v>
      </c>
      <c r="L2909" s="1" t="s">
        <v>75</v>
      </c>
      <c r="M2909" s="1" t="s">
        <v>5</v>
      </c>
      <c r="N2909" s="1">
        <v>17</v>
      </c>
      <c r="O2909" s="1" t="s">
        <v>2078</v>
      </c>
      <c r="Q2909" s="1"/>
    </row>
    <row r="2910" spans="1:20" ht="15.75" hidden="1" customHeight="1">
      <c r="A2910" s="1" t="s">
        <v>5070</v>
      </c>
      <c r="B2910" s="1">
        <v>208901</v>
      </c>
      <c r="C2910" s="1" t="s">
        <v>2074</v>
      </c>
      <c r="D2910" s="1" t="s">
        <v>2075</v>
      </c>
      <c r="E2910" s="1" t="s">
        <v>2409</v>
      </c>
      <c r="F2910" s="1">
        <v>215</v>
      </c>
      <c r="G2910" s="1" t="s">
        <v>3072</v>
      </c>
      <c r="H2910" s="1" t="s">
        <v>188</v>
      </c>
      <c r="I2910" s="1">
        <v>20720010</v>
      </c>
      <c r="J2910" s="1">
        <v>21</v>
      </c>
      <c r="K2910" s="1">
        <v>22693945</v>
      </c>
      <c r="L2910" s="1" t="s">
        <v>50</v>
      </c>
      <c r="M2910" s="1" t="s">
        <v>4</v>
      </c>
      <c r="N2910" s="1">
        <v>3</v>
      </c>
      <c r="O2910" s="1" t="s">
        <v>2078</v>
      </c>
      <c r="Q2910" s="1"/>
    </row>
    <row r="2911" spans="1:20" ht="15.75" hidden="1" customHeight="1">
      <c r="A2911" s="1" t="s">
        <v>1598</v>
      </c>
      <c r="B2911" s="1">
        <v>801917</v>
      </c>
      <c r="C2911" s="1" t="s">
        <v>2074</v>
      </c>
      <c r="D2911" s="1" t="s">
        <v>2075</v>
      </c>
      <c r="E2911" s="1" t="s">
        <v>2133</v>
      </c>
      <c r="F2911" s="1">
        <v>647</v>
      </c>
      <c r="G2911" s="1" t="s">
        <v>2341</v>
      </c>
      <c r="H2911" s="1" t="s">
        <v>160</v>
      </c>
      <c r="I2911" s="1">
        <v>22050002</v>
      </c>
      <c r="J2911" s="1">
        <v>21</v>
      </c>
      <c r="K2911" s="1">
        <v>22352530</v>
      </c>
      <c r="L2911" s="1" t="s">
        <v>53</v>
      </c>
      <c r="M2911" s="1" t="s">
        <v>3</v>
      </c>
      <c r="N2911" s="1">
        <v>9</v>
      </c>
      <c r="O2911" s="1" t="s">
        <v>2078</v>
      </c>
      <c r="Q2911" s="1"/>
    </row>
    <row r="2912" spans="1:20" ht="15.75" hidden="1" customHeight="1">
      <c r="A2912" s="1" t="s">
        <v>5071</v>
      </c>
      <c r="B2912" s="1">
        <v>931934</v>
      </c>
      <c r="C2912" s="1" t="s">
        <v>2074</v>
      </c>
      <c r="D2912" s="1" t="s">
        <v>2075</v>
      </c>
      <c r="E2912" s="1" t="s">
        <v>2104</v>
      </c>
      <c r="F2912" s="1">
        <v>2500</v>
      </c>
      <c r="G2912" s="1" t="s">
        <v>5072</v>
      </c>
      <c r="H2912" s="1" t="s">
        <v>2392</v>
      </c>
      <c r="I2912" s="1">
        <v>21931582</v>
      </c>
      <c r="J2912" s="1">
        <v>21</v>
      </c>
      <c r="K2912" s="1">
        <v>35573322</v>
      </c>
      <c r="L2912" s="1" t="s">
        <v>75</v>
      </c>
      <c r="M2912" s="1" t="s">
        <v>4</v>
      </c>
      <c r="N2912" s="1">
        <v>27</v>
      </c>
      <c r="O2912" s="1" t="s">
        <v>2078</v>
      </c>
      <c r="Q2912" s="1"/>
    </row>
    <row r="2913" spans="1:20" ht="15.75" hidden="1" customHeight="1">
      <c r="A2913" s="1" t="s">
        <v>5073</v>
      </c>
      <c r="B2913" s="1">
        <v>144696</v>
      </c>
      <c r="C2913" s="1" t="s">
        <v>2074</v>
      </c>
      <c r="D2913" s="1" t="s">
        <v>2075</v>
      </c>
      <c r="E2913" s="1" t="s">
        <v>2160</v>
      </c>
      <c r="F2913" s="1">
        <v>156</v>
      </c>
      <c r="G2913" s="1" t="s">
        <v>3847</v>
      </c>
      <c r="H2913" s="1" t="s">
        <v>2094</v>
      </c>
      <c r="I2913" s="1">
        <v>20040003</v>
      </c>
      <c r="J2913" s="1">
        <v>21</v>
      </c>
      <c r="K2913" s="1">
        <v>22407495</v>
      </c>
      <c r="L2913" s="1" t="s">
        <v>23</v>
      </c>
      <c r="M2913" s="1" t="s">
        <v>2</v>
      </c>
      <c r="N2913" s="1">
        <v>134</v>
      </c>
      <c r="O2913" s="1" t="s">
        <v>2078</v>
      </c>
      <c r="Q2913" s="1"/>
    </row>
    <row r="2914" spans="1:20" ht="15.75" hidden="1" customHeight="1">
      <c r="A2914" s="1" t="s">
        <v>5074</v>
      </c>
      <c r="B2914" s="1">
        <v>230689</v>
      </c>
      <c r="C2914" s="1" t="s">
        <v>2074</v>
      </c>
      <c r="D2914" s="1" t="s">
        <v>2075</v>
      </c>
      <c r="E2914" s="1" t="s">
        <v>2429</v>
      </c>
      <c r="F2914" s="1">
        <v>99</v>
      </c>
      <c r="G2914" s="1" t="s">
        <v>5075</v>
      </c>
      <c r="H2914" s="1" t="s">
        <v>152</v>
      </c>
      <c r="I2914" s="1">
        <v>21351901</v>
      </c>
      <c r="J2914" s="1">
        <v>21</v>
      </c>
      <c r="K2914" s="1">
        <v>24500267</v>
      </c>
      <c r="L2914" s="1" t="s">
        <v>58</v>
      </c>
      <c r="M2914" s="1" t="s">
        <v>4</v>
      </c>
      <c r="N2914" s="1">
        <v>35</v>
      </c>
      <c r="O2914" s="1" t="s">
        <v>2078</v>
      </c>
      <c r="Q2914" s="1"/>
    </row>
    <row r="2915" spans="1:20" ht="15.75" hidden="1" customHeight="1">
      <c r="A2915" s="1" t="s">
        <v>5076</v>
      </c>
      <c r="B2915" s="1">
        <v>231298</v>
      </c>
      <c r="C2915" s="1" t="s">
        <v>2074</v>
      </c>
      <c r="D2915" s="1" t="s">
        <v>2075</v>
      </c>
      <c r="E2915" s="1" t="s">
        <v>2335</v>
      </c>
      <c r="F2915" s="1">
        <v>13</v>
      </c>
      <c r="G2915" s="1" t="s">
        <v>3700</v>
      </c>
      <c r="H2915" s="1" t="s">
        <v>2094</v>
      </c>
      <c r="I2915" s="1">
        <v>20031901</v>
      </c>
      <c r="J2915" s="1">
        <v>21</v>
      </c>
      <c r="K2915" s="1">
        <v>22405450</v>
      </c>
      <c r="L2915" s="1" t="s">
        <v>46</v>
      </c>
      <c r="M2915" s="1" t="s">
        <v>2</v>
      </c>
      <c r="N2915" s="1">
        <v>168</v>
      </c>
      <c r="O2915" s="1" t="s">
        <v>2078</v>
      </c>
      <c r="Q2915" s="1"/>
    </row>
    <row r="2916" spans="1:20" ht="15.75" hidden="1" customHeight="1">
      <c r="A2916" s="1" t="s">
        <v>5077</v>
      </c>
      <c r="B2916" s="1">
        <v>433579</v>
      </c>
      <c r="C2916" s="1" t="s">
        <v>2074</v>
      </c>
      <c r="D2916" s="1" t="s">
        <v>2075</v>
      </c>
      <c r="E2916" s="1" t="s">
        <v>2429</v>
      </c>
      <c r="F2916" s="1">
        <v>99</v>
      </c>
      <c r="G2916" s="1" t="s">
        <v>4056</v>
      </c>
      <c r="H2916" s="1" t="s">
        <v>152</v>
      </c>
      <c r="I2916" s="1">
        <v>21351901</v>
      </c>
      <c r="J2916" s="1">
        <v>21</v>
      </c>
      <c r="K2916" s="1">
        <v>33599457</v>
      </c>
      <c r="L2916" s="1" t="s">
        <v>16</v>
      </c>
      <c r="M2916" s="1" t="s">
        <v>4</v>
      </c>
      <c r="N2916" s="1">
        <v>5</v>
      </c>
      <c r="O2916" s="1" t="s">
        <v>2078</v>
      </c>
      <c r="Q2916" s="1"/>
    </row>
    <row r="2917" spans="1:20" ht="15.75" hidden="1" customHeight="1">
      <c r="A2917" s="1" t="s">
        <v>749</v>
      </c>
      <c r="B2917" s="1">
        <v>396007</v>
      </c>
      <c r="C2917" s="1" t="s">
        <v>2074</v>
      </c>
      <c r="D2917" s="1" t="s">
        <v>2075</v>
      </c>
      <c r="E2917" s="1" t="s">
        <v>2133</v>
      </c>
      <c r="F2917" s="1">
        <v>664</v>
      </c>
      <c r="G2917" s="1" t="s">
        <v>2599</v>
      </c>
      <c r="H2917" s="1" t="s">
        <v>160</v>
      </c>
      <c r="I2917" s="1">
        <v>22050001</v>
      </c>
      <c r="J2917" s="1">
        <v>21</v>
      </c>
      <c r="K2917" s="1">
        <v>25490987</v>
      </c>
      <c r="L2917" s="1" t="s">
        <v>13</v>
      </c>
      <c r="M2917" s="1" t="s">
        <v>3</v>
      </c>
      <c r="N2917" s="1">
        <v>78</v>
      </c>
      <c r="O2917" s="1" t="s">
        <v>2078</v>
      </c>
      <c r="Q2917" s="1"/>
    </row>
    <row r="2918" spans="1:20" ht="15.75" hidden="1" customHeight="1">
      <c r="A2918" s="1" t="s">
        <v>1720</v>
      </c>
      <c r="B2918" s="1">
        <v>366963</v>
      </c>
      <c r="C2918" s="1" t="s">
        <v>2074</v>
      </c>
      <c r="D2918" s="1" t="s">
        <v>2075</v>
      </c>
      <c r="E2918" s="1" t="s">
        <v>2144</v>
      </c>
      <c r="F2918" s="1">
        <v>232</v>
      </c>
      <c r="G2918" s="1" t="s">
        <v>2222</v>
      </c>
      <c r="H2918" s="1" t="s">
        <v>664</v>
      </c>
      <c r="I2918" s="1">
        <v>20520054</v>
      </c>
      <c r="J2918" s="1">
        <v>21</v>
      </c>
      <c r="K2918" s="1">
        <v>25672305</v>
      </c>
      <c r="L2918" s="1" t="s">
        <v>17</v>
      </c>
      <c r="M2918" s="1" t="s">
        <v>3</v>
      </c>
      <c r="N2918" s="1">
        <v>6</v>
      </c>
      <c r="O2918" s="1" t="s">
        <v>2078</v>
      </c>
      <c r="Q2918" s="1"/>
    </row>
    <row r="2919" spans="1:20" ht="15.75" hidden="1" customHeight="1">
      <c r="A2919" s="1" t="s">
        <v>5078</v>
      </c>
      <c r="B2919" s="1">
        <v>441248</v>
      </c>
      <c r="C2919" s="1" t="s">
        <v>2074</v>
      </c>
      <c r="D2919" s="1" t="s">
        <v>2075</v>
      </c>
      <c r="E2919" s="1" t="s">
        <v>2207</v>
      </c>
      <c r="F2919" s="1">
        <v>324</v>
      </c>
      <c r="G2919" s="1" t="s">
        <v>2328</v>
      </c>
      <c r="H2919" s="1" t="s">
        <v>188</v>
      </c>
      <c r="I2919" s="1">
        <v>20770000</v>
      </c>
      <c r="J2919" s="1">
        <v>21</v>
      </c>
      <c r="K2919" s="1">
        <v>25013318</v>
      </c>
      <c r="L2919" s="1" t="s">
        <v>57</v>
      </c>
      <c r="M2919" s="1" t="s">
        <v>4</v>
      </c>
      <c r="N2919" s="1">
        <v>2</v>
      </c>
      <c r="O2919" s="1" t="s">
        <v>2078</v>
      </c>
      <c r="Q2919" s="1"/>
    </row>
    <row r="2920" spans="1:20" ht="15.75" customHeight="1">
      <c r="A2920" s="1" t="s">
        <v>5079</v>
      </c>
      <c r="B2920" s="1">
        <v>515406</v>
      </c>
      <c r="C2920" s="1" t="s">
        <v>2074</v>
      </c>
      <c r="D2920" s="1" t="s">
        <v>2075</v>
      </c>
      <c r="E2920" s="1" t="s">
        <v>4246</v>
      </c>
      <c r="F2920" s="1">
        <v>130</v>
      </c>
      <c r="G2920" s="1" t="s">
        <v>2599</v>
      </c>
      <c r="H2920" s="1" t="s">
        <v>133</v>
      </c>
      <c r="I2920" s="1">
        <v>23080160</v>
      </c>
      <c r="J2920" s="1">
        <v>21</v>
      </c>
      <c r="K2920" s="1">
        <v>33162992</v>
      </c>
      <c r="L2920" s="1" t="s">
        <v>38</v>
      </c>
      <c r="M2920" s="1" t="s">
        <v>6</v>
      </c>
      <c r="N2920" s="1">
        <v>24</v>
      </c>
      <c r="O2920" s="1" t="s">
        <v>2078</v>
      </c>
      <c r="Q2920" s="1"/>
    </row>
    <row r="2921" spans="1:20" ht="15.75" hidden="1" customHeight="1">
      <c r="A2921" s="1" t="s">
        <v>1233</v>
      </c>
      <c r="B2921" s="1">
        <v>568035</v>
      </c>
      <c r="C2921" s="1" t="s">
        <v>2074</v>
      </c>
      <c r="D2921" s="1" t="s">
        <v>2075</v>
      </c>
      <c r="E2921" s="1" t="s">
        <v>2322</v>
      </c>
      <c r="F2921" s="1">
        <v>66</v>
      </c>
      <c r="G2921" s="1" t="s">
        <v>3884</v>
      </c>
      <c r="H2921" s="1" t="s">
        <v>168</v>
      </c>
      <c r="I2921" s="1">
        <v>22210060</v>
      </c>
      <c r="J2921" s="1">
        <v>21</v>
      </c>
      <c r="K2921" s="1">
        <v>39363952</v>
      </c>
      <c r="L2921" s="1" t="s">
        <v>38</v>
      </c>
      <c r="M2921" s="1" t="s">
        <v>3</v>
      </c>
      <c r="N2921" s="1">
        <v>21</v>
      </c>
      <c r="O2921" s="1" t="s">
        <v>2078</v>
      </c>
      <c r="Q2921" s="1"/>
    </row>
    <row r="2922" spans="1:20" ht="15.75" hidden="1" customHeight="1">
      <c r="A2922" s="1" t="s">
        <v>1000</v>
      </c>
      <c r="B2922" s="1">
        <v>563322</v>
      </c>
      <c r="C2922" s="1" t="s">
        <v>2074</v>
      </c>
      <c r="D2922" s="1" t="s">
        <v>2075</v>
      </c>
      <c r="E2922" s="1" t="s">
        <v>2112</v>
      </c>
      <c r="F2922" s="1">
        <v>45</v>
      </c>
      <c r="G2922" s="1" t="s">
        <v>2219</v>
      </c>
      <c r="H2922" s="1" t="s">
        <v>664</v>
      </c>
      <c r="I2922" s="1">
        <v>20520901</v>
      </c>
      <c r="J2922" s="1">
        <v>21</v>
      </c>
      <c r="K2922" s="1">
        <v>32340426</v>
      </c>
      <c r="L2922" s="1" t="s">
        <v>28</v>
      </c>
      <c r="M2922" s="1" t="s">
        <v>3</v>
      </c>
      <c r="N2922" s="1">
        <v>34</v>
      </c>
      <c r="O2922" s="1" t="s">
        <v>2078</v>
      </c>
      <c r="Q2922" s="1"/>
    </row>
    <row r="2923" spans="1:20" ht="15.75" hidden="1" customHeight="1">
      <c r="A2923" s="1" t="s">
        <v>1290</v>
      </c>
      <c r="B2923" s="1">
        <v>411106</v>
      </c>
      <c r="C2923" s="1" t="s">
        <v>2074</v>
      </c>
      <c r="D2923" s="1" t="s">
        <v>2075</v>
      </c>
      <c r="E2923" s="1" t="s">
        <v>2220</v>
      </c>
      <c r="F2923" s="1">
        <v>29</v>
      </c>
      <c r="G2923" s="1" t="s">
        <v>5080</v>
      </c>
      <c r="H2923" s="1" t="s">
        <v>669</v>
      </c>
      <c r="I2923" s="1">
        <v>22221901</v>
      </c>
      <c r="J2923" s="1">
        <v>21</v>
      </c>
      <c r="K2923" s="1">
        <v>25566652</v>
      </c>
      <c r="L2923" s="1" t="s">
        <v>13</v>
      </c>
      <c r="M2923" s="1" t="s">
        <v>3</v>
      </c>
      <c r="N2923" s="1">
        <v>19</v>
      </c>
      <c r="O2923" s="1" t="s">
        <v>2078</v>
      </c>
      <c r="Q2923" s="1"/>
    </row>
    <row r="2924" spans="1:20" ht="15.75" hidden="1" customHeight="1">
      <c r="A2924" s="1" t="s">
        <v>5081</v>
      </c>
      <c r="B2924" s="1">
        <v>550911</v>
      </c>
      <c r="C2924" s="1" t="s">
        <v>2074</v>
      </c>
      <c r="D2924" s="1" t="s">
        <v>2075</v>
      </c>
      <c r="E2924" s="1" t="s">
        <v>2886</v>
      </c>
      <c r="F2924" s="1">
        <v>1321</v>
      </c>
      <c r="G2924" s="1" t="s">
        <v>2088</v>
      </c>
      <c r="H2924" s="1" t="s">
        <v>189</v>
      </c>
      <c r="I2924" s="1">
        <v>21532470</v>
      </c>
      <c r="J2924" s="1">
        <v>21</v>
      </c>
      <c r="K2924" s="1">
        <v>38375301</v>
      </c>
      <c r="L2924" s="1" t="s">
        <v>53</v>
      </c>
      <c r="M2924" s="1" t="s">
        <v>4</v>
      </c>
      <c r="N2924" s="1">
        <v>11</v>
      </c>
      <c r="O2924" s="1" t="s">
        <v>2078</v>
      </c>
      <c r="Q2924" s="1"/>
    </row>
    <row r="2925" spans="1:20" ht="15.75" hidden="1" customHeight="1">
      <c r="A2925" s="1" t="s">
        <v>5082</v>
      </c>
      <c r="B2925" s="1">
        <v>494285</v>
      </c>
      <c r="C2925" s="1" t="s">
        <v>2074</v>
      </c>
      <c r="D2925" s="1" t="s">
        <v>2075</v>
      </c>
      <c r="E2925" s="1" t="s">
        <v>3521</v>
      </c>
      <c r="F2925" s="1">
        <v>1134</v>
      </c>
      <c r="G2925" s="1" t="s">
        <v>5083</v>
      </c>
      <c r="H2925" s="1" t="s">
        <v>2584</v>
      </c>
      <c r="I2925" s="1">
        <v>21020190</v>
      </c>
      <c r="J2925" s="1">
        <v>21</v>
      </c>
      <c r="K2925" s="1">
        <v>38885359</v>
      </c>
      <c r="L2925" s="1" t="s">
        <v>13</v>
      </c>
      <c r="M2925" s="1" t="s">
        <v>4</v>
      </c>
      <c r="N2925" s="1">
        <v>38</v>
      </c>
      <c r="O2925" s="1" t="s">
        <v>2078</v>
      </c>
      <c r="Q2925" s="1"/>
    </row>
    <row r="2926" spans="1:20" ht="15.75" hidden="1" customHeight="1">
      <c r="A2926" s="1" t="s">
        <v>5084</v>
      </c>
      <c r="B2926" s="1">
        <v>658324</v>
      </c>
      <c r="C2926" s="1" t="s">
        <v>114</v>
      </c>
      <c r="D2926" s="1" t="s">
        <v>2075</v>
      </c>
      <c r="E2926" s="1" t="s">
        <v>5085</v>
      </c>
      <c r="F2926" s="1">
        <v>44</v>
      </c>
      <c r="G2926" s="1" t="s">
        <v>3048</v>
      </c>
      <c r="H2926" s="1" t="s">
        <v>2094</v>
      </c>
      <c r="I2926" s="1">
        <v>25010080</v>
      </c>
      <c r="J2926" s="1">
        <v>21</v>
      </c>
      <c r="K2926" s="1">
        <v>27713000</v>
      </c>
      <c r="L2926" s="1" t="s">
        <v>35</v>
      </c>
      <c r="M2926" s="1" t="s">
        <v>114</v>
      </c>
      <c r="N2926" s="1">
        <v>8</v>
      </c>
      <c r="O2926" s="1" t="s">
        <v>2078</v>
      </c>
      <c r="Q2926" s="1"/>
    </row>
    <row r="2927" spans="1:20" ht="15.75" hidden="1" customHeight="1">
      <c r="A2927" s="1" t="s">
        <v>5086</v>
      </c>
      <c r="B2927" s="1">
        <v>300740</v>
      </c>
      <c r="C2927" s="1" t="s">
        <v>2074</v>
      </c>
      <c r="D2927" s="1" t="s">
        <v>2075</v>
      </c>
      <c r="E2927" s="1" t="s">
        <v>2109</v>
      </c>
      <c r="F2927" s="1">
        <v>3000</v>
      </c>
      <c r="G2927" s="1" t="s">
        <v>5087</v>
      </c>
      <c r="H2927" s="1" t="s">
        <v>135</v>
      </c>
      <c r="I2927" s="1">
        <v>22775003</v>
      </c>
      <c r="J2927" s="1">
        <v>21</v>
      </c>
      <c r="K2927" s="1">
        <v>34180918</v>
      </c>
      <c r="L2927" s="1" t="s">
        <v>38</v>
      </c>
      <c r="M2927" s="1" t="s">
        <v>5</v>
      </c>
      <c r="N2927" s="1">
        <v>19</v>
      </c>
      <c r="O2927" s="1" t="s">
        <v>2078</v>
      </c>
      <c r="Q2927" s="1"/>
      <c r="T2927" s="1" t="s">
        <v>5620</v>
      </c>
    </row>
    <row r="2928" spans="1:20" ht="15.75" hidden="1" customHeight="1">
      <c r="A2928" s="1" t="s">
        <v>5088</v>
      </c>
      <c r="B2928" s="1">
        <v>520732</v>
      </c>
      <c r="C2928" s="1" t="s">
        <v>2074</v>
      </c>
      <c r="D2928" s="1" t="s">
        <v>2075</v>
      </c>
      <c r="E2928" s="1" t="s">
        <v>3102</v>
      </c>
      <c r="F2928" s="1">
        <v>232</v>
      </c>
      <c r="G2928" s="1" t="s">
        <v>2599</v>
      </c>
      <c r="H2928" s="1" t="s">
        <v>188</v>
      </c>
      <c r="I2928" s="1">
        <v>20780020</v>
      </c>
      <c r="J2928" s="1">
        <v>21</v>
      </c>
      <c r="K2928" s="1">
        <v>25010016</v>
      </c>
      <c r="L2928" s="1" t="s">
        <v>28</v>
      </c>
      <c r="M2928" s="1" t="s">
        <v>4</v>
      </c>
      <c r="N2928" s="1">
        <v>102</v>
      </c>
      <c r="O2928" s="1" t="s">
        <v>2078</v>
      </c>
      <c r="Q2928" s="1"/>
    </row>
    <row r="2929" spans="1:20" ht="15.75" hidden="1" customHeight="1">
      <c r="A2929" s="1" t="s">
        <v>5089</v>
      </c>
      <c r="B2929" s="1">
        <v>487523</v>
      </c>
      <c r="C2929" s="1" t="s">
        <v>2074</v>
      </c>
      <c r="D2929" s="1" t="s">
        <v>2075</v>
      </c>
      <c r="E2929" s="1" t="s">
        <v>4035</v>
      </c>
      <c r="F2929" s="1">
        <v>50</v>
      </c>
      <c r="G2929" s="1" t="s">
        <v>2305</v>
      </c>
      <c r="H2929" s="1" t="s">
        <v>2791</v>
      </c>
      <c r="I2929" s="1">
        <v>21321010</v>
      </c>
      <c r="J2929" s="1">
        <v>21</v>
      </c>
      <c r="K2929" s="1">
        <v>24502376</v>
      </c>
      <c r="L2929" s="1" t="s">
        <v>27</v>
      </c>
      <c r="M2929" s="1" t="s">
        <v>5</v>
      </c>
      <c r="N2929" s="1">
        <v>26</v>
      </c>
      <c r="O2929" s="1" t="s">
        <v>2078</v>
      </c>
      <c r="Q2929" s="1"/>
    </row>
    <row r="2930" spans="1:20" ht="15.75" hidden="1" customHeight="1">
      <c r="A2930" s="1" t="s">
        <v>1437</v>
      </c>
      <c r="B2930" s="1">
        <v>606052</v>
      </c>
      <c r="C2930" s="1" t="s">
        <v>2074</v>
      </c>
      <c r="D2930" s="1" t="s">
        <v>2075</v>
      </c>
      <c r="E2930" s="1" t="s">
        <v>2144</v>
      </c>
      <c r="F2930" s="1">
        <v>297</v>
      </c>
      <c r="G2930" s="1" t="s">
        <v>2449</v>
      </c>
      <c r="H2930" s="1" t="s">
        <v>664</v>
      </c>
      <c r="I2930" s="1">
        <v>20520051</v>
      </c>
      <c r="J2930" s="1">
        <v>21</v>
      </c>
      <c r="K2930" s="1">
        <v>22848538</v>
      </c>
      <c r="L2930" s="1" t="s">
        <v>28</v>
      </c>
      <c r="M2930" s="1" t="s">
        <v>3</v>
      </c>
      <c r="N2930" s="1">
        <v>14</v>
      </c>
      <c r="O2930" s="1" t="s">
        <v>2078</v>
      </c>
      <c r="Q2930" s="1"/>
    </row>
    <row r="2931" spans="1:20" ht="15.75" hidden="1" customHeight="1">
      <c r="A2931" s="1" t="s">
        <v>5090</v>
      </c>
      <c r="B2931" s="1">
        <v>573846</v>
      </c>
      <c r="C2931" s="1" t="s">
        <v>2074</v>
      </c>
      <c r="D2931" s="1" t="s">
        <v>2075</v>
      </c>
      <c r="E2931" s="1" t="s">
        <v>2079</v>
      </c>
      <c r="F2931" s="1">
        <v>4790</v>
      </c>
      <c r="G2931" s="1" t="s">
        <v>5091</v>
      </c>
      <c r="H2931" s="1" t="s">
        <v>135</v>
      </c>
      <c r="I2931" s="1">
        <v>22640102</v>
      </c>
      <c r="J2931" s="1">
        <v>21</v>
      </c>
      <c r="K2931" s="1">
        <v>33280805</v>
      </c>
      <c r="L2931" s="1" t="s">
        <v>28</v>
      </c>
      <c r="M2931" s="1" t="s">
        <v>5</v>
      </c>
      <c r="N2931" s="1">
        <v>31</v>
      </c>
      <c r="O2931" s="1" t="s">
        <v>2078</v>
      </c>
      <c r="Q2931" s="1"/>
      <c r="T2931" s="1" t="s">
        <v>5621</v>
      </c>
    </row>
    <row r="2932" spans="1:20" ht="15.75" hidden="1" customHeight="1">
      <c r="A2932" s="1" t="s">
        <v>5092</v>
      </c>
      <c r="B2932" s="1">
        <v>367840</v>
      </c>
      <c r="C2932" s="1" t="s">
        <v>2074</v>
      </c>
      <c r="D2932" s="1" t="s">
        <v>2075</v>
      </c>
      <c r="E2932" s="1" t="s">
        <v>2082</v>
      </c>
      <c r="F2932" s="1">
        <v>1284</v>
      </c>
      <c r="G2932" s="1" t="s">
        <v>2099</v>
      </c>
      <c r="H2932" s="1" t="s">
        <v>139</v>
      </c>
      <c r="I2932" s="1">
        <v>22730001</v>
      </c>
      <c r="J2932" s="1">
        <v>21</v>
      </c>
      <c r="K2932" s="1">
        <v>24234136</v>
      </c>
      <c r="L2932" s="1" t="s">
        <v>38</v>
      </c>
      <c r="M2932" s="1" t="s">
        <v>5</v>
      </c>
      <c r="N2932" s="1">
        <v>80</v>
      </c>
      <c r="O2932" s="1" t="s">
        <v>2078</v>
      </c>
      <c r="Q2932" s="1"/>
      <c r="T2932" s="1" t="s">
        <v>5620</v>
      </c>
    </row>
    <row r="2933" spans="1:20" ht="15.75" customHeight="1">
      <c r="A2933" s="1" t="s">
        <v>5093</v>
      </c>
      <c r="B2933" s="1">
        <v>581024</v>
      </c>
      <c r="C2933" s="1" t="s">
        <v>2074</v>
      </c>
      <c r="D2933" s="1" t="s">
        <v>2075</v>
      </c>
      <c r="E2933" s="1" t="s">
        <v>2325</v>
      </c>
      <c r="F2933" s="1">
        <v>125</v>
      </c>
      <c r="G2933" s="1" t="s">
        <v>2328</v>
      </c>
      <c r="H2933" s="1" t="s">
        <v>172</v>
      </c>
      <c r="I2933" s="1">
        <v>21810031</v>
      </c>
      <c r="J2933" s="1">
        <v>21</v>
      </c>
      <c r="K2933" s="1">
        <v>30463820</v>
      </c>
      <c r="L2933" s="1" t="s">
        <v>57</v>
      </c>
      <c r="M2933" s="1" t="s">
        <v>6</v>
      </c>
      <c r="N2933" s="1">
        <v>23</v>
      </c>
      <c r="O2933" s="1" t="s">
        <v>2078</v>
      </c>
      <c r="Q2933" s="1"/>
    </row>
    <row r="2934" spans="1:20" ht="15.75" hidden="1" customHeight="1">
      <c r="A2934" s="1" t="s">
        <v>1835</v>
      </c>
      <c r="B2934" s="1">
        <v>574188</v>
      </c>
      <c r="C2934" s="1" t="s">
        <v>2074</v>
      </c>
      <c r="D2934" s="1" t="s">
        <v>2075</v>
      </c>
      <c r="E2934" s="1" t="s">
        <v>2764</v>
      </c>
      <c r="F2934" s="1">
        <v>706</v>
      </c>
      <c r="G2934" s="1" t="s">
        <v>3048</v>
      </c>
      <c r="H2934" s="1" t="s">
        <v>672</v>
      </c>
      <c r="I2934" s="1">
        <v>22271110</v>
      </c>
      <c r="J2934" s="1">
        <v>21</v>
      </c>
      <c r="K2934" s="1">
        <v>21031500</v>
      </c>
      <c r="L2934" s="1" t="s">
        <v>22</v>
      </c>
      <c r="M2934" s="1" t="s">
        <v>3</v>
      </c>
      <c r="N2934" s="1">
        <v>3</v>
      </c>
      <c r="O2934" s="1" t="s">
        <v>2078</v>
      </c>
      <c r="Q2934" s="1"/>
    </row>
    <row r="2935" spans="1:20" ht="15.75" hidden="1" customHeight="1">
      <c r="A2935" s="1" t="s">
        <v>5094</v>
      </c>
      <c r="B2935" s="1">
        <v>620700</v>
      </c>
      <c r="C2935" s="1" t="s">
        <v>2074</v>
      </c>
      <c r="D2935" s="1" t="s">
        <v>2075</v>
      </c>
      <c r="E2935" s="1" t="s">
        <v>5095</v>
      </c>
      <c r="F2935" s="1">
        <v>160</v>
      </c>
      <c r="G2935" s="1" t="s">
        <v>2413</v>
      </c>
      <c r="H2935" s="1" t="s">
        <v>2153</v>
      </c>
      <c r="I2935" s="1">
        <v>22795350</v>
      </c>
      <c r="J2935" s="1">
        <v>21</v>
      </c>
      <c r="K2935" s="1">
        <v>34718768</v>
      </c>
      <c r="L2935" s="1" t="s">
        <v>21</v>
      </c>
      <c r="M2935" s="1" t="s">
        <v>5</v>
      </c>
      <c r="N2935" s="1">
        <v>34</v>
      </c>
      <c r="O2935" s="1" t="s">
        <v>2078</v>
      </c>
      <c r="Q2935" s="1"/>
    </row>
    <row r="2936" spans="1:20" ht="15.75" hidden="1" customHeight="1">
      <c r="A2936" s="1" t="s">
        <v>5096</v>
      </c>
      <c r="B2936" s="1">
        <v>622117</v>
      </c>
      <c r="C2936" s="1" t="s">
        <v>2074</v>
      </c>
      <c r="D2936" s="1" t="s">
        <v>2075</v>
      </c>
      <c r="E2936" s="1" t="s">
        <v>4053</v>
      </c>
      <c r="F2936" s="1">
        <v>125</v>
      </c>
      <c r="G2936" s="1" t="s">
        <v>2077</v>
      </c>
      <c r="H2936" s="1" t="s">
        <v>2212</v>
      </c>
      <c r="I2936" s="1">
        <v>21941170</v>
      </c>
      <c r="J2936" s="1">
        <v>21</v>
      </c>
      <c r="K2936" s="1">
        <v>24634975</v>
      </c>
      <c r="L2936" s="1" t="s">
        <v>75</v>
      </c>
      <c r="M2936" s="1" t="s">
        <v>4</v>
      </c>
      <c r="N2936" s="1">
        <v>7</v>
      </c>
      <c r="O2936" s="1" t="s">
        <v>2078</v>
      </c>
      <c r="Q2936" s="1"/>
    </row>
    <row r="2937" spans="1:20" ht="15.75" hidden="1" customHeight="1">
      <c r="A2937" s="1" t="s">
        <v>999</v>
      </c>
      <c r="B2937" s="1">
        <v>517960</v>
      </c>
      <c r="C2937" s="1" t="s">
        <v>2074</v>
      </c>
      <c r="D2937" s="1" t="s">
        <v>2075</v>
      </c>
      <c r="E2937" s="1" t="s">
        <v>2133</v>
      </c>
      <c r="F2937" s="1">
        <v>897</v>
      </c>
      <c r="G2937" s="1" t="s">
        <v>2141</v>
      </c>
      <c r="H2937" s="1" t="s">
        <v>160</v>
      </c>
      <c r="I2937" s="1">
        <v>22060001</v>
      </c>
      <c r="J2937" s="1">
        <v>21</v>
      </c>
      <c r="K2937" s="1">
        <v>25489883</v>
      </c>
      <c r="L2937" s="1" t="s">
        <v>38</v>
      </c>
      <c r="M2937" s="1" t="s">
        <v>3</v>
      </c>
      <c r="N2937" s="1">
        <v>34</v>
      </c>
      <c r="O2937" s="1" t="s">
        <v>2078</v>
      </c>
      <c r="Q2937" s="1"/>
    </row>
    <row r="2938" spans="1:20" ht="15.75" hidden="1" customHeight="1">
      <c r="A2938" s="1" t="s">
        <v>947</v>
      </c>
      <c r="B2938" s="1">
        <v>364680</v>
      </c>
      <c r="C2938" s="1" t="s">
        <v>2074</v>
      </c>
      <c r="D2938" s="1" t="s">
        <v>2075</v>
      </c>
      <c r="E2938" s="1" t="s">
        <v>2133</v>
      </c>
      <c r="F2938" s="1">
        <v>861</v>
      </c>
      <c r="G2938" s="1" t="s">
        <v>5097</v>
      </c>
      <c r="H2938" s="1" t="s">
        <v>160</v>
      </c>
      <c r="I2938" s="1">
        <v>22060001</v>
      </c>
      <c r="J2938" s="1">
        <v>21</v>
      </c>
      <c r="K2938" s="1">
        <v>22552001</v>
      </c>
      <c r="L2938" s="1" t="s">
        <v>58</v>
      </c>
      <c r="M2938" s="1" t="s">
        <v>3</v>
      </c>
      <c r="N2938" s="1">
        <v>39</v>
      </c>
      <c r="O2938" s="1" t="s">
        <v>2078</v>
      </c>
      <c r="Q2938" s="1"/>
    </row>
    <row r="2939" spans="1:20" ht="15.75" hidden="1" customHeight="1">
      <c r="A2939" s="1" t="s">
        <v>1932</v>
      </c>
      <c r="B2939" s="1">
        <v>240021</v>
      </c>
      <c r="C2939" s="1" t="s">
        <v>2074</v>
      </c>
      <c r="D2939" s="1" t="s">
        <v>2075</v>
      </c>
      <c r="E2939" s="1" t="s">
        <v>2176</v>
      </c>
      <c r="F2939" s="1">
        <v>50</v>
      </c>
      <c r="G2939" s="1" t="s">
        <v>5098</v>
      </c>
      <c r="H2939" s="1" t="s">
        <v>160</v>
      </c>
      <c r="I2939" s="1">
        <v>22041012</v>
      </c>
      <c r="J2939" s="1">
        <v>21</v>
      </c>
      <c r="K2939" s="1">
        <v>22357841</v>
      </c>
      <c r="L2939" s="1" t="s">
        <v>13</v>
      </c>
      <c r="M2939" s="1" t="s">
        <v>3</v>
      </c>
      <c r="N2939" s="1">
        <v>1</v>
      </c>
      <c r="O2939" s="1" t="s">
        <v>2078</v>
      </c>
      <c r="Q2939" s="1"/>
    </row>
    <row r="2940" spans="1:20" ht="15.75" hidden="1" customHeight="1">
      <c r="A2940" s="1" t="s">
        <v>5099</v>
      </c>
      <c r="B2940" s="1">
        <v>267008</v>
      </c>
      <c r="C2940" s="1" t="s">
        <v>2074</v>
      </c>
      <c r="D2940" s="1" t="s">
        <v>2075</v>
      </c>
      <c r="E2940" s="1" t="s">
        <v>2178</v>
      </c>
      <c r="F2940" s="1">
        <v>200</v>
      </c>
      <c r="G2940" s="1" t="s">
        <v>2361</v>
      </c>
      <c r="H2940" s="1" t="s">
        <v>2281</v>
      </c>
      <c r="I2940" s="1">
        <v>22755002</v>
      </c>
      <c r="J2940" s="1">
        <v>21</v>
      </c>
      <c r="K2940" s="1">
        <v>24367681</v>
      </c>
      <c r="L2940" s="1" t="s">
        <v>46</v>
      </c>
      <c r="M2940" s="1" t="s">
        <v>5</v>
      </c>
      <c r="N2940" s="1">
        <v>14</v>
      </c>
      <c r="O2940" s="1" t="s">
        <v>2078</v>
      </c>
      <c r="Q2940" s="1"/>
    </row>
    <row r="2941" spans="1:20" ht="15.75" hidden="1" customHeight="1">
      <c r="A2941" s="1" t="s">
        <v>5100</v>
      </c>
      <c r="B2941" s="1">
        <v>535930</v>
      </c>
      <c r="C2941" s="1" t="s">
        <v>2074</v>
      </c>
      <c r="D2941" s="1" t="s">
        <v>2075</v>
      </c>
      <c r="E2941" s="1" t="s">
        <v>2256</v>
      </c>
      <c r="F2941" s="1">
        <v>145</v>
      </c>
      <c r="G2941" s="1" t="s">
        <v>3977</v>
      </c>
      <c r="H2941" s="1" t="s">
        <v>2203</v>
      </c>
      <c r="I2941" s="1">
        <v>21032000</v>
      </c>
      <c r="J2941" s="1">
        <v>21</v>
      </c>
      <c r="K2941" s="1">
        <v>22606991</v>
      </c>
      <c r="L2941" s="1" t="s">
        <v>53</v>
      </c>
      <c r="M2941" s="1" t="s">
        <v>4</v>
      </c>
      <c r="N2941" s="1">
        <v>45</v>
      </c>
      <c r="O2941" s="1" t="s">
        <v>2078</v>
      </c>
      <c r="Q2941" s="1"/>
    </row>
    <row r="2942" spans="1:20" ht="15.75" hidden="1" customHeight="1">
      <c r="A2942" s="1" t="s">
        <v>1834</v>
      </c>
      <c r="B2942" s="1">
        <v>202206</v>
      </c>
      <c r="C2942" s="1" t="s">
        <v>2074</v>
      </c>
      <c r="D2942" s="1" t="s">
        <v>2075</v>
      </c>
      <c r="E2942" s="1" t="s">
        <v>2547</v>
      </c>
      <c r="F2942" s="1">
        <v>52</v>
      </c>
      <c r="G2942" s="1" t="s">
        <v>3818</v>
      </c>
      <c r="H2942" s="1" t="s">
        <v>672</v>
      </c>
      <c r="I2942" s="1">
        <v>22271092</v>
      </c>
      <c r="J2942" s="1">
        <v>21</v>
      </c>
      <c r="K2942" s="1">
        <v>22265704</v>
      </c>
      <c r="L2942" s="1" t="s">
        <v>16</v>
      </c>
      <c r="M2942" s="1" t="s">
        <v>3</v>
      </c>
      <c r="N2942" s="1">
        <v>3</v>
      </c>
      <c r="O2942" s="1" t="s">
        <v>2078</v>
      </c>
      <c r="Q2942" s="1"/>
    </row>
    <row r="2943" spans="1:20" ht="15.75" customHeight="1">
      <c r="A2943" s="1" t="s">
        <v>5101</v>
      </c>
      <c r="B2943" s="1">
        <v>153910</v>
      </c>
      <c r="C2943" s="1" t="s">
        <v>2074</v>
      </c>
      <c r="D2943" s="1" t="s">
        <v>2075</v>
      </c>
      <c r="E2943" s="1" t="s">
        <v>2777</v>
      </c>
      <c r="F2943" s="1">
        <v>119</v>
      </c>
      <c r="G2943" s="1" t="s">
        <v>2205</v>
      </c>
      <c r="H2943" s="1" t="s">
        <v>133</v>
      </c>
      <c r="I2943" s="1">
        <v>23045160</v>
      </c>
      <c r="J2943" s="1">
        <v>21</v>
      </c>
      <c r="K2943" s="1">
        <v>33941853</v>
      </c>
      <c r="L2943" s="1" t="s">
        <v>57</v>
      </c>
      <c r="M2943" s="1" t="s">
        <v>6</v>
      </c>
      <c r="N2943" s="1">
        <v>47</v>
      </c>
      <c r="O2943" s="1" t="s">
        <v>2078</v>
      </c>
      <c r="Q2943" s="1"/>
    </row>
    <row r="2944" spans="1:20" ht="15.75" hidden="1" customHeight="1">
      <c r="A2944" s="1" t="s">
        <v>1465</v>
      </c>
      <c r="B2944" s="1">
        <v>206374</v>
      </c>
      <c r="C2944" s="1" t="s">
        <v>2074</v>
      </c>
      <c r="D2944" s="1" t="s">
        <v>2075</v>
      </c>
      <c r="E2944" s="1" t="s">
        <v>2581</v>
      </c>
      <c r="F2944" s="1">
        <v>311</v>
      </c>
      <c r="G2944" s="1" t="s">
        <v>2445</v>
      </c>
      <c r="H2944" s="1" t="s">
        <v>669</v>
      </c>
      <c r="I2944" s="1">
        <v>22220001</v>
      </c>
      <c r="J2944" s="1">
        <v>21</v>
      </c>
      <c r="K2944" s="1">
        <v>22250099</v>
      </c>
      <c r="L2944" s="1" t="s">
        <v>23</v>
      </c>
      <c r="M2944" s="1" t="s">
        <v>3</v>
      </c>
      <c r="N2944" s="1">
        <v>13</v>
      </c>
      <c r="O2944" s="1" t="s">
        <v>2078</v>
      </c>
      <c r="Q2944" s="1"/>
    </row>
    <row r="2945" spans="1:20" ht="15.75" hidden="1" customHeight="1">
      <c r="A2945" s="1" t="s">
        <v>5102</v>
      </c>
      <c r="B2945" s="1">
        <v>321860</v>
      </c>
      <c r="C2945" s="1" t="s">
        <v>2074</v>
      </c>
      <c r="D2945" s="1" t="s">
        <v>2075</v>
      </c>
      <c r="E2945" s="1" t="s">
        <v>2147</v>
      </c>
      <c r="F2945" s="1">
        <v>1795</v>
      </c>
      <c r="G2945" s="1" t="s">
        <v>5103</v>
      </c>
      <c r="H2945" s="1" t="s">
        <v>2149</v>
      </c>
      <c r="I2945" s="1">
        <v>21211007</v>
      </c>
      <c r="J2945" s="1">
        <v>21</v>
      </c>
      <c r="K2945" s="1">
        <v>33527915</v>
      </c>
      <c r="L2945" s="1" t="s">
        <v>53</v>
      </c>
      <c r="M2945" s="1" t="s">
        <v>4</v>
      </c>
      <c r="N2945" s="1">
        <v>5</v>
      </c>
      <c r="O2945" s="1" t="s">
        <v>2078</v>
      </c>
      <c r="Q2945" s="1"/>
    </row>
    <row r="2946" spans="1:20" ht="15.75" hidden="1" customHeight="1">
      <c r="A2946" s="1" t="s">
        <v>5104</v>
      </c>
      <c r="B2946" s="1">
        <v>277797</v>
      </c>
      <c r="C2946" s="1" t="s">
        <v>2074</v>
      </c>
      <c r="D2946" s="1" t="s">
        <v>2075</v>
      </c>
      <c r="E2946" s="1" t="s">
        <v>2806</v>
      </c>
      <c r="F2946" s="1">
        <v>188</v>
      </c>
      <c r="G2946" s="1" t="s">
        <v>4054</v>
      </c>
      <c r="H2946" s="1" t="s">
        <v>188</v>
      </c>
      <c r="I2946" s="1">
        <v>20735090</v>
      </c>
      <c r="J2946" s="1">
        <v>21</v>
      </c>
      <c r="K2946" s="1">
        <v>38991331</v>
      </c>
      <c r="L2946" s="1" t="s">
        <v>16</v>
      </c>
      <c r="M2946" s="1" t="s">
        <v>4</v>
      </c>
      <c r="N2946" s="1">
        <v>19</v>
      </c>
      <c r="O2946" s="1" t="s">
        <v>2078</v>
      </c>
      <c r="Q2946" s="1"/>
    </row>
    <row r="2947" spans="1:20" ht="15.75" hidden="1" customHeight="1">
      <c r="A2947" s="1" t="s">
        <v>5105</v>
      </c>
      <c r="B2947" s="1">
        <v>253101</v>
      </c>
      <c r="C2947" s="1" t="s">
        <v>2074</v>
      </c>
      <c r="D2947" s="1" t="s">
        <v>2075</v>
      </c>
      <c r="E2947" s="1" t="s">
        <v>2628</v>
      </c>
      <c r="F2947" s="1">
        <v>10</v>
      </c>
      <c r="G2947" s="1" t="s">
        <v>2099</v>
      </c>
      <c r="H2947" s="1" t="s">
        <v>2629</v>
      </c>
      <c r="I2947" s="1">
        <v>21331250</v>
      </c>
      <c r="J2947" s="1">
        <v>21</v>
      </c>
      <c r="K2947" s="1">
        <v>24521614</v>
      </c>
      <c r="L2947" s="1" t="s">
        <v>13</v>
      </c>
      <c r="M2947" s="1" t="s">
        <v>4</v>
      </c>
      <c r="N2947" s="1">
        <v>62</v>
      </c>
      <c r="O2947" s="1" t="s">
        <v>2078</v>
      </c>
      <c r="Q2947" s="1"/>
    </row>
    <row r="2948" spans="1:20" ht="15.75" hidden="1" customHeight="1">
      <c r="A2948" s="1" t="s">
        <v>1644</v>
      </c>
      <c r="B2948" s="1">
        <v>427449</v>
      </c>
      <c r="C2948" s="1" t="s">
        <v>2074</v>
      </c>
      <c r="D2948" s="1" t="s">
        <v>2075</v>
      </c>
      <c r="E2948" s="1" t="s">
        <v>2133</v>
      </c>
      <c r="F2948" s="1">
        <v>680</v>
      </c>
      <c r="G2948" s="1" t="s">
        <v>2616</v>
      </c>
      <c r="H2948" s="1" t="s">
        <v>160</v>
      </c>
      <c r="I2948" s="1">
        <v>22050001</v>
      </c>
      <c r="J2948" s="1">
        <v>21</v>
      </c>
      <c r="K2948" s="1">
        <v>25499704</v>
      </c>
      <c r="L2948" s="1" t="s">
        <v>38</v>
      </c>
      <c r="M2948" s="1" t="s">
        <v>3</v>
      </c>
      <c r="N2948" s="1">
        <v>8</v>
      </c>
      <c r="O2948" s="1" t="s">
        <v>2078</v>
      </c>
      <c r="Q2948" s="1"/>
    </row>
    <row r="2949" spans="1:20" ht="15.75" hidden="1" customHeight="1">
      <c r="A2949" s="1" t="s">
        <v>5106</v>
      </c>
      <c r="B2949" s="1">
        <v>484252</v>
      </c>
      <c r="C2949" s="1" t="s">
        <v>2074</v>
      </c>
      <c r="D2949" s="1" t="s">
        <v>2075</v>
      </c>
      <c r="E2949" s="1" t="s">
        <v>2307</v>
      </c>
      <c r="F2949" s="1">
        <v>150</v>
      </c>
      <c r="G2949" s="1" t="s">
        <v>2141</v>
      </c>
      <c r="H2949" s="1" t="s">
        <v>2153</v>
      </c>
      <c r="I2949" s="1">
        <v>22790385</v>
      </c>
      <c r="J2949" s="1">
        <v>21</v>
      </c>
      <c r="K2949" s="1">
        <v>24901909</v>
      </c>
      <c r="L2949" s="1" t="s">
        <v>68</v>
      </c>
      <c r="M2949" s="1" t="s">
        <v>5</v>
      </c>
      <c r="N2949" s="1">
        <v>56</v>
      </c>
      <c r="O2949" s="1" t="s">
        <v>2078</v>
      </c>
      <c r="Q2949" s="1"/>
    </row>
    <row r="2950" spans="1:20" ht="15.75" hidden="1" customHeight="1">
      <c r="A2950" s="1" t="s">
        <v>5107</v>
      </c>
      <c r="B2950" s="1">
        <v>298339</v>
      </c>
      <c r="C2950" s="1" t="s">
        <v>2074</v>
      </c>
      <c r="D2950" s="1" t="s">
        <v>2075</v>
      </c>
      <c r="E2950" s="1" t="s">
        <v>2384</v>
      </c>
      <c r="F2950" s="1">
        <v>7251</v>
      </c>
      <c r="G2950" s="1" t="s">
        <v>2099</v>
      </c>
      <c r="H2950" s="1" t="s">
        <v>3108</v>
      </c>
      <c r="I2950" s="1">
        <v>20755183</v>
      </c>
      <c r="J2950" s="1">
        <v>21</v>
      </c>
      <c r="K2950" s="1">
        <v>25941183</v>
      </c>
      <c r="L2950" s="1" t="s">
        <v>38</v>
      </c>
      <c r="M2950" s="1" t="s">
        <v>4</v>
      </c>
      <c r="N2950" s="1">
        <v>39</v>
      </c>
      <c r="O2950" s="1" t="s">
        <v>2078</v>
      </c>
      <c r="Q2950" s="1"/>
    </row>
    <row r="2951" spans="1:20" ht="15.75" hidden="1" customHeight="1">
      <c r="A2951" s="1" t="s">
        <v>5108</v>
      </c>
      <c r="B2951" s="1">
        <v>338056</v>
      </c>
      <c r="C2951" s="1" t="s">
        <v>2074</v>
      </c>
      <c r="D2951" s="1" t="s">
        <v>2075</v>
      </c>
      <c r="E2951" s="1" t="s">
        <v>2627</v>
      </c>
      <c r="F2951" s="1">
        <v>451</v>
      </c>
      <c r="G2951" s="1" t="s">
        <v>2591</v>
      </c>
      <c r="H2951" s="1" t="s">
        <v>135</v>
      </c>
      <c r="I2951" s="1">
        <v>22621200</v>
      </c>
      <c r="J2951" s="1">
        <v>21</v>
      </c>
      <c r="K2951" s="1">
        <v>24931033</v>
      </c>
      <c r="L2951" s="1" t="s">
        <v>57</v>
      </c>
      <c r="M2951" s="1" t="s">
        <v>5</v>
      </c>
      <c r="N2951" s="1">
        <v>8</v>
      </c>
      <c r="O2951" s="1" t="s">
        <v>2078</v>
      </c>
      <c r="Q2951" s="1"/>
      <c r="T2951" s="1" t="s">
        <v>5620</v>
      </c>
    </row>
    <row r="2952" spans="1:20" ht="15.75" hidden="1" customHeight="1">
      <c r="A2952" s="1" t="s">
        <v>5109</v>
      </c>
      <c r="B2952" s="1">
        <v>536756</v>
      </c>
      <c r="C2952" s="1" t="s">
        <v>2074</v>
      </c>
      <c r="D2952" s="1" t="s">
        <v>2075</v>
      </c>
      <c r="E2952" s="1" t="s">
        <v>2178</v>
      </c>
      <c r="F2952" s="1">
        <v>90</v>
      </c>
      <c r="G2952" s="1" t="s">
        <v>4416</v>
      </c>
      <c r="H2952" s="1" t="s">
        <v>2281</v>
      </c>
      <c r="I2952" s="1">
        <v>22755900</v>
      </c>
      <c r="J2952" s="1">
        <v>21</v>
      </c>
      <c r="K2952" s="1">
        <v>24360200</v>
      </c>
      <c r="L2952" s="1" t="s">
        <v>50</v>
      </c>
      <c r="M2952" s="1" t="s">
        <v>5</v>
      </c>
      <c r="N2952" s="1">
        <v>57</v>
      </c>
      <c r="O2952" s="1" t="s">
        <v>2078</v>
      </c>
      <c r="Q2952" s="1"/>
      <c r="T2952" s="1" t="s">
        <v>5620</v>
      </c>
    </row>
    <row r="2953" spans="1:20" ht="15.75" hidden="1" customHeight="1">
      <c r="A2953" s="1" t="s">
        <v>377</v>
      </c>
      <c r="B2953" s="1">
        <v>320814</v>
      </c>
      <c r="C2953" s="1" t="s">
        <v>2074</v>
      </c>
      <c r="D2953" s="1" t="s">
        <v>2075</v>
      </c>
      <c r="E2953" s="1" t="s">
        <v>2710</v>
      </c>
      <c r="F2953" s="1">
        <v>97</v>
      </c>
      <c r="G2953" s="1" t="s">
        <v>3260</v>
      </c>
      <c r="H2953" s="1" t="s">
        <v>679</v>
      </c>
      <c r="I2953" s="1">
        <v>22231120</v>
      </c>
      <c r="J2953" s="1">
        <v>21</v>
      </c>
      <c r="K2953" s="1">
        <v>22656597</v>
      </c>
      <c r="L2953" s="1" t="s">
        <v>53</v>
      </c>
      <c r="M2953" s="1" t="s">
        <v>3</v>
      </c>
      <c r="N2953" s="1">
        <v>30</v>
      </c>
      <c r="O2953" s="1" t="s">
        <v>2078</v>
      </c>
      <c r="Q2953" s="1"/>
    </row>
    <row r="2954" spans="1:20" ht="15.75" hidden="1" customHeight="1">
      <c r="A2954" s="1" t="s">
        <v>1643</v>
      </c>
      <c r="B2954" s="1">
        <v>384984</v>
      </c>
      <c r="C2954" s="1" t="s">
        <v>2074</v>
      </c>
      <c r="D2954" s="1" t="s">
        <v>2075</v>
      </c>
      <c r="E2954" s="1" t="s">
        <v>2322</v>
      </c>
      <c r="F2954" s="1">
        <v>66</v>
      </c>
      <c r="G2954" s="1" t="s">
        <v>2451</v>
      </c>
      <c r="H2954" s="1" t="s">
        <v>168</v>
      </c>
      <c r="I2954" s="1">
        <v>22210905</v>
      </c>
      <c r="J2954" s="1">
        <v>21</v>
      </c>
      <c r="K2954" s="1">
        <v>22658686</v>
      </c>
      <c r="L2954" s="1" t="s">
        <v>13</v>
      </c>
      <c r="M2954" s="1" t="s">
        <v>3</v>
      </c>
      <c r="N2954" s="1">
        <v>8</v>
      </c>
      <c r="O2954" s="1" t="s">
        <v>2078</v>
      </c>
      <c r="Q2954" s="1"/>
    </row>
    <row r="2955" spans="1:20" ht="15.75" hidden="1" customHeight="1">
      <c r="A2955" s="1" t="s">
        <v>1162</v>
      </c>
      <c r="B2955" s="1">
        <v>209817</v>
      </c>
      <c r="C2955" s="1" t="s">
        <v>2074</v>
      </c>
      <c r="D2955" s="1" t="s">
        <v>2075</v>
      </c>
      <c r="E2955" s="1" t="s">
        <v>2112</v>
      </c>
      <c r="F2955" s="1">
        <v>45</v>
      </c>
      <c r="G2955" s="1" t="s">
        <v>2740</v>
      </c>
      <c r="H2955" s="1" t="s">
        <v>664</v>
      </c>
      <c r="I2955" s="1">
        <v>20520901</v>
      </c>
      <c r="J2955" s="1">
        <v>21</v>
      </c>
      <c r="K2955" s="1">
        <v>22542848</v>
      </c>
      <c r="L2955" s="1" t="s">
        <v>50</v>
      </c>
      <c r="M2955" s="1" t="s">
        <v>3</v>
      </c>
      <c r="N2955" s="1">
        <v>24</v>
      </c>
      <c r="O2955" s="1" t="s">
        <v>2078</v>
      </c>
      <c r="Q2955" s="1"/>
    </row>
    <row r="2956" spans="1:20" ht="15.75" hidden="1" customHeight="1">
      <c r="A2956" s="1" t="s">
        <v>1747</v>
      </c>
      <c r="B2956" s="1">
        <v>385073</v>
      </c>
      <c r="C2956" s="1" t="s">
        <v>2074</v>
      </c>
      <c r="D2956" s="1" t="s">
        <v>2075</v>
      </c>
      <c r="E2956" s="1" t="s">
        <v>2133</v>
      </c>
      <c r="F2956" s="1">
        <v>680</v>
      </c>
      <c r="G2956" s="1" t="s">
        <v>5110</v>
      </c>
      <c r="H2956" s="1" t="s">
        <v>160</v>
      </c>
      <c r="I2956" s="1">
        <v>22050001</v>
      </c>
      <c r="J2956" s="1">
        <v>21</v>
      </c>
      <c r="K2956" s="1">
        <v>38167000</v>
      </c>
      <c r="L2956" s="1" t="s">
        <v>50</v>
      </c>
      <c r="M2956" s="1" t="s">
        <v>3</v>
      </c>
      <c r="N2956" s="1">
        <v>5</v>
      </c>
      <c r="O2956" s="1" t="s">
        <v>2078</v>
      </c>
      <c r="Q2956" s="1"/>
    </row>
    <row r="2957" spans="1:20" ht="15.75" hidden="1" customHeight="1">
      <c r="A2957" s="1" t="s">
        <v>946</v>
      </c>
      <c r="B2957" s="1">
        <v>438861</v>
      </c>
      <c r="C2957" s="1" t="s">
        <v>2074</v>
      </c>
      <c r="D2957" s="1" t="s">
        <v>2075</v>
      </c>
      <c r="E2957" s="1" t="s">
        <v>2133</v>
      </c>
      <c r="F2957" s="1">
        <v>1066</v>
      </c>
      <c r="G2957" s="1" t="s">
        <v>3560</v>
      </c>
      <c r="H2957" s="1" t="s">
        <v>160</v>
      </c>
      <c r="I2957" s="1">
        <v>22060002</v>
      </c>
      <c r="J2957" s="1">
        <v>21</v>
      </c>
      <c r="K2957" s="1">
        <v>25225745</v>
      </c>
      <c r="L2957" s="1" t="s">
        <v>18</v>
      </c>
      <c r="M2957" s="1" t="s">
        <v>3</v>
      </c>
      <c r="N2957" s="1">
        <v>39</v>
      </c>
      <c r="O2957" s="1" t="s">
        <v>2078</v>
      </c>
      <c r="Q2957" s="1"/>
    </row>
    <row r="2958" spans="1:20" ht="15.75" hidden="1" customHeight="1">
      <c r="A2958" s="1" t="s">
        <v>1127</v>
      </c>
      <c r="B2958" s="1">
        <v>679348</v>
      </c>
      <c r="C2958" s="1" t="s">
        <v>2074</v>
      </c>
      <c r="D2958" s="1" t="s">
        <v>2075</v>
      </c>
      <c r="E2958" s="1" t="s">
        <v>2215</v>
      </c>
      <c r="F2958" s="1">
        <v>78</v>
      </c>
      <c r="G2958" s="1" t="s">
        <v>5111</v>
      </c>
      <c r="H2958" s="1" t="s">
        <v>168</v>
      </c>
      <c r="I2958" s="1">
        <v>22220040</v>
      </c>
      <c r="J2958" s="1">
        <v>21</v>
      </c>
      <c r="K2958" s="1">
        <v>22654833</v>
      </c>
      <c r="L2958" s="1" t="s">
        <v>53</v>
      </c>
      <c r="M2958" s="1" t="s">
        <v>3</v>
      </c>
      <c r="N2958" s="1">
        <v>26</v>
      </c>
      <c r="O2958" s="1" t="s">
        <v>2078</v>
      </c>
      <c r="Q2958" s="1"/>
    </row>
    <row r="2959" spans="1:20" ht="15.75" hidden="1" customHeight="1">
      <c r="A2959" s="1" t="s">
        <v>5112</v>
      </c>
      <c r="B2959" s="1">
        <v>396131</v>
      </c>
      <c r="C2959" s="1" t="s">
        <v>2074</v>
      </c>
      <c r="D2959" s="1" t="s">
        <v>2075</v>
      </c>
      <c r="E2959" s="1" t="s">
        <v>2087</v>
      </c>
      <c r="F2959" s="1">
        <v>20</v>
      </c>
      <c r="G2959" s="1" t="s">
        <v>2473</v>
      </c>
      <c r="H2959" s="1" t="s">
        <v>188</v>
      </c>
      <c r="I2959" s="1">
        <v>20710010</v>
      </c>
      <c r="J2959" s="1">
        <v>21</v>
      </c>
      <c r="K2959" s="1">
        <v>25966565</v>
      </c>
      <c r="L2959" s="1" t="s">
        <v>23</v>
      </c>
      <c r="M2959" s="1" t="s">
        <v>4</v>
      </c>
      <c r="N2959" s="1">
        <v>10</v>
      </c>
      <c r="O2959" s="1" t="s">
        <v>2078</v>
      </c>
      <c r="Q2959" s="1"/>
    </row>
    <row r="2960" spans="1:20" ht="15.75" hidden="1" customHeight="1">
      <c r="A2960" s="1" t="s">
        <v>1991</v>
      </c>
      <c r="B2960" s="1">
        <v>249430</v>
      </c>
      <c r="C2960" s="1" t="s">
        <v>2074</v>
      </c>
      <c r="D2960" s="1" t="s">
        <v>2075</v>
      </c>
      <c r="E2960" s="1" t="s">
        <v>2765</v>
      </c>
      <c r="F2960" s="1">
        <v>90</v>
      </c>
      <c r="G2960" s="1" t="s">
        <v>2227</v>
      </c>
      <c r="H2960" s="1" t="s">
        <v>2094</v>
      </c>
      <c r="I2960" s="1">
        <v>20010020</v>
      </c>
      <c r="J2960" s="1">
        <v>21</v>
      </c>
      <c r="K2960" s="1">
        <v>25331084</v>
      </c>
      <c r="L2960" s="1" t="s">
        <v>53</v>
      </c>
      <c r="M2960" s="1" t="s">
        <v>2</v>
      </c>
      <c r="N2960" s="1">
        <v>73</v>
      </c>
      <c r="O2960" s="1" t="s">
        <v>2078</v>
      </c>
      <c r="Q2960" s="1"/>
    </row>
    <row r="2961" spans="1:20" ht="15.75" hidden="1" customHeight="1">
      <c r="A2961" s="1" t="s">
        <v>836</v>
      </c>
      <c r="B2961" s="1">
        <v>340633</v>
      </c>
      <c r="C2961" s="1" t="s">
        <v>2074</v>
      </c>
      <c r="D2961" s="1" t="s">
        <v>2075</v>
      </c>
      <c r="E2961" s="1" t="s">
        <v>2764</v>
      </c>
      <c r="F2961" s="1">
        <v>706</v>
      </c>
      <c r="G2961" s="1" t="s">
        <v>2099</v>
      </c>
      <c r="H2961" s="1" t="s">
        <v>672</v>
      </c>
      <c r="I2961" s="1">
        <v>22271110</v>
      </c>
      <c r="J2961" s="1">
        <v>21</v>
      </c>
      <c r="K2961" s="1">
        <v>21031500</v>
      </c>
      <c r="L2961" s="1" t="s">
        <v>39</v>
      </c>
      <c r="M2961" s="1" t="s">
        <v>3</v>
      </c>
      <c r="N2961" s="1">
        <v>54</v>
      </c>
      <c r="O2961" s="1" t="s">
        <v>2078</v>
      </c>
      <c r="Q2961" s="1"/>
    </row>
    <row r="2962" spans="1:20" ht="15.75" hidden="1" customHeight="1">
      <c r="A2962" s="1" t="s">
        <v>1289</v>
      </c>
      <c r="B2962" s="1">
        <v>736953</v>
      </c>
      <c r="C2962" s="1" t="s">
        <v>2074</v>
      </c>
      <c r="D2962" s="1" t="s">
        <v>2075</v>
      </c>
      <c r="E2962" s="1" t="s">
        <v>2220</v>
      </c>
      <c r="F2962" s="1">
        <v>29</v>
      </c>
      <c r="G2962" s="1" t="s">
        <v>3818</v>
      </c>
      <c r="H2962" s="1" t="s">
        <v>669</v>
      </c>
      <c r="I2962" s="1">
        <v>22221901</v>
      </c>
      <c r="J2962" s="1">
        <v>21</v>
      </c>
      <c r="K2962" s="1">
        <v>22858079</v>
      </c>
      <c r="L2962" s="1" t="s">
        <v>8</v>
      </c>
      <c r="M2962" s="1" t="s">
        <v>3</v>
      </c>
      <c r="N2962" s="1">
        <v>19</v>
      </c>
      <c r="O2962" s="1" t="s">
        <v>2078</v>
      </c>
      <c r="Q2962" s="1"/>
    </row>
    <row r="2963" spans="1:20" ht="15.75" hidden="1" customHeight="1">
      <c r="A2963" s="1" t="s">
        <v>1642</v>
      </c>
      <c r="B2963" s="1">
        <v>369890</v>
      </c>
      <c r="C2963" s="1" t="s">
        <v>2074</v>
      </c>
      <c r="D2963" s="1" t="s">
        <v>2075</v>
      </c>
      <c r="E2963" s="1" t="s">
        <v>2144</v>
      </c>
      <c r="F2963" s="1">
        <v>370</v>
      </c>
      <c r="G2963" s="1" t="s">
        <v>2166</v>
      </c>
      <c r="H2963" s="1" t="s">
        <v>664</v>
      </c>
      <c r="I2963" s="1">
        <v>20520054</v>
      </c>
      <c r="J2963" s="1">
        <v>21</v>
      </c>
      <c r="K2963" s="1">
        <v>22143830</v>
      </c>
      <c r="L2963" s="1" t="s">
        <v>21</v>
      </c>
      <c r="M2963" s="1" t="s">
        <v>3</v>
      </c>
      <c r="N2963" s="1">
        <v>8</v>
      </c>
      <c r="O2963" s="1" t="s">
        <v>2078</v>
      </c>
      <c r="Q2963" s="1"/>
    </row>
    <row r="2964" spans="1:20" ht="15.75" customHeight="1">
      <c r="A2964" s="1" t="s">
        <v>5113</v>
      </c>
      <c r="B2964" s="1">
        <v>245857</v>
      </c>
      <c r="C2964" s="1" t="s">
        <v>2074</v>
      </c>
      <c r="D2964" s="1" t="s">
        <v>2075</v>
      </c>
      <c r="E2964" s="1" t="s">
        <v>2681</v>
      </c>
      <c r="F2964" s="1">
        <v>108</v>
      </c>
      <c r="G2964" s="1" t="s">
        <v>3943</v>
      </c>
      <c r="H2964" s="1" t="s">
        <v>153</v>
      </c>
      <c r="I2964" s="1">
        <v>23515020</v>
      </c>
      <c r="J2964" s="1">
        <v>21</v>
      </c>
      <c r="K2964" s="1">
        <v>33952485</v>
      </c>
      <c r="L2964" s="1" t="s">
        <v>57</v>
      </c>
      <c r="M2964" s="1" t="s">
        <v>6</v>
      </c>
      <c r="N2964" s="1">
        <v>22</v>
      </c>
      <c r="O2964" s="1" t="s">
        <v>2078</v>
      </c>
      <c r="Q2964" s="1"/>
    </row>
    <row r="2965" spans="1:20" ht="15.75" hidden="1" customHeight="1">
      <c r="A2965" s="1" t="s">
        <v>5114</v>
      </c>
      <c r="B2965" s="1">
        <v>356025</v>
      </c>
      <c r="C2965" s="1" t="s">
        <v>2074</v>
      </c>
      <c r="D2965" s="1" t="s">
        <v>2075</v>
      </c>
      <c r="E2965" s="1" t="s">
        <v>2079</v>
      </c>
      <c r="F2965" s="1">
        <v>4200</v>
      </c>
      <c r="G2965" s="1" t="s">
        <v>3024</v>
      </c>
      <c r="H2965" s="1" t="s">
        <v>135</v>
      </c>
      <c r="I2965" s="1">
        <v>22640102</v>
      </c>
      <c r="J2965" s="1">
        <v>21</v>
      </c>
      <c r="K2965" s="1">
        <v>31502699</v>
      </c>
      <c r="L2965" s="1" t="s">
        <v>75</v>
      </c>
      <c r="M2965" s="1" t="s">
        <v>5</v>
      </c>
      <c r="N2965" s="1">
        <v>30</v>
      </c>
      <c r="O2965" s="1" t="s">
        <v>2078</v>
      </c>
      <c r="Q2965" s="1"/>
    </row>
    <row r="2966" spans="1:20" ht="15.75" hidden="1" customHeight="1">
      <c r="A2966" s="1" t="s">
        <v>5115</v>
      </c>
      <c r="B2966" s="1">
        <v>197540</v>
      </c>
      <c r="C2966" s="1" t="s">
        <v>2074</v>
      </c>
      <c r="D2966" s="1" t="s">
        <v>2075</v>
      </c>
      <c r="E2966" s="1" t="s">
        <v>2679</v>
      </c>
      <c r="F2966" s="1">
        <v>248</v>
      </c>
      <c r="G2966" s="1" t="s">
        <v>2449</v>
      </c>
      <c r="H2966" s="1" t="s">
        <v>152</v>
      </c>
      <c r="I2966" s="1">
        <v>21351060</v>
      </c>
      <c r="J2966" s="1">
        <v>21</v>
      </c>
      <c r="K2966" s="1">
        <v>33590044</v>
      </c>
      <c r="L2966" s="1" t="s">
        <v>53</v>
      </c>
      <c r="M2966" s="1" t="s">
        <v>4</v>
      </c>
      <c r="N2966" s="1">
        <v>15</v>
      </c>
      <c r="O2966" s="1" t="s">
        <v>2078</v>
      </c>
      <c r="Q2966" s="1"/>
    </row>
    <row r="2967" spans="1:20" ht="15.75" hidden="1" customHeight="1">
      <c r="A2967" s="1" t="s">
        <v>1597</v>
      </c>
      <c r="B2967" s="1">
        <v>487032</v>
      </c>
      <c r="C2967" s="1" t="s">
        <v>2074</v>
      </c>
      <c r="D2967" s="1" t="s">
        <v>2075</v>
      </c>
      <c r="E2967" s="1" t="s">
        <v>2101</v>
      </c>
      <c r="F2967" s="1">
        <v>550</v>
      </c>
      <c r="G2967" s="1" t="s">
        <v>2466</v>
      </c>
      <c r="H2967" s="1" t="s">
        <v>175</v>
      </c>
      <c r="I2967" s="1">
        <v>22410901</v>
      </c>
      <c r="J2967" s="1">
        <v>21</v>
      </c>
      <c r="K2967" s="1">
        <v>22742775</v>
      </c>
      <c r="L2967" s="1" t="s">
        <v>75</v>
      </c>
      <c r="M2967" s="1" t="s">
        <v>3</v>
      </c>
      <c r="N2967" s="1">
        <v>9</v>
      </c>
      <c r="O2967" s="1" t="s">
        <v>2078</v>
      </c>
      <c r="Q2967" s="1"/>
    </row>
    <row r="2968" spans="1:20" ht="15.75" hidden="1" customHeight="1">
      <c r="A2968" s="1" t="s">
        <v>1399</v>
      </c>
      <c r="B2968" s="1">
        <v>534131</v>
      </c>
      <c r="C2968" s="1" t="s">
        <v>2074</v>
      </c>
      <c r="D2968" s="1" t="s">
        <v>2075</v>
      </c>
      <c r="E2968" s="1" t="s">
        <v>4940</v>
      </c>
      <c r="F2968" s="1">
        <v>8</v>
      </c>
      <c r="G2968" s="1" t="s">
        <v>2141</v>
      </c>
      <c r="H2968" s="1" t="s">
        <v>1038</v>
      </c>
      <c r="I2968" s="1">
        <v>22271080</v>
      </c>
      <c r="J2968" s="1">
        <v>21</v>
      </c>
      <c r="K2968" s="1">
        <v>22460070</v>
      </c>
      <c r="L2968" s="1" t="s">
        <v>16</v>
      </c>
      <c r="M2968" s="1" t="s">
        <v>3</v>
      </c>
      <c r="N2968" s="1">
        <v>15</v>
      </c>
      <c r="O2968" s="1" t="s">
        <v>2078</v>
      </c>
      <c r="Q2968" s="1"/>
    </row>
    <row r="2969" spans="1:20" ht="15.75" hidden="1" customHeight="1">
      <c r="A2969" s="1" t="s">
        <v>5116</v>
      </c>
      <c r="B2969" s="1">
        <v>235570</v>
      </c>
      <c r="C2969" s="1" t="s">
        <v>2074</v>
      </c>
      <c r="D2969" s="1" t="s">
        <v>2075</v>
      </c>
      <c r="E2969" s="1" t="s">
        <v>2082</v>
      </c>
      <c r="F2969" s="1">
        <v>1149</v>
      </c>
      <c r="G2969" s="1" t="s">
        <v>2126</v>
      </c>
      <c r="H2969" s="1" t="s">
        <v>139</v>
      </c>
      <c r="I2969" s="1">
        <v>22730001</v>
      </c>
      <c r="J2969" s="1">
        <v>21</v>
      </c>
      <c r="K2969" s="1">
        <v>24231522</v>
      </c>
      <c r="L2969" s="1" t="s">
        <v>50</v>
      </c>
      <c r="M2969" s="1" t="s">
        <v>5</v>
      </c>
      <c r="N2969" s="1">
        <v>20</v>
      </c>
      <c r="O2969" s="1" t="s">
        <v>2078</v>
      </c>
      <c r="Q2969" s="1"/>
      <c r="T2969" s="1" t="s">
        <v>5620</v>
      </c>
    </row>
    <row r="2970" spans="1:20" ht="15.75" hidden="1" customHeight="1">
      <c r="A2970" s="1" t="s">
        <v>5117</v>
      </c>
      <c r="B2970" s="1">
        <v>551856</v>
      </c>
      <c r="C2970" s="1" t="s">
        <v>2074</v>
      </c>
      <c r="D2970" s="1" t="s">
        <v>2075</v>
      </c>
      <c r="E2970" s="1" t="s">
        <v>2079</v>
      </c>
      <c r="F2970" s="1">
        <v>4200</v>
      </c>
      <c r="G2970" s="1" t="s">
        <v>3864</v>
      </c>
      <c r="H2970" s="1" t="s">
        <v>135</v>
      </c>
      <c r="I2970" s="1">
        <v>22640102</v>
      </c>
      <c r="J2970" s="1">
        <v>21</v>
      </c>
      <c r="K2970" s="1">
        <v>33854087</v>
      </c>
      <c r="L2970" s="1" t="s">
        <v>50</v>
      </c>
      <c r="M2970" s="1" t="s">
        <v>5</v>
      </c>
      <c r="N2970" s="1">
        <v>18</v>
      </c>
      <c r="O2970" s="1" t="s">
        <v>2078</v>
      </c>
      <c r="Q2970" s="1"/>
      <c r="T2970" s="1" t="s">
        <v>5620</v>
      </c>
    </row>
    <row r="2971" spans="1:20" ht="15.75" hidden="1" customHeight="1">
      <c r="A2971" s="1" t="s">
        <v>5118</v>
      </c>
      <c r="B2971" s="1">
        <v>398822</v>
      </c>
      <c r="C2971" s="1" t="s">
        <v>2074</v>
      </c>
      <c r="D2971" s="1" t="s">
        <v>2075</v>
      </c>
      <c r="E2971" s="1" t="s">
        <v>2429</v>
      </c>
      <c r="F2971" s="1">
        <v>99</v>
      </c>
      <c r="G2971" s="1" t="s">
        <v>4910</v>
      </c>
      <c r="H2971" s="1" t="s">
        <v>152</v>
      </c>
      <c r="I2971" s="1">
        <v>21351050</v>
      </c>
      <c r="J2971" s="1">
        <v>21</v>
      </c>
      <c r="K2971" s="1">
        <v>24520986</v>
      </c>
      <c r="L2971" s="1" t="s">
        <v>38</v>
      </c>
      <c r="M2971" s="1" t="s">
        <v>4</v>
      </c>
      <c r="N2971" s="1">
        <v>15</v>
      </c>
      <c r="O2971" s="1" t="s">
        <v>2078</v>
      </c>
      <c r="Q2971" s="1"/>
    </row>
    <row r="2972" spans="1:20" ht="15.75" hidden="1" customHeight="1">
      <c r="A2972" s="1" t="s">
        <v>5119</v>
      </c>
      <c r="B2972" s="1">
        <v>578418</v>
      </c>
      <c r="C2972" s="1" t="s">
        <v>2074</v>
      </c>
      <c r="D2972" s="1" t="s">
        <v>2075</v>
      </c>
      <c r="E2972" s="1" t="s">
        <v>2079</v>
      </c>
      <c r="F2972" s="1">
        <v>2901</v>
      </c>
      <c r="G2972" s="1" t="s">
        <v>5120</v>
      </c>
      <c r="H2972" s="1" t="s">
        <v>135</v>
      </c>
      <c r="I2972" s="1">
        <v>22631002</v>
      </c>
      <c r="J2972" s="1">
        <v>21</v>
      </c>
      <c r="K2972" s="1">
        <v>37342599</v>
      </c>
      <c r="L2972" s="1" t="s">
        <v>38</v>
      </c>
      <c r="M2972" s="1" t="s">
        <v>5</v>
      </c>
      <c r="N2972" s="1">
        <v>29</v>
      </c>
      <c r="O2972" s="1" t="s">
        <v>2078</v>
      </c>
      <c r="Q2972" s="1"/>
      <c r="T2972" s="1" t="s">
        <v>5620</v>
      </c>
    </row>
    <row r="2973" spans="1:20" ht="15.75" hidden="1" customHeight="1">
      <c r="A2973" s="1" t="s">
        <v>1641</v>
      </c>
      <c r="B2973" s="1">
        <v>478085</v>
      </c>
      <c r="C2973" s="1" t="s">
        <v>2074</v>
      </c>
      <c r="D2973" s="1" t="s">
        <v>2075</v>
      </c>
      <c r="E2973" s="1" t="s">
        <v>2101</v>
      </c>
      <c r="F2973" s="1">
        <v>207</v>
      </c>
      <c r="G2973" s="1" t="s">
        <v>2169</v>
      </c>
      <c r="H2973" s="1" t="s">
        <v>175</v>
      </c>
      <c r="I2973" s="1">
        <v>22410001</v>
      </c>
      <c r="J2973" s="1">
        <v>21</v>
      </c>
      <c r="K2973" s="1">
        <v>25232876</v>
      </c>
      <c r="L2973" s="1" t="s">
        <v>53</v>
      </c>
      <c r="M2973" s="1" t="s">
        <v>3</v>
      </c>
      <c r="N2973" s="1">
        <v>8</v>
      </c>
      <c r="O2973" s="1" t="s">
        <v>2078</v>
      </c>
      <c r="Q2973" s="1"/>
    </row>
    <row r="2974" spans="1:20" ht="15.75" hidden="1" customHeight="1">
      <c r="A2974" s="1" t="s">
        <v>989</v>
      </c>
      <c r="B2974" s="1">
        <v>380041</v>
      </c>
      <c r="C2974" s="1" t="s">
        <v>2074</v>
      </c>
      <c r="D2974" s="1" t="s">
        <v>2075</v>
      </c>
      <c r="E2974" s="1" t="s">
        <v>2282</v>
      </c>
      <c r="F2974" s="1">
        <v>45</v>
      </c>
      <c r="G2974" s="1" t="s">
        <v>2080</v>
      </c>
      <c r="H2974" s="1" t="s">
        <v>679</v>
      </c>
      <c r="I2974" s="1">
        <v>22231080</v>
      </c>
      <c r="J2974" s="1">
        <v>21</v>
      </c>
      <c r="K2974" s="1">
        <v>25535553</v>
      </c>
      <c r="L2974" s="1" t="s">
        <v>28</v>
      </c>
      <c r="M2974" s="1" t="s">
        <v>3</v>
      </c>
      <c r="N2974" s="1">
        <v>35</v>
      </c>
      <c r="O2974" s="1" t="s">
        <v>2078</v>
      </c>
      <c r="Q2974" s="1"/>
    </row>
    <row r="2975" spans="1:20" ht="15.75" hidden="1" customHeight="1">
      <c r="A2975" s="1" t="s">
        <v>1184</v>
      </c>
      <c r="B2975" s="1">
        <v>283220</v>
      </c>
      <c r="C2975" s="1" t="s">
        <v>2074</v>
      </c>
      <c r="D2975" s="1" t="s">
        <v>2075</v>
      </c>
      <c r="E2975" s="1" t="s">
        <v>2337</v>
      </c>
      <c r="F2975" s="1">
        <v>18</v>
      </c>
      <c r="G2975" s="1" t="s">
        <v>2531</v>
      </c>
      <c r="H2975" s="1" t="s">
        <v>664</v>
      </c>
      <c r="I2975" s="1">
        <v>20521160</v>
      </c>
      <c r="J2975" s="1">
        <v>21</v>
      </c>
      <c r="K2975" s="1">
        <v>25658568</v>
      </c>
      <c r="L2975" s="1" t="s">
        <v>57</v>
      </c>
      <c r="M2975" s="1" t="s">
        <v>3</v>
      </c>
      <c r="N2975" s="1">
        <v>23</v>
      </c>
      <c r="O2975" s="1" t="s">
        <v>2078</v>
      </c>
      <c r="Q2975" s="1"/>
    </row>
    <row r="2976" spans="1:20" ht="15.75" hidden="1" customHeight="1">
      <c r="A2976" s="1" t="s">
        <v>5121</v>
      </c>
      <c r="B2976" s="1">
        <v>609085</v>
      </c>
      <c r="C2976" s="1" t="s">
        <v>2074</v>
      </c>
      <c r="D2976" s="1" t="s">
        <v>2075</v>
      </c>
      <c r="E2976" s="1" t="s">
        <v>2079</v>
      </c>
      <c r="F2976" s="1">
        <v>4200</v>
      </c>
      <c r="G2976" s="1" t="s">
        <v>5122</v>
      </c>
      <c r="H2976" s="1" t="s">
        <v>135</v>
      </c>
      <c r="I2976" s="1">
        <v>22640102</v>
      </c>
      <c r="J2976" s="1">
        <v>21</v>
      </c>
      <c r="K2976" s="1">
        <v>31502720</v>
      </c>
      <c r="L2976" s="1" t="s">
        <v>68</v>
      </c>
      <c r="M2976" s="1" t="s">
        <v>5</v>
      </c>
      <c r="N2976" s="1">
        <v>36</v>
      </c>
      <c r="O2976" s="1" t="s">
        <v>2078</v>
      </c>
      <c r="Q2976" s="1"/>
    </row>
    <row r="2977" spans="1:20" ht="15.75" hidden="1" customHeight="1">
      <c r="A2977" s="1" t="s">
        <v>5123</v>
      </c>
      <c r="B2977" s="1">
        <v>339908</v>
      </c>
      <c r="C2977" s="1" t="s">
        <v>2074</v>
      </c>
      <c r="D2977" s="1" t="s">
        <v>2075</v>
      </c>
      <c r="E2977" s="1" t="s">
        <v>5124</v>
      </c>
      <c r="F2977" s="1">
        <v>23</v>
      </c>
      <c r="G2977" s="1" t="s">
        <v>3818</v>
      </c>
      <c r="H2977" s="1" t="s">
        <v>2094</v>
      </c>
      <c r="I2977" s="1">
        <v>20010000</v>
      </c>
      <c r="J2977" s="1">
        <v>21</v>
      </c>
      <c r="K2977" s="1">
        <v>22423312</v>
      </c>
      <c r="L2977" s="1" t="s">
        <v>38</v>
      </c>
      <c r="M2977" s="1" t="s">
        <v>2</v>
      </c>
      <c r="N2977" s="1">
        <v>8</v>
      </c>
      <c r="O2977" s="1" t="s">
        <v>2078</v>
      </c>
      <c r="Q2977" s="1"/>
    </row>
    <row r="2978" spans="1:20" ht="15.75" hidden="1" customHeight="1">
      <c r="A2978" s="1" t="s">
        <v>1640</v>
      </c>
      <c r="B2978" s="1">
        <v>146258</v>
      </c>
      <c r="C2978" s="1" t="s">
        <v>2074</v>
      </c>
      <c r="D2978" s="1" t="s">
        <v>2075</v>
      </c>
      <c r="E2978" s="1" t="s">
        <v>2144</v>
      </c>
      <c r="F2978" s="1">
        <v>370</v>
      </c>
      <c r="G2978" s="1" t="s">
        <v>2166</v>
      </c>
      <c r="H2978" s="1" t="s">
        <v>664</v>
      </c>
      <c r="I2978" s="1">
        <v>20520054</v>
      </c>
      <c r="J2978" s="1">
        <v>21</v>
      </c>
      <c r="K2978" s="1">
        <v>994362372</v>
      </c>
      <c r="L2978" s="1" t="s">
        <v>38</v>
      </c>
      <c r="M2978" s="1" t="s">
        <v>3</v>
      </c>
      <c r="N2978" s="1">
        <v>8</v>
      </c>
      <c r="O2978" s="1" t="s">
        <v>2078</v>
      </c>
      <c r="Q2978" s="1"/>
    </row>
    <row r="2979" spans="1:20" ht="15.75" hidden="1" customHeight="1">
      <c r="A2979" s="1" t="s">
        <v>5125</v>
      </c>
      <c r="B2979" s="1">
        <v>188848</v>
      </c>
      <c r="C2979" s="1" t="s">
        <v>2074</v>
      </c>
      <c r="D2979" s="1" t="s">
        <v>2075</v>
      </c>
      <c r="E2979" s="1" t="s">
        <v>4388</v>
      </c>
      <c r="F2979" s="1">
        <v>84</v>
      </c>
      <c r="G2979" s="1" t="s">
        <v>2205</v>
      </c>
      <c r="H2979" s="1" t="s">
        <v>2094</v>
      </c>
      <c r="I2979" s="1">
        <v>20021120</v>
      </c>
      <c r="J2979" s="1">
        <v>21</v>
      </c>
      <c r="K2979" s="1">
        <v>22205592</v>
      </c>
      <c r="L2979" s="1" t="s">
        <v>50</v>
      </c>
      <c r="M2979" s="1" t="s">
        <v>2</v>
      </c>
      <c r="N2979" s="1">
        <v>43</v>
      </c>
      <c r="O2979" s="1" t="s">
        <v>2078</v>
      </c>
      <c r="Q2979" s="1"/>
    </row>
    <row r="2980" spans="1:20" ht="15.75" hidden="1" customHeight="1">
      <c r="A2980" s="1" t="s">
        <v>5126</v>
      </c>
      <c r="B2980" s="1">
        <v>182917</v>
      </c>
      <c r="C2980" s="1" t="s">
        <v>2074</v>
      </c>
      <c r="D2980" s="1" t="s">
        <v>2075</v>
      </c>
      <c r="E2980" s="1" t="s">
        <v>4766</v>
      </c>
      <c r="F2980" s="1">
        <v>15</v>
      </c>
      <c r="G2980" s="1" t="s">
        <v>3247</v>
      </c>
      <c r="H2980" s="1" t="s">
        <v>2094</v>
      </c>
      <c r="I2980" s="1">
        <v>20031130</v>
      </c>
      <c r="J2980" s="1">
        <v>21</v>
      </c>
      <c r="K2980" s="1">
        <v>22200184</v>
      </c>
      <c r="L2980" s="1" t="s">
        <v>38</v>
      </c>
      <c r="M2980" s="1" t="s">
        <v>2</v>
      </c>
      <c r="N2980" s="1">
        <v>23</v>
      </c>
      <c r="O2980" s="1" t="s">
        <v>2078</v>
      </c>
      <c r="Q2980" s="1"/>
    </row>
    <row r="2981" spans="1:20" ht="15.75" hidden="1" customHeight="1">
      <c r="A2981" s="1" t="s">
        <v>5127</v>
      </c>
      <c r="B2981" s="1">
        <v>531380</v>
      </c>
      <c r="C2981" s="1" t="s">
        <v>2074</v>
      </c>
      <c r="D2981" s="1" t="s">
        <v>2075</v>
      </c>
      <c r="E2981" s="1" t="s">
        <v>2079</v>
      </c>
      <c r="F2981" s="1">
        <v>19005</v>
      </c>
      <c r="G2981" s="1" t="s">
        <v>5128</v>
      </c>
      <c r="H2981" s="1" t="s">
        <v>2153</v>
      </c>
      <c r="I2981" s="1">
        <v>22790702</v>
      </c>
      <c r="J2981" s="1">
        <v>21</v>
      </c>
      <c r="K2981" s="1">
        <v>37220220</v>
      </c>
      <c r="L2981" s="1" t="s">
        <v>13</v>
      </c>
      <c r="M2981" s="1" t="s">
        <v>5</v>
      </c>
      <c r="N2981" s="1">
        <v>23</v>
      </c>
      <c r="O2981" s="1" t="s">
        <v>2078</v>
      </c>
      <c r="Q2981" s="1"/>
      <c r="T2981" s="1" t="s">
        <v>5621</v>
      </c>
    </row>
    <row r="2982" spans="1:20" ht="15.75" hidden="1" customHeight="1">
      <c r="A2982" s="1" t="s">
        <v>5129</v>
      </c>
      <c r="B2982" s="1">
        <v>441053</v>
      </c>
      <c r="C2982" s="1" t="s">
        <v>2074</v>
      </c>
      <c r="D2982" s="1" t="s">
        <v>2075</v>
      </c>
      <c r="E2982" s="1" t="s">
        <v>2157</v>
      </c>
      <c r="F2982" s="1">
        <v>126</v>
      </c>
      <c r="G2982" s="1" t="s">
        <v>5130</v>
      </c>
      <c r="H2982" s="1" t="s">
        <v>187</v>
      </c>
      <c r="I2982" s="1">
        <v>20765000</v>
      </c>
      <c r="J2982" s="1">
        <v>21</v>
      </c>
      <c r="K2982" s="1">
        <v>25606004</v>
      </c>
      <c r="L2982" s="1" t="s">
        <v>24</v>
      </c>
      <c r="M2982" s="1" t="s">
        <v>4</v>
      </c>
      <c r="N2982" s="1">
        <v>45</v>
      </c>
      <c r="O2982" s="1" t="s">
        <v>2078</v>
      </c>
      <c r="Q2982" s="1"/>
    </row>
    <row r="2983" spans="1:20" ht="15.75" hidden="1" customHeight="1">
      <c r="A2983" s="1" t="s">
        <v>1464</v>
      </c>
      <c r="B2983" s="1">
        <v>340811</v>
      </c>
      <c r="C2983" s="1" t="s">
        <v>2074</v>
      </c>
      <c r="D2983" s="1" t="s">
        <v>2075</v>
      </c>
      <c r="E2983" s="1" t="s">
        <v>2313</v>
      </c>
      <c r="F2983" s="1">
        <v>685</v>
      </c>
      <c r="G2983" s="1" t="s">
        <v>2461</v>
      </c>
      <c r="H2983" s="1" t="s">
        <v>664</v>
      </c>
      <c r="I2983" s="1">
        <v>20521071</v>
      </c>
      <c r="J2983" s="1">
        <v>21</v>
      </c>
      <c r="K2983" s="1">
        <v>999850982</v>
      </c>
      <c r="L2983" s="1" t="s">
        <v>55</v>
      </c>
      <c r="M2983" s="1" t="s">
        <v>3</v>
      </c>
      <c r="N2983" s="1">
        <v>13</v>
      </c>
      <c r="O2983" s="1" t="s">
        <v>2078</v>
      </c>
      <c r="Q2983" s="1"/>
    </row>
    <row r="2984" spans="1:20" ht="15.75" hidden="1" customHeight="1">
      <c r="A2984" s="1" t="s">
        <v>1033</v>
      </c>
      <c r="B2984" s="1">
        <v>417965</v>
      </c>
      <c r="C2984" s="1" t="s">
        <v>2074</v>
      </c>
      <c r="D2984" s="1" t="s">
        <v>2075</v>
      </c>
      <c r="E2984" s="1" t="s">
        <v>2476</v>
      </c>
      <c r="F2984" s="1">
        <v>733</v>
      </c>
      <c r="G2984" s="1" t="s">
        <v>2461</v>
      </c>
      <c r="H2984" s="1" t="s">
        <v>677</v>
      </c>
      <c r="I2984" s="1">
        <v>22470051</v>
      </c>
      <c r="J2984" s="1">
        <v>21</v>
      </c>
      <c r="K2984" s="1">
        <v>22749142</v>
      </c>
      <c r="L2984" s="1" t="s">
        <v>21</v>
      </c>
      <c r="M2984" s="1" t="s">
        <v>3</v>
      </c>
      <c r="N2984" s="1">
        <v>32</v>
      </c>
      <c r="O2984" s="1" t="s">
        <v>2078</v>
      </c>
      <c r="Q2984" s="1"/>
    </row>
    <row r="2985" spans="1:20" ht="15.75" hidden="1" customHeight="1">
      <c r="A2985" s="1" t="s">
        <v>5131</v>
      </c>
      <c r="B2985" s="1">
        <v>347500</v>
      </c>
      <c r="C2985" s="1" t="s">
        <v>2074</v>
      </c>
      <c r="D2985" s="1" t="s">
        <v>2075</v>
      </c>
      <c r="E2985" s="1" t="s">
        <v>3391</v>
      </c>
      <c r="F2985" s="1">
        <v>154</v>
      </c>
      <c r="G2985" s="1" t="s">
        <v>2340</v>
      </c>
      <c r="H2985" s="1" t="s">
        <v>139</v>
      </c>
      <c r="I2985" s="1">
        <v>22730190</v>
      </c>
      <c r="J2985" s="1">
        <v>21</v>
      </c>
      <c r="K2985" s="1">
        <v>36244049</v>
      </c>
      <c r="L2985" s="1" t="s">
        <v>53</v>
      </c>
      <c r="M2985" s="1" t="s">
        <v>5</v>
      </c>
      <c r="N2985" s="1">
        <v>31</v>
      </c>
      <c r="O2985" s="1" t="s">
        <v>2078</v>
      </c>
      <c r="Q2985" s="1"/>
      <c r="T2985" s="1" t="s">
        <v>5620</v>
      </c>
    </row>
    <row r="2986" spans="1:20" ht="15.75" hidden="1" customHeight="1">
      <c r="A2986" s="1" t="s">
        <v>5132</v>
      </c>
      <c r="B2986" s="1">
        <v>242787</v>
      </c>
      <c r="C2986" s="1" t="s">
        <v>2074</v>
      </c>
      <c r="D2986" s="1" t="s">
        <v>2075</v>
      </c>
      <c r="E2986" s="1" t="s">
        <v>2679</v>
      </c>
      <c r="F2986" s="1">
        <v>248</v>
      </c>
      <c r="G2986" s="1" t="s">
        <v>2126</v>
      </c>
      <c r="H2986" s="1" t="s">
        <v>152</v>
      </c>
      <c r="I2986" s="1">
        <v>21351060</v>
      </c>
      <c r="J2986" s="1">
        <v>21</v>
      </c>
      <c r="K2986" s="1">
        <v>33590044</v>
      </c>
      <c r="L2986" s="1" t="s">
        <v>55</v>
      </c>
      <c r="M2986" s="1" t="s">
        <v>4</v>
      </c>
      <c r="N2986" s="1">
        <v>34</v>
      </c>
      <c r="O2986" s="1" t="s">
        <v>2078</v>
      </c>
      <c r="Q2986" s="1"/>
    </row>
    <row r="2987" spans="1:20" ht="15.75" hidden="1" customHeight="1">
      <c r="A2987" s="1" t="s">
        <v>1531</v>
      </c>
      <c r="B2987" s="1">
        <v>147329</v>
      </c>
      <c r="C2987" s="1" t="s">
        <v>2074</v>
      </c>
      <c r="D2987" s="1" t="s">
        <v>2075</v>
      </c>
      <c r="E2987" s="1" t="s">
        <v>2133</v>
      </c>
      <c r="F2987" s="1">
        <v>1052</v>
      </c>
      <c r="G2987" s="1" t="s">
        <v>2747</v>
      </c>
      <c r="H2987" s="1" t="s">
        <v>160</v>
      </c>
      <c r="I2987" s="1">
        <v>22060002</v>
      </c>
      <c r="J2987" s="1">
        <v>21</v>
      </c>
      <c r="K2987" s="1">
        <v>25211345</v>
      </c>
      <c r="L2987" s="1" t="s">
        <v>28</v>
      </c>
      <c r="M2987" s="1" t="s">
        <v>3</v>
      </c>
      <c r="N2987" s="1">
        <v>11</v>
      </c>
      <c r="O2987" s="1" t="s">
        <v>2078</v>
      </c>
      <c r="Q2987" s="1"/>
    </row>
    <row r="2988" spans="1:20" ht="15.75" hidden="1" customHeight="1">
      <c r="A2988" s="1" t="s">
        <v>5133</v>
      </c>
      <c r="B2988" s="1">
        <v>458243</v>
      </c>
      <c r="C2988" s="1" t="s">
        <v>2074</v>
      </c>
      <c r="D2988" s="1" t="s">
        <v>2075</v>
      </c>
      <c r="E2988" s="1" t="s">
        <v>5134</v>
      </c>
      <c r="F2988" s="1">
        <v>19</v>
      </c>
      <c r="G2988" s="1" t="s">
        <v>2294</v>
      </c>
      <c r="H2988" s="1" t="s">
        <v>2094</v>
      </c>
      <c r="I2988" s="1">
        <v>20011030</v>
      </c>
      <c r="J2988" s="1">
        <v>21</v>
      </c>
      <c r="K2988" s="1">
        <v>25071146</v>
      </c>
      <c r="L2988" s="1" t="s">
        <v>55</v>
      </c>
      <c r="M2988" s="1" t="s">
        <v>2</v>
      </c>
      <c r="N2988" s="1">
        <v>105</v>
      </c>
      <c r="O2988" s="1" t="s">
        <v>2078</v>
      </c>
      <c r="Q2988" s="1"/>
    </row>
    <row r="2989" spans="1:20" ht="15.75" hidden="1" customHeight="1">
      <c r="A2989" s="1" t="s">
        <v>5135</v>
      </c>
      <c r="B2989" s="1">
        <v>142964</v>
      </c>
      <c r="C2989" s="1" t="s">
        <v>2074</v>
      </c>
      <c r="D2989" s="1" t="s">
        <v>2075</v>
      </c>
      <c r="E2989" s="1" t="s">
        <v>2366</v>
      </c>
      <c r="F2989" s="1">
        <v>380</v>
      </c>
      <c r="G2989" s="1" t="s">
        <v>2246</v>
      </c>
      <c r="H2989" s="1" t="s">
        <v>152</v>
      </c>
      <c r="I2989" s="1">
        <v>21351021</v>
      </c>
      <c r="J2989" s="1">
        <v>21</v>
      </c>
      <c r="K2989" s="1">
        <v>24501257</v>
      </c>
      <c r="L2989" s="1" t="s">
        <v>57</v>
      </c>
      <c r="M2989" s="1" t="s">
        <v>4</v>
      </c>
      <c r="N2989" s="1">
        <v>1</v>
      </c>
      <c r="O2989" s="1" t="s">
        <v>2078</v>
      </c>
      <c r="Q2989" s="1"/>
    </row>
    <row r="2990" spans="1:20" ht="15.75" hidden="1" customHeight="1">
      <c r="A2990" s="1" t="s">
        <v>5136</v>
      </c>
      <c r="B2990" s="1">
        <v>594297</v>
      </c>
      <c r="C2990" s="1" t="s">
        <v>2074</v>
      </c>
      <c r="D2990" s="1" t="s">
        <v>2075</v>
      </c>
      <c r="E2990" s="1" t="s">
        <v>4935</v>
      </c>
      <c r="F2990" s="1">
        <v>1086</v>
      </c>
      <c r="G2990" s="1" t="s">
        <v>3622</v>
      </c>
      <c r="H2990" s="1" t="s">
        <v>5137</v>
      </c>
      <c r="I2990" s="1">
        <v>21920316</v>
      </c>
      <c r="J2990" s="1">
        <v>21</v>
      </c>
      <c r="K2990" s="1">
        <v>21220755</v>
      </c>
      <c r="L2990" s="1" t="s">
        <v>75</v>
      </c>
      <c r="M2990" s="1" t="s">
        <v>4</v>
      </c>
      <c r="N2990" s="1">
        <v>41</v>
      </c>
      <c r="O2990" s="1" t="s">
        <v>2078</v>
      </c>
      <c r="Q2990" s="1"/>
    </row>
    <row r="2991" spans="1:20" ht="15.75" hidden="1" customHeight="1">
      <c r="A2991" s="1" t="s">
        <v>5138</v>
      </c>
      <c r="B2991" s="1">
        <v>189753</v>
      </c>
      <c r="C2991" s="1" t="s">
        <v>2074</v>
      </c>
      <c r="D2991" s="1" t="s">
        <v>2075</v>
      </c>
      <c r="E2991" s="1" t="s">
        <v>2429</v>
      </c>
      <c r="F2991" s="1">
        <v>99</v>
      </c>
      <c r="G2991" s="1" t="s">
        <v>3070</v>
      </c>
      <c r="H2991" s="1" t="s">
        <v>152</v>
      </c>
      <c r="I2991" s="1">
        <v>21351901</v>
      </c>
      <c r="J2991" s="1">
        <v>21</v>
      </c>
      <c r="K2991" s="1">
        <v>33904764</v>
      </c>
      <c r="L2991" s="1" t="s">
        <v>55</v>
      </c>
      <c r="M2991" s="1" t="s">
        <v>4</v>
      </c>
      <c r="N2991" s="1">
        <v>28</v>
      </c>
      <c r="O2991" s="1" t="s">
        <v>2078</v>
      </c>
      <c r="Q2991" s="1"/>
    </row>
    <row r="2992" spans="1:20" ht="15.75" hidden="1" customHeight="1">
      <c r="A2992" s="1" t="s">
        <v>881</v>
      </c>
      <c r="B2992" s="1">
        <v>773298</v>
      </c>
      <c r="C2992" s="1" t="s">
        <v>2074</v>
      </c>
      <c r="D2992" s="1" t="s">
        <v>2075</v>
      </c>
      <c r="E2992" s="1" t="s">
        <v>2320</v>
      </c>
      <c r="F2992" s="1">
        <v>43</v>
      </c>
      <c r="G2992" s="1" t="s">
        <v>5139</v>
      </c>
      <c r="H2992" s="1" t="s">
        <v>160</v>
      </c>
      <c r="I2992" s="1">
        <v>22031071</v>
      </c>
      <c r="J2992" s="1">
        <v>21</v>
      </c>
      <c r="K2992" s="1">
        <v>22568583</v>
      </c>
      <c r="L2992" s="1" t="s">
        <v>55</v>
      </c>
      <c r="M2992" s="1" t="s">
        <v>3</v>
      </c>
      <c r="N2992" s="1">
        <v>47</v>
      </c>
      <c r="O2992" s="1" t="s">
        <v>2078</v>
      </c>
      <c r="Q2992" s="1"/>
    </row>
    <row r="2993" spans="1:20" ht="15.75" hidden="1" customHeight="1">
      <c r="A2993" s="1" t="s">
        <v>5140</v>
      </c>
      <c r="B2993" s="1">
        <v>551922</v>
      </c>
      <c r="C2993" s="1" t="s">
        <v>2074</v>
      </c>
      <c r="D2993" s="1" t="s">
        <v>2075</v>
      </c>
      <c r="E2993" s="1" t="s">
        <v>2079</v>
      </c>
      <c r="F2993" s="1">
        <v>4200</v>
      </c>
      <c r="G2993" s="1" t="s">
        <v>3380</v>
      </c>
      <c r="H2993" s="1" t="s">
        <v>135</v>
      </c>
      <c r="I2993" s="1">
        <v>22640102</v>
      </c>
      <c r="J2993" s="1">
        <v>21</v>
      </c>
      <c r="K2993" s="1">
        <v>31502591</v>
      </c>
      <c r="L2993" s="1" t="s">
        <v>28</v>
      </c>
      <c r="M2993" s="1" t="s">
        <v>5</v>
      </c>
      <c r="N2993" s="1">
        <v>3</v>
      </c>
      <c r="O2993" s="1" t="s">
        <v>2078</v>
      </c>
      <c r="Q2993" s="1"/>
      <c r="T2993" s="1" t="s">
        <v>5621</v>
      </c>
    </row>
    <row r="2994" spans="1:20" ht="15.75" hidden="1" customHeight="1">
      <c r="A2994" s="1" t="s">
        <v>5141</v>
      </c>
      <c r="B2994" s="1">
        <v>562564</v>
      </c>
      <c r="C2994" s="1" t="s">
        <v>2074</v>
      </c>
      <c r="D2994" s="1" t="s">
        <v>2075</v>
      </c>
      <c r="E2994" s="1" t="s">
        <v>2079</v>
      </c>
      <c r="F2994" s="1">
        <v>3939</v>
      </c>
      <c r="G2994" s="1" t="s">
        <v>2977</v>
      </c>
      <c r="H2994" s="1" t="s">
        <v>135</v>
      </c>
      <c r="I2994" s="1">
        <v>22631003</v>
      </c>
      <c r="J2994" s="1">
        <v>21</v>
      </c>
      <c r="K2994" s="1">
        <v>24313122</v>
      </c>
      <c r="L2994" s="1" t="s">
        <v>58</v>
      </c>
      <c r="M2994" s="1" t="s">
        <v>5</v>
      </c>
      <c r="N2994" s="1">
        <v>6</v>
      </c>
      <c r="O2994" s="1" t="s">
        <v>2078</v>
      </c>
      <c r="Q2994" s="1"/>
    </row>
    <row r="2995" spans="1:20" ht="15.75" hidden="1" customHeight="1">
      <c r="A2995" s="1" t="s">
        <v>880</v>
      </c>
      <c r="B2995" s="1">
        <v>333610</v>
      </c>
      <c r="C2995" s="1" t="s">
        <v>2074</v>
      </c>
      <c r="D2995" s="1" t="s">
        <v>2075</v>
      </c>
      <c r="E2995" s="1" t="s">
        <v>2320</v>
      </c>
      <c r="F2995" s="1">
        <v>30</v>
      </c>
      <c r="G2995" s="1" t="s">
        <v>2291</v>
      </c>
      <c r="H2995" s="1" t="s">
        <v>160</v>
      </c>
      <c r="I2995" s="1">
        <v>22031072</v>
      </c>
      <c r="J2995" s="1">
        <v>21</v>
      </c>
      <c r="K2995" s="1">
        <v>25691660</v>
      </c>
      <c r="L2995" s="1" t="s">
        <v>23</v>
      </c>
      <c r="M2995" s="1" t="s">
        <v>3</v>
      </c>
      <c r="N2995" s="1">
        <v>47</v>
      </c>
      <c r="O2995" s="1" t="s">
        <v>2078</v>
      </c>
      <c r="Q2995" s="1"/>
    </row>
    <row r="2996" spans="1:20" ht="15.75" hidden="1" customHeight="1">
      <c r="A2996" s="1" t="s">
        <v>721</v>
      </c>
      <c r="B2996" s="1">
        <v>290480</v>
      </c>
      <c r="C2996" s="1" t="s">
        <v>2074</v>
      </c>
      <c r="D2996" s="1" t="s">
        <v>2075</v>
      </c>
      <c r="E2996" s="1" t="s">
        <v>2144</v>
      </c>
      <c r="F2996" s="1">
        <v>344</v>
      </c>
      <c r="G2996" s="1" t="s">
        <v>5142</v>
      </c>
      <c r="H2996" s="1" t="s">
        <v>664</v>
      </c>
      <c r="I2996" s="1">
        <v>20520054</v>
      </c>
      <c r="J2996" s="1">
        <v>21</v>
      </c>
      <c r="K2996" s="1">
        <v>22145318</v>
      </c>
      <c r="L2996" s="1" t="s">
        <v>30</v>
      </c>
      <c r="M2996" s="1" t="s">
        <v>3</v>
      </c>
      <c r="N2996" s="1">
        <v>97</v>
      </c>
      <c r="O2996" s="1" t="s">
        <v>2078</v>
      </c>
      <c r="Q2996" s="1"/>
    </row>
    <row r="2997" spans="1:20" ht="15.75" hidden="1" customHeight="1">
      <c r="A2997" s="1" t="s">
        <v>969</v>
      </c>
      <c r="B2997" s="1">
        <v>478151</v>
      </c>
      <c r="C2997" s="1" t="s">
        <v>2074</v>
      </c>
      <c r="D2997" s="1" t="s">
        <v>2075</v>
      </c>
      <c r="E2997" s="1" t="s">
        <v>2144</v>
      </c>
      <c r="F2997" s="1">
        <v>232</v>
      </c>
      <c r="G2997" s="1" t="s">
        <v>2102</v>
      </c>
      <c r="H2997" s="1" t="s">
        <v>664</v>
      </c>
      <c r="I2997" s="1">
        <v>20520054</v>
      </c>
      <c r="J2997" s="1">
        <v>21</v>
      </c>
      <c r="K2997" s="1">
        <v>38727323</v>
      </c>
      <c r="L2997" s="1" t="s">
        <v>53</v>
      </c>
      <c r="M2997" s="1" t="s">
        <v>3</v>
      </c>
      <c r="N2997" s="1">
        <v>36</v>
      </c>
      <c r="O2997" s="1" t="s">
        <v>2078</v>
      </c>
      <c r="Q2997" s="1"/>
    </row>
    <row r="2998" spans="1:20" ht="15.75" hidden="1" customHeight="1">
      <c r="A2998" s="1" t="s">
        <v>5143</v>
      </c>
      <c r="B2998" s="1">
        <v>386606</v>
      </c>
      <c r="C2998" s="1" t="s">
        <v>2074</v>
      </c>
      <c r="D2998" s="1" t="s">
        <v>2075</v>
      </c>
      <c r="E2998" s="1" t="s">
        <v>2199</v>
      </c>
      <c r="F2998" s="1">
        <v>50</v>
      </c>
      <c r="G2998" s="1" t="s">
        <v>5144</v>
      </c>
      <c r="H2998" s="1" t="s">
        <v>2094</v>
      </c>
      <c r="I2998" s="1">
        <v>20020100</v>
      </c>
      <c r="J2998" s="1">
        <v>21</v>
      </c>
      <c r="K2998" s="1">
        <v>22158536</v>
      </c>
      <c r="L2998" s="1" t="s">
        <v>13</v>
      </c>
      <c r="M2998" s="1" t="s">
        <v>2</v>
      </c>
      <c r="N2998" s="1">
        <v>1</v>
      </c>
      <c r="O2998" s="1" t="s">
        <v>2078</v>
      </c>
      <c r="Q2998" s="1"/>
    </row>
    <row r="2999" spans="1:20" ht="15.75" hidden="1" customHeight="1">
      <c r="A2999" s="1" t="s">
        <v>1436</v>
      </c>
      <c r="B2999" s="1">
        <v>721743</v>
      </c>
      <c r="C2999" s="1" t="s">
        <v>2074</v>
      </c>
      <c r="D2999" s="1" t="s">
        <v>2075</v>
      </c>
      <c r="E2999" s="1" t="s">
        <v>2133</v>
      </c>
      <c r="F2999" s="1">
        <v>664</v>
      </c>
      <c r="G2999" s="1" t="s">
        <v>2244</v>
      </c>
      <c r="H2999" s="1" t="s">
        <v>160</v>
      </c>
      <c r="I2999" s="1">
        <v>22050001</v>
      </c>
      <c r="J2999" s="1">
        <v>21</v>
      </c>
      <c r="K2999" s="1">
        <v>32811954</v>
      </c>
      <c r="L2999" s="1" t="s">
        <v>26</v>
      </c>
      <c r="M2999" s="1" t="s">
        <v>3</v>
      </c>
      <c r="N2999" s="1">
        <v>14</v>
      </c>
      <c r="O2999" s="1" t="s">
        <v>2078</v>
      </c>
      <c r="Q2999" s="1"/>
    </row>
    <row r="3000" spans="1:20" ht="15.75" hidden="1" customHeight="1">
      <c r="A3000" s="1" t="s">
        <v>2000</v>
      </c>
      <c r="B3000" s="1">
        <v>377168</v>
      </c>
      <c r="C3000" s="1" t="s">
        <v>2074</v>
      </c>
      <c r="D3000" s="1" t="s">
        <v>2075</v>
      </c>
      <c r="E3000" s="1" t="s">
        <v>2079</v>
      </c>
      <c r="F3000" s="1">
        <v>500</v>
      </c>
      <c r="G3000" s="1" t="s">
        <v>5145</v>
      </c>
      <c r="H3000" s="1" t="s">
        <v>135</v>
      </c>
      <c r="I3000" s="1">
        <v>22640100</v>
      </c>
      <c r="J3000" s="1">
        <v>21</v>
      </c>
      <c r="K3000" s="1">
        <v>24931380</v>
      </c>
      <c r="L3000" s="1" t="s">
        <v>53</v>
      </c>
      <c r="M3000" s="1" t="s">
        <v>5</v>
      </c>
      <c r="N3000" s="1">
        <v>27</v>
      </c>
      <c r="O3000" s="1" t="s">
        <v>2078</v>
      </c>
      <c r="Q3000" s="1"/>
      <c r="T3000" s="1" t="s">
        <v>5620</v>
      </c>
    </row>
    <row r="3001" spans="1:20" ht="15.75" hidden="1" customHeight="1">
      <c r="A3001" s="1" t="s">
        <v>5146</v>
      </c>
      <c r="B3001" s="1">
        <v>186849</v>
      </c>
      <c r="C3001" s="1" t="s">
        <v>2074</v>
      </c>
      <c r="D3001" s="1" t="s">
        <v>2075</v>
      </c>
      <c r="E3001" s="1" t="s">
        <v>2079</v>
      </c>
      <c r="F3001" s="1">
        <v>500</v>
      </c>
      <c r="G3001" s="1" t="s">
        <v>5147</v>
      </c>
      <c r="H3001" s="1" t="s">
        <v>135</v>
      </c>
      <c r="I3001" s="1">
        <v>22640100</v>
      </c>
      <c r="J3001" s="1">
        <v>21</v>
      </c>
      <c r="K3001" s="1">
        <v>24946529</v>
      </c>
      <c r="L3001" s="1" t="s">
        <v>35</v>
      </c>
      <c r="M3001" s="1" t="s">
        <v>5</v>
      </c>
      <c r="N3001" s="1">
        <v>7</v>
      </c>
      <c r="O3001" s="1" t="s">
        <v>2078</v>
      </c>
      <c r="Q3001" s="1"/>
    </row>
    <row r="3002" spans="1:20" ht="15.75" hidden="1" customHeight="1">
      <c r="A3002" s="1" t="s">
        <v>913</v>
      </c>
      <c r="B3002" s="1">
        <v>364094</v>
      </c>
      <c r="C3002" s="1" t="s">
        <v>2074</v>
      </c>
      <c r="D3002" s="1" t="s">
        <v>2075</v>
      </c>
      <c r="E3002" s="1" t="s">
        <v>2581</v>
      </c>
      <c r="F3002" s="1">
        <v>311</v>
      </c>
      <c r="G3002" s="1" t="s">
        <v>2473</v>
      </c>
      <c r="H3002" s="1" t="s">
        <v>669</v>
      </c>
      <c r="I3002" s="1">
        <v>22220001</v>
      </c>
      <c r="J3002" s="1">
        <v>21</v>
      </c>
      <c r="K3002" s="1">
        <v>999958291</v>
      </c>
      <c r="L3002" s="1" t="s">
        <v>23</v>
      </c>
      <c r="M3002" s="1" t="s">
        <v>3</v>
      </c>
      <c r="N3002" s="1">
        <v>42</v>
      </c>
      <c r="O3002" s="1" t="s">
        <v>2078</v>
      </c>
      <c r="Q3002" s="1"/>
    </row>
    <row r="3003" spans="1:20" ht="15.75" hidden="1" customHeight="1">
      <c r="A3003" s="1" t="s">
        <v>5148</v>
      </c>
      <c r="B3003" s="1">
        <v>431770</v>
      </c>
      <c r="C3003" s="1" t="s">
        <v>2074</v>
      </c>
      <c r="D3003" s="1" t="s">
        <v>2075</v>
      </c>
      <c r="E3003" s="1" t="s">
        <v>2409</v>
      </c>
      <c r="F3003" s="1">
        <v>147</v>
      </c>
      <c r="G3003" s="1" t="s">
        <v>2291</v>
      </c>
      <c r="H3003" s="1" t="s">
        <v>188</v>
      </c>
      <c r="I3003" s="1">
        <v>20720010</v>
      </c>
      <c r="J3003" s="1">
        <v>21</v>
      </c>
      <c r="K3003" s="1">
        <v>25940387</v>
      </c>
      <c r="L3003" s="1" t="s">
        <v>57</v>
      </c>
      <c r="M3003" s="1" t="s">
        <v>4</v>
      </c>
      <c r="N3003" s="1">
        <v>11</v>
      </c>
      <c r="O3003" s="1" t="s">
        <v>2078</v>
      </c>
      <c r="Q3003" s="1"/>
    </row>
    <row r="3004" spans="1:20" ht="15.75" hidden="1" customHeight="1">
      <c r="A3004" s="1" t="s">
        <v>1639</v>
      </c>
      <c r="B3004" s="1">
        <v>282841</v>
      </c>
      <c r="C3004" s="1" t="s">
        <v>2074</v>
      </c>
      <c r="D3004" s="1" t="s">
        <v>2075</v>
      </c>
      <c r="E3004" s="1" t="s">
        <v>2101</v>
      </c>
      <c r="F3004" s="1">
        <v>444</v>
      </c>
      <c r="G3004" s="1" t="s">
        <v>2277</v>
      </c>
      <c r="H3004" s="1" t="s">
        <v>175</v>
      </c>
      <c r="I3004" s="1">
        <v>22410002</v>
      </c>
      <c r="J3004" s="1">
        <v>21</v>
      </c>
      <c r="K3004" s="1">
        <v>38130833</v>
      </c>
      <c r="L3004" s="1" t="s">
        <v>59</v>
      </c>
      <c r="M3004" s="1" t="s">
        <v>3</v>
      </c>
      <c r="N3004" s="1">
        <v>8</v>
      </c>
      <c r="O3004" s="1" t="s">
        <v>2078</v>
      </c>
      <c r="Q3004" s="1"/>
    </row>
    <row r="3005" spans="1:20" ht="15.75" hidden="1" customHeight="1">
      <c r="A3005" s="1" t="s">
        <v>5149</v>
      </c>
      <c r="B3005" s="1">
        <v>349249</v>
      </c>
      <c r="C3005" s="1" t="s">
        <v>2074</v>
      </c>
      <c r="D3005" s="1" t="s">
        <v>2075</v>
      </c>
      <c r="E3005" s="1" t="s">
        <v>2079</v>
      </c>
      <c r="F3005" s="1">
        <v>18000</v>
      </c>
      <c r="G3005" s="1" t="s">
        <v>3590</v>
      </c>
      <c r="H3005" s="1" t="s">
        <v>2153</v>
      </c>
      <c r="I3005" s="1">
        <v>22790704</v>
      </c>
      <c r="J3005" s="1">
        <v>21</v>
      </c>
      <c r="K3005" s="1">
        <v>35700491</v>
      </c>
      <c r="L3005" s="1" t="s">
        <v>57</v>
      </c>
      <c r="M3005" s="1" t="s">
        <v>5</v>
      </c>
      <c r="N3005" s="1">
        <v>3</v>
      </c>
      <c r="O3005" s="1" t="s">
        <v>2078</v>
      </c>
      <c r="Q3005" s="1"/>
      <c r="T3005" s="1" t="s">
        <v>5620</v>
      </c>
    </row>
    <row r="3006" spans="1:20" ht="15.75" hidden="1" customHeight="1">
      <c r="A3006" s="1" t="s">
        <v>1232</v>
      </c>
      <c r="B3006" s="1">
        <v>259546</v>
      </c>
      <c r="C3006" s="1" t="s">
        <v>2074</v>
      </c>
      <c r="D3006" s="1" t="s">
        <v>2075</v>
      </c>
      <c r="E3006" s="1" t="s">
        <v>2144</v>
      </c>
      <c r="F3006" s="1">
        <v>255</v>
      </c>
      <c r="G3006" s="1" t="s">
        <v>2227</v>
      </c>
      <c r="H3006" s="1" t="s">
        <v>664</v>
      </c>
      <c r="I3006" s="1">
        <v>20520051</v>
      </c>
      <c r="J3006" s="1">
        <v>21</v>
      </c>
      <c r="K3006" s="1">
        <v>22647335</v>
      </c>
      <c r="L3006" s="1" t="s">
        <v>57</v>
      </c>
      <c r="M3006" s="1" t="s">
        <v>3</v>
      </c>
      <c r="N3006" s="1">
        <v>21</v>
      </c>
      <c r="O3006" s="1" t="s">
        <v>2078</v>
      </c>
      <c r="Q3006" s="1"/>
    </row>
    <row r="3007" spans="1:20" ht="15.75" hidden="1" customHeight="1">
      <c r="A3007" s="1" t="s">
        <v>5150</v>
      </c>
      <c r="B3007" s="1">
        <v>851418</v>
      </c>
      <c r="C3007" s="1" t="s">
        <v>2074</v>
      </c>
      <c r="D3007" s="1" t="s">
        <v>2075</v>
      </c>
      <c r="E3007" s="1" t="s">
        <v>2679</v>
      </c>
      <c r="F3007" s="1">
        <v>248</v>
      </c>
      <c r="G3007" s="1" t="s">
        <v>2646</v>
      </c>
      <c r="H3007" s="1" t="s">
        <v>152</v>
      </c>
      <c r="I3007" s="1">
        <v>21351060</v>
      </c>
      <c r="J3007" s="1">
        <v>21</v>
      </c>
      <c r="K3007" s="1">
        <v>33698600</v>
      </c>
      <c r="L3007" s="1" t="s">
        <v>50</v>
      </c>
      <c r="M3007" s="1" t="s">
        <v>4</v>
      </c>
      <c r="N3007" s="1">
        <v>19</v>
      </c>
      <c r="O3007" s="1" t="s">
        <v>2078</v>
      </c>
      <c r="Q3007" s="1"/>
    </row>
    <row r="3008" spans="1:20" ht="15.75" hidden="1" customHeight="1">
      <c r="A3008" s="1" t="s">
        <v>5151</v>
      </c>
      <c r="B3008" s="1">
        <v>343241</v>
      </c>
      <c r="C3008" s="1" t="s">
        <v>2074</v>
      </c>
      <c r="D3008" s="1" t="s">
        <v>2075</v>
      </c>
      <c r="E3008" s="1" t="s">
        <v>5152</v>
      </c>
      <c r="F3008" s="1">
        <v>750</v>
      </c>
      <c r="G3008" s="1" t="s">
        <v>2722</v>
      </c>
      <c r="H3008" s="1" t="s">
        <v>139</v>
      </c>
      <c r="I3008" s="1">
        <v>22730522</v>
      </c>
      <c r="J3008" s="1">
        <v>21</v>
      </c>
      <c r="K3008" s="1">
        <v>24233624</v>
      </c>
      <c r="L3008" s="1" t="s">
        <v>38</v>
      </c>
      <c r="M3008" s="1" t="s">
        <v>5</v>
      </c>
      <c r="N3008" s="1">
        <v>1</v>
      </c>
      <c r="O3008" s="1" t="s">
        <v>2078</v>
      </c>
      <c r="Q3008" s="1"/>
      <c r="T3008" s="1" t="s">
        <v>5620</v>
      </c>
    </row>
    <row r="3009" spans="1:20" ht="15.75" hidden="1" customHeight="1">
      <c r="A3009" s="1" t="s">
        <v>1259</v>
      </c>
      <c r="B3009" s="1">
        <v>817155</v>
      </c>
      <c r="C3009" s="1" t="s">
        <v>2074</v>
      </c>
      <c r="D3009" s="1" t="s">
        <v>2075</v>
      </c>
      <c r="E3009" s="1" t="s">
        <v>2220</v>
      </c>
      <c r="F3009" s="1">
        <v>29</v>
      </c>
      <c r="G3009" s="1" t="s">
        <v>2252</v>
      </c>
      <c r="H3009" s="1" t="s">
        <v>669</v>
      </c>
      <c r="I3009" s="1">
        <v>22221020</v>
      </c>
      <c r="J3009" s="1">
        <v>21</v>
      </c>
      <c r="K3009" s="1">
        <v>22852348</v>
      </c>
      <c r="L3009" s="1" t="s">
        <v>38</v>
      </c>
      <c r="M3009" s="1" t="s">
        <v>3</v>
      </c>
      <c r="N3009" s="1">
        <v>20</v>
      </c>
      <c r="O3009" s="1" t="s">
        <v>2078</v>
      </c>
      <c r="Q3009" s="1"/>
    </row>
    <row r="3010" spans="1:20" ht="15.75" hidden="1" customHeight="1">
      <c r="A3010" s="1" t="s">
        <v>1638</v>
      </c>
      <c r="B3010" s="1">
        <v>295602</v>
      </c>
      <c r="C3010" s="1" t="s">
        <v>2074</v>
      </c>
      <c r="D3010" s="1" t="s">
        <v>2075</v>
      </c>
      <c r="E3010" s="1" t="s">
        <v>2313</v>
      </c>
      <c r="F3010" s="1">
        <v>440</v>
      </c>
      <c r="G3010" s="1" t="s">
        <v>3300</v>
      </c>
      <c r="H3010" s="1" t="s">
        <v>664</v>
      </c>
      <c r="I3010" s="1">
        <v>20521071</v>
      </c>
      <c r="J3010" s="1">
        <v>21</v>
      </c>
      <c r="K3010" s="1">
        <v>22849739</v>
      </c>
      <c r="L3010" s="1" t="s">
        <v>30</v>
      </c>
      <c r="M3010" s="1" t="s">
        <v>3</v>
      </c>
      <c r="N3010" s="1">
        <v>8</v>
      </c>
      <c r="O3010" s="1" t="s">
        <v>2078</v>
      </c>
      <c r="Q3010" s="1"/>
    </row>
    <row r="3011" spans="1:20" ht="15.75" hidden="1" customHeight="1">
      <c r="A3011" s="1" t="s">
        <v>936</v>
      </c>
      <c r="B3011" s="1">
        <v>373526</v>
      </c>
      <c r="C3011" s="1" t="s">
        <v>2074</v>
      </c>
      <c r="D3011" s="1" t="s">
        <v>2075</v>
      </c>
      <c r="E3011" s="1" t="s">
        <v>2462</v>
      </c>
      <c r="F3011" s="1">
        <v>139</v>
      </c>
      <c r="G3011" s="1" t="s">
        <v>2333</v>
      </c>
      <c r="H3011" s="1" t="s">
        <v>672</v>
      </c>
      <c r="I3011" s="1">
        <v>22281033</v>
      </c>
      <c r="J3011" s="1">
        <v>21</v>
      </c>
      <c r="K3011" s="1">
        <v>22661023</v>
      </c>
      <c r="L3011" s="1" t="s">
        <v>57</v>
      </c>
      <c r="M3011" s="1" t="s">
        <v>3</v>
      </c>
      <c r="N3011" s="1">
        <v>40</v>
      </c>
      <c r="O3011" s="1" t="s">
        <v>2078</v>
      </c>
      <c r="Q3011" s="1"/>
    </row>
    <row r="3012" spans="1:20" ht="15.75" hidden="1" customHeight="1">
      <c r="A3012" s="1" t="s">
        <v>5153</v>
      </c>
      <c r="B3012" s="1">
        <v>285590</v>
      </c>
      <c r="C3012" s="1" t="s">
        <v>2074</v>
      </c>
      <c r="D3012" s="1" t="s">
        <v>2075</v>
      </c>
      <c r="E3012" s="1" t="s">
        <v>2409</v>
      </c>
      <c r="F3012" s="1">
        <v>111</v>
      </c>
      <c r="G3012" s="1" t="s">
        <v>2232</v>
      </c>
      <c r="H3012" s="1" t="s">
        <v>188</v>
      </c>
      <c r="I3012" s="1">
        <v>20720010</v>
      </c>
      <c r="J3012" s="1">
        <v>21</v>
      </c>
      <c r="K3012" s="1">
        <v>25946487</v>
      </c>
      <c r="L3012" s="1" t="s">
        <v>38</v>
      </c>
      <c r="M3012" s="1" t="s">
        <v>4</v>
      </c>
      <c r="N3012" s="1">
        <v>10</v>
      </c>
      <c r="O3012" s="1" t="s">
        <v>2078</v>
      </c>
      <c r="Q3012" s="1"/>
    </row>
    <row r="3013" spans="1:20" ht="15.75" hidden="1" customHeight="1">
      <c r="A3013" s="1" t="s">
        <v>5154</v>
      </c>
      <c r="B3013" s="1">
        <v>486819</v>
      </c>
      <c r="C3013" s="1" t="s">
        <v>2074</v>
      </c>
      <c r="D3013" s="1" t="s">
        <v>2075</v>
      </c>
      <c r="E3013" s="1" t="s">
        <v>2079</v>
      </c>
      <c r="F3013" s="1">
        <v>500</v>
      </c>
      <c r="G3013" s="1" t="s">
        <v>5155</v>
      </c>
      <c r="H3013" s="1" t="s">
        <v>135</v>
      </c>
      <c r="I3013" s="1">
        <v>22640100</v>
      </c>
      <c r="J3013" s="1">
        <v>21</v>
      </c>
      <c r="K3013" s="1">
        <v>24863123</v>
      </c>
      <c r="L3013" s="1" t="s">
        <v>38</v>
      </c>
      <c r="M3013" s="1" t="s">
        <v>5</v>
      </c>
      <c r="N3013" s="1">
        <v>6</v>
      </c>
      <c r="O3013" s="1" t="s">
        <v>2078</v>
      </c>
      <c r="Q3013" s="1"/>
      <c r="T3013" s="1" t="s">
        <v>5620</v>
      </c>
    </row>
    <row r="3014" spans="1:20" ht="15.75" hidden="1" customHeight="1">
      <c r="A3014" s="1" t="s">
        <v>791</v>
      </c>
      <c r="B3014" s="1">
        <v>339050</v>
      </c>
      <c r="C3014" s="1" t="s">
        <v>2074</v>
      </c>
      <c r="D3014" s="1" t="s">
        <v>2075</v>
      </c>
      <c r="E3014" s="1" t="s">
        <v>3543</v>
      </c>
      <c r="F3014" s="1">
        <v>148</v>
      </c>
      <c r="G3014" s="1" t="s">
        <v>2167</v>
      </c>
      <c r="H3014" s="1" t="s">
        <v>664</v>
      </c>
      <c r="I3014" s="1">
        <v>20270215</v>
      </c>
      <c r="J3014" s="1">
        <v>21</v>
      </c>
      <c r="K3014" s="1">
        <v>25686999</v>
      </c>
      <c r="L3014" s="1" t="s">
        <v>53</v>
      </c>
      <c r="M3014" s="1" t="s">
        <v>3</v>
      </c>
      <c r="N3014" s="1">
        <v>62</v>
      </c>
      <c r="O3014" s="1" t="s">
        <v>2078</v>
      </c>
      <c r="Q3014" s="1"/>
    </row>
    <row r="3015" spans="1:20" ht="15.75" hidden="1" customHeight="1">
      <c r="A3015" s="1" t="s">
        <v>5156</v>
      </c>
      <c r="B3015" s="1">
        <v>228280</v>
      </c>
      <c r="C3015" s="1" t="s">
        <v>2074</v>
      </c>
      <c r="D3015" s="1" t="s">
        <v>2075</v>
      </c>
      <c r="E3015" s="1" t="s">
        <v>2199</v>
      </c>
      <c r="F3015" s="1">
        <v>50</v>
      </c>
      <c r="G3015" s="1" t="s">
        <v>5157</v>
      </c>
      <c r="H3015" s="1" t="s">
        <v>2094</v>
      </c>
      <c r="I3015" s="1">
        <v>20020100</v>
      </c>
      <c r="J3015" s="1">
        <v>21</v>
      </c>
      <c r="K3015" s="1">
        <v>22407163</v>
      </c>
      <c r="L3015" s="1" t="s">
        <v>13</v>
      </c>
      <c r="M3015" s="1" t="s">
        <v>2</v>
      </c>
      <c r="N3015" s="1">
        <v>57</v>
      </c>
      <c r="O3015" s="1" t="s">
        <v>2078</v>
      </c>
      <c r="Q3015" s="1"/>
    </row>
    <row r="3016" spans="1:20" ht="15.75" hidden="1" customHeight="1">
      <c r="A3016" s="1" t="s">
        <v>1231</v>
      </c>
      <c r="B3016" s="1">
        <v>487368</v>
      </c>
      <c r="C3016" s="1" t="s">
        <v>2074</v>
      </c>
      <c r="D3016" s="1" t="s">
        <v>2075</v>
      </c>
      <c r="E3016" s="1" t="s">
        <v>2144</v>
      </c>
      <c r="F3016" s="1">
        <v>297</v>
      </c>
      <c r="G3016" s="1" t="s">
        <v>2427</v>
      </c>
      <c r="H3016" s="1" t="s">
        <v>664</v>
      </c>
      <c r="I3016" s="1">
        <v>20520051</v>
      </c>
      <c r="J3016" s="1">
        <v>21</v>
      </c>
      <c r="K3016" s="1">
        <v>22844201</v>
      </c>
      <c r="L3016" s="1" t="s">
        <v>35</v>
      </c>
      <c r="M3016" s="1" t="s">
        <v>3</v>
      </c>
      <c r="N3016" s="1">
        <v>21</v>
      </c>
      <c r="O3016" s="1" t="s">
        <v>2078</v>
      </c>
      <c r="Q3016" s="1"/>
    </row>
    <row r="3017" spans="1:20" ht="15.75" hidden="1" customHeight="1">
      <c r="A3017" s="1" t="s">
        <v>5158</v>
      </c>
      <c r="B3017" s="1">
        <v>378357</v>
      </c>
      <c r="C3017" s="1" t="s">
        <v>2074</v>
      </c>
      <c r="D3017" s="1" t="s">
        <v>2075</v>
      </c>
      <c r="E3017" s="1" t="s">
        <v>2178</v>
      </c>
      <c r="F3017" s="1">
        <v>200</v>
      </c>
      <c r="G3017" s="1" t="s">
        <v>5159</v>
      </c>
      <c r="H3017" s="1" t="s">
        <v>2281</v>
      </c>
      <c r="I3017" s="1">
        <v>22755002</v>
      </c>
      <c r="J3017" s="1">
        <v>21</v>
      </c>
      <c r="K3017" s="1">
        <v>24438642</v>
      </c>
      <c r="L3017" s="1" t="s">
        <v>8</v>
      </c>
      <c r="M3017" s="1" t="s">
        <v>5</v>
      </c>
      <c r="N3017" s="1">
        <v>4</v>
      </c>
      <c r="O3017" s="1" t="s">
        <v>2078</v>
      </c>
      <c r="Q3017" s="1"/>
    </row>
    <row r="3018" spans="1:20" ht="15.75" hidden="1" customHeight="1">
      <c r="A3018" s="1" t="s">
        <v>935</v>
      </c>
      <c r="B3018" s="1">
        <v>180870</v>
      </c>
      <c r="C3018" s="1" t="s">
        <v>2074</v>
      </c>
      <c r="D3018" s="1" t="s">
        <v>2075</v>
      </c>
      <c r="E3018" s="1" t="s">
        <v>2101</v>
      </c>
      <c r="F3018" s="1">
        <v>414</v>
      </c>
      <c r="G3018" s="1" t="s">
        <v>4106</v>
      </c>
      <c r="H3018" s="1" t="s">
        <v>175</v>
      </c>
      <c r="I3018" s="1">
        <v>22410002</v>
      </c>
      <c r="J3018" s="1">
        <v>21</v>
      </c>
      <c r="K3018" s="1">
        <v>25238096</v>
      </c>
      <c r="L3018" s="1" t="s">
        <v>23</v>
      </c>
      <c r="M3018" s="1" t="s">
        <v>3</v>
      </c>
      <c r="N3018" s="1">
        <v>40</v>
      </c>
      <c r="O3018" s="1" t="s">
        <v>2078</v>
      </c>
      <c r="Q3018" s="1"/>
    </row>
    <row r="3019" spans="1:20" ht="15.75" hidden="1" customHeight="1">
      <c r="A3019" s="1" t="s">
        <v>1559</v>
      </c>
      <c r="B3019" s="1">
        <v>348020</v>
      </c>
      <c r="C3019" s="1" t="s">
        <v>2074</v>
      </c>
      <c r="D3019" s="1" t="s">
        <v>2075</v>
      </c>
      <c r="E3019" s="1" t="s">
        <v>2215</v>
      </c>
      <c r="F3019" s="1">
        <v>78</v>
      </c>
      <c r="G3019" s="1" t="s">
        <v>4161</v>
      </c>
      <c r="H3019" s="1" t="s">
        <v>168</v>
      </c>
      <c r="I3019" s="1">
        <v>22220040</v>
      </c>
      <c r="J3019" s="1">
        <v>21</v>
      </c>
      <c r="K3019" s="1">
        <v>22059651</v>
      </c>
      <c r="L3019" s="1" t="s">
        <v>50</v>
      </c>
      <c r="M3019" s="1" t="s">
        <v>3</v>
      </c>
      <c r="N3019" s="1">
        <v>10</v>
      </c>
      <c r="O3019" s="1" t="s">
        <v>2078</v>
      </c>
      <c r="Q3019" s="1"/>
    </row>
    <row r="3020" spans="1:20" ht="15.75" hidden="1" customHeight="1">
      <c r="A3020" s="1" t="s">
        <v>1558</v>
      </c>
      <c r="B3020" s="1">
        <v>339067</v>
      </c>
      <c r="C3020" s="1" t="s">
        <v>2074</v>
      </c>
      <c r="D3020" s="1" t="s">
        <v>2075</v>
      </c>
      <c r="E3020" s="1" t="s">
        <v>2476</v>
      </c>
      <c r="F3020" s="1">
        <v>674</v>
      </c>
      <c r="G3020" s="1" t="s">
        <v>3225</v>
      </c>
      <c r="H3020" s="1" t="s">
        <v>677</v>
      </c>
      <c r="I3020" s="1">
        <v>22461002</v>
      </c>
      <c r="J3020" s="1">
        <v>21</v>
      </c>
      <c r="K3020" s="1">
        <v>22599944</v>
      </c>
      <c r="L3020" s="1" t="s">
        <v>16</v>
      </c>
      <c r="M3020" s="1" t="s">
        <v>3</v>
      </c>
      <c r="N3020" s="1">
        <v>10</v>
      </c>
      <c r="O3020" s="1" t="s">
        <v>2078</v>
      </c>
      <c r="Q3020" s="1"/>
    </row>
    <row r="3021" spans="1:20" ht="15.75" hidden="1" customHeight="1">
      <c r="A3021" s="1" t="s">
        <v>1032</v>
      </c>
      <c r="B3021" s="1">
        <v>312520</v>
      </c>
      <c r="C3021" s="1" t="s">
        <v>2074</v>
      </c>
      <c r="D3021" s="1" t="s">
        <v>2075</v>
      </c>
      <c r="E3021" s="1" t="s">
        <v>2315</v>
      </c>
      <c r="F3021" s="1">
        <v>44</v>
      </c>
      <c r="G3021" s="1" t="s">
        <v>2618</v>
      </c>
      <c r="H3021" s="1" t="s">
        <v>667</v>
      </c>
      <c r="I3021" s="1">
        <v>20551031</v>
      </c>
      <c r="J3021" s="1">
        <v>21</v>
      </c>
      <c r="K3021" s="1">
        <v>25678388</v>
      </c>
      <c r="L3021" s="1" t="s">
        <v>38</v>
      </c>
      <c r="M3021" s="1" t="s">
        <v>3</v>
      </c>
      <c r="N3021" s="1">
        <v>32</v>
      </c>
      <c r="O3021" s="1" t="s">
        <v>2078</v>
      </c>
      <c r="Q3021" s="1"/>
    </row>
    <row r="3022" spans="1:20" ht="15.75" hidden="1" customHeight="1">
      <c r="A3022" s="1" t="s">
        <v>5160</v>
      </c>
      <c r="B3022" s="1">
        <v>336063</v>
      </c>
      <c r="C3022" s="1" t="s">
        <v>2074</v>
      </c>
      <c r="D3022" s="1" t="s">
        <v>2075</v>
      </c>
      <c r="E3022" s="1" t="s">
        <v>2098</v>
      </c>
      <c r="F3022" s="1">
        <v>661</v>
      </c>
      <c r="G3022" s="1" t="s">
        <v>3622</v>
      </c>
      <c r="H3022" s="1" t="s">
        <v>2100</v>
      </c>
      <c r="I3022" s="1">
        <v>21921000</v>
      </c>
      <c r="J3022" s="1">
        <v>21</v>
      </c>
      <c r="K3022" s="1">
        <v>33969011</v>
      </c>
      <c r="L3022" s="1" t="s">
        <v>50</v>
      </c>
      <c r="M3022" s="1" t="s">
        <v>4</v>
      </c>
      <c r="N3022" s="1">
        <v>67</v>
      </c>
      <c r="O3022" s="1" t="s">
        <v>2078</v>
      </c>
      <c r="Q3022" s="1"/>
    </row>
    <row r="3023" spans="1:20" ht="15.75" hidden="1" customHeight="1">
      <c r="A3023" s="1" t="s">
        <v>1112</v>
      </c>
      <c r="B3023" s="1">
        <v>590365</v>
      </c>
      <c r="C3023" s="1" t="s">
        <v>2074</v>
      </c>
      <c r="D3023" s="1" t="s">
        <v>2075</v>
      </c>
      <c r="E3023" s="1" t="s">
        <v>2476</v>
      </c>
      <c r="F3023" s="1">
        <v>700</v>
      </c>
      <c r="G3023" s="1" t="s">
        <v>2310</v>
      </c>
      <c r="H3023" s="1" t="s">
        <v>677</v>
      </c>
      <c r="I3023" s="1">
        <v>22461002</v>
      </c>
      <c r="J3023" s="1">
        <v>21</v>
      </c>
      <c r="K3023" s="1">
        <v>22709988</v>
      </c>
      <c r="L3023" s="1" t="s">
        <v>50</v>
      </c>
      <c r="M3023" s="1" t="s">
        <v>3</v>
      </c>
      <c r="N3023" s="1">
        <v>27</v>
      </c>
      <c r="O3023" s="1" t="s">
        <v>2078</v>
      </c>
      <c r="Q3023" s="1"/>
    </row>
    <row r="3024" spans="1:20" ht="15.75" hidden="1" customHeight="1">
      <c r="A3024" s="1" t="s">
        <v>5161</v>
      </c>
      <c r="B3024" s="1">
        <v>580705</v>
      </c>
      <c r="C3024" s="1" t="s">
        <v>2074</v>
      </c>
      <c r="D3024" s="1" t="s">
        <v>2075</v>
      </c>
      <c r="E3024" s="1" t="s">
        <v>3777</v>
      </c>
      <c r="F3024" s="1">
        <v>909</v>
      </c>
      <c r="G3024" s="1" t="s">
        <v>5162</v>
      </c>
      <c r="H3024" s="1" t="s">
        <v>2149</v>
      </c>
      <c r="I3024" s="1">
        <v>21210623</v>
      </c>
      <c r="J3024" s="1">
        <v>21</v>
      </c>
      <c r="K3024" s="1">
        <v>37340804</v>
      </c>
      <c r="L3024" s="1" t="s">
        <v>28</v>
      </c>
      <c r="M3024" s="1" t="s">
        <v>4</v>
      </c>
      <c r="N3024" s="1">
        <v>70</v>
      </c>
      <c r="O3024" s="1" t="s">
        <v>2078</v>
      </c>
      <c r="Q3024" s="1"/>
    </row>
    <row r="3025" spans="1:20" ht="15.75" hidden="1" customHeight="1">
      <c r="A3025" s="1" t="s">
        <v>5163</v>
      </c>
      <c r="B3025" s="1">
        <v>561100</v>
      </c>
      <c r="C3025" s="1" t="s">
        <v>2074</v>
      </c>
      <c r="D3025" s="1" t="s">
        <v>2075</v>
      </c>
      <c r="E3025" s="1" t="s">
        <v>2079</v>
      </c>
      <c r="F3025" s="1">
        <v>3500</v>
      </c>
      <c r="G3025" s="1" t="s">
        <v>5164</v>
      </c>
      <c r="H3025" s="1" t="s">
        <v>135</v>
      </c>
      <c r="I3025" s="1">
        <v>22640102</v>
      </c>
      <c r="J3025" s="1">
        <v>21</v>
      </c>
      <c r="K3025" s="1">
        <v>32825152</v>
      </c>
      <c r="L3025" s="1" t="s">
        <v>11</v>
      </c>
      <c r="M3025" s="1" t="s">
        <v>5</v>
      </c>
      <c r="N3025" s="1">
        <v>10</v>
      </c>
      <c r="O3025" s="1" t="s">
        <v>2078</v>
      </c>
      <c r="Q3025" s="1"/>
    </row>
    <row r="3026" spans="1:20" ht="15.75" hidden="1" customHeight="1">
      <c r="A3026" s="1" t="s">
        <v>5165</v>
      </c>
      <c r="B3026" s="1">
        <v>587788</v>
      </c>
      <c r="C3026" s="1" t="s">
        <v>2074</v>
      </c>
      <c r="D3026" s="1" t="s">
        <v>2075</v>
      </c>
      <c r="E3026" s="1" t="s">
        <v>4393</v>
      </c>
      <c r="F3026" s="1">
        <v>767</v>
      </c>
      <c r="G3026" s="1" t="s">
        <v>3263</v>
      </c>
      <c r="H3026" s="1" t="s">
        <v>2149</v>
      </c>
      <c r="I3026" s="1">
        <v>21221300</v>
      </c>
      <c r="J3026" s="1">
        <v>21</v>
      </c>
      <c r="K3026" s="1">
        <v>30137557</v>
      </c>
      <c r="L3026" s="1" t="s">
        <v>38</v>
      </c>
      <c r="M3026" s="1" t="s">
        <v>4</v>
      </c>
      <c r="N3026" s="1">
        <v>59</v>
      </c>
      <c r="O3026" s="1" t="s">
        <v>2078</v>
      </c>
      <c r="Q3026" s="1"/>
    </row>
    <row r="3027" spans="1:20" ht="15.75" hidden="1" customHeight="1">
      <c r="A3027" s="1" t="s">
        <v>5166</v>
      </c>
      <c r="B3027" s="1">
        <v>522850</v>
      </c>
      <c r="C3027" s="1" t="s">
        <v>2074</v>
      </c>
      <c r="D3027" s="1" t="s">
        <v>2075</v>
      </c>
      <c r="E3027" s="1" t="s">
        <v>2366</v>
      </c>
      <c r="F3027" s="1">
        <v>380</v>
      </c>
      <c r="G3027" s="1" t="s">
        <v>3062</v>
      </c>
      <c r="H3027" s="1" t="s">
        <v>152</v>
      </c>
      <c r="I3027" s="1">
        <v>21351021</v>
      </c>
      <c r="J3027" s="1">
        <v>21</v>
      </c>
      <c r="K3027" s="1">
        <v>33908266</v>
      </c>
      <c r="L3027" s="1" t="s">
        <v>28</v>
      </c>
      <c r="M3027" s="1" t="s">
        <v>4</v>
      </c>
      <c r="N3027" s="1">
        <v>60</v>
      </c>
      <c r="O3027" s="1" t="s">
        <v>2078</v>
      </c>
      <c r="Q3027" s="1"/>
    </row>
    <row r="3028" spans="1:20" ht="15.75" customHeight="1">
      <c r="A3028" s="1" t="s">
        <v>5167</v>
      </c>
      <c r="B3028" s="1">
        <v>564830</v>
      </c>
      <c r="C3028" s="1" t="s">
        <v>2074</v>
      </c>
      <c r="D3028" s="1" t="s">
        <v>2075</v>
      </c>
      <c r="E3028" s="1" t="s">
        <v>3948</v>
      </c>
      <c r="F3028" s="1">
        <v>431</v>
      </c>
      <c r="G3028" s="1" t="s">
        <v>4403</v>
      </c>
      <c r="H3028" s="1" t="s">
        <v>133</v>
      </c>
      <c r="I3028" s="1">
        <v>23045060</v>
      </c>
      <c r="J3028" s="1">
        <v>21</v>
      </c>
      <c r="K3028" s="1">
        <v>34069634</v>
      </c>
      <c r="L3028" s="1" t="s">
        <v>21</v>
      </c>
      <c r="M3028" s="1" t="s">
        <v>6</v>
      </c>
      <c r="N3028" s="1">
        <v>2</v>
      </c>
      <c r="O3028" s="1" t="s">
        <v>2078</v>
      </c>
      <c r="Q3028" s="1"/>
    </row>
    <row r="3029" spans="1:20" ht="15.75" hidden="1" customHeight="1">
      <c r="A3029" s="1" t="s">
        <v>5168</v>
      </c>
      <c r="B3029" s="1">
        <v>694134</v>
      </c>
      <c r="C3029" s="1" t="s">
        <v>2074</v>
      </c>
      <c r="D3029" s="1" t="s">
        <v>2075</v>
      </c>
      <c r="E3029" s="1" t="s">
        <v>3064</v>
      </c>
      <c r="F3029" s="1">
        <v>28</v>
      </c>
      <c r="G3029" s="1" t="s">
        <v>2224</v>
      </c>
      <c r="H3029" s="1" t="s">
        <v>188</v>
      </c>
      <c r="I3029" s="1">
        <v>20735110</v>
      </c>
      <c r="J3029" s="1">
        <v>21</v>
      </c>
      <c r="K3029" s="1">
        <v>32711078</v>
      </c>
      <c r="L3029" s="1" t="s">
        <v>28</v>
      </c>
      <c r="M3029" s="1" t="s">
        <v>4</v>
      </c>
      <c r="N3029" s="1">
        <v>5</v>
      </c>
      <c r="O3029" s="1" t="s">
        <v>2078</v>
      </c>
      <c r="Q3029" s="1"/>
    </row>
    <row r="3030" spans="1:20" ht="15.75" hidden="1" customHeight="1">
      <c r="A3030" s="1" t="s">
        <v>5169</v>
      </c>
      <c r="B3030" s="1">
        <v>528930</v>
      </c>
      <c r="C3030" s="1" t="s">
        <v>2074</v>
      </c>
      <c r="D3030" s="1" t="s">
        <v>2075</v>
      </c>
      <c r="E3030" s="1" t="s">
        <v>3064</v>
      </c>
      <c r="F3030" s="1">
        <v>39</v>
      </c>
      <c r="G3030" s="1" t="s">
        <v>2167</v>
      </c>
      <c r="H3030" s="1" t="s">
        <v>188</v>
      </c>
      <c r="I3030" s="1">
        <v>20735110</v>
      </c>
      <c r="J3030" s="1">
        <v>21</v>
      </c>
      <c r="K3030" s="1">
        <v>25911719</v>
      </c>
      <c r="L3030" s="1" t="s">
        <v>28</v>
      </c>
      <c r="M3030" s="1" t="s">
        <v>4</v>
      </c>
      <c r="N3030" s="1">
        <v>14</v>
      </c>
      <c r="O3030" s="1" t="s">
        <v>2078</v>
      </c>
      <c r="Q3030" s="1"/>
    </row>
    <row r="3031" spans="1:20" ht="15.75" hidden="1" customHeight="1">
      <c r="A3031" s="1" t="s">
        <v>1637</v>
      </c>
      <c r="B3031" s="1">
        <v>550147</v>
      </c>
      <c r="C3031" s="1" t="s">
        <v>2074</v>
      </c>
      <c r="D3031" s="1" t="s">
        <v>2075</v>
      </c>
      <c r="E3031" s="1" t="s">
        <v>2220</v>
      </c>
      <c r="F3031" s="1">
        <v>39</v>
      </c>
      <c r="G3031" s="1" t="s">
        <v>5170</v>
      </c>
      <c r="H3031" s="1" t="s">
        <v>669</v>
      </c>
      <c r="I3031" s="1">
        <v>22221020</v>
      </c>
      <c r="J3031" s="1">
        <v>21</v>
      </c>
      <c r="K3031" s="1">
        <v>22052303</v>
      </c>
      <c r="L3031" s="1" t="s">
        <v>8</v>
      </c>
      <c r="M3031" s="1" t="s">
        <v>3</v>
      </c>
      <c r="N3031" s="1">
        <v>8</v>
      </c>
      <c r="O3031" s="1" t="s">
        <v>2078</v>
      </c>
      <c r="Q3031" s="1"/>
    </row>
    <row r="3032" spans="1:20" ht="15.75" hidden="1" customHeight="1">
      <c r="A3032" s="1" t="s">
        <v>906</v>
      </c>
      <c r="B3032" s="1">
        <v>291455</v>
      </c>
      <c r="C3032" s="1" t="s">
        <v>2074</v>
      </c>
      <c r="D3032" s="1" t="s">
        <v>2075</v>
      </c>
      <c r="E3032" s="1" t="s">
        <v>2313</v>
      </c>
      <c r="F3032" s="1">
        <v>913</v>
      </c>
      <c r="G3032" s="1" t="s">
        <v>2552</v>
      </c>
      <c r="H3032" s="1" t="s">
        <v>664</v>
      </c>
      <c r="I3032" s="1">
        <v>20521071</v>
      </c>
      <c r="J3032" s="1">
        <v>21</v>
      </c>
      <c r="K3032" s="1">
        <v>22346345</v>
      </c>
      <c r="L3032" s="1" t="s">
        <v>50</v>
      </c>
      <c r="M3032" s="1" t="s">
        <v>3</v>
      </c>
      <c r="N3032" s="1">
        <v>43</v>
      </c>
      <c r="O3032" s="1" t="s">
        <v>2078</v>
      </c>
      <c r="Q3032" s="1"/>
    </row>
    <row r="3033" spans="1:20" ht="15.75" hidden="1" customHeight="1">
      <c r="A3033" s="1" t="s">
        <v>5171</v>
      </c>
      <c r="B3033" s="1">
        <v>611372</v>
      </c>
      <c r="C3033" s="1" t="s">
        <v>2074</v>
      </c>
      <c r="D3033" s="1" t="s">
        <v>2075</v>
      </c>
      <c r="E3033" s="1" t="s">
        <v>5095</v>
      </c>
      <c r="F3033" s="1">
        <v>160</v>
      </c>
      <c r="G3033" s="1" t="s">
        <v>5172</v>
      </c>
      <c r="H3033" s="1" t="s">
        <v>2153</v>
      </c>
      <c r="I3033" s="1">
        <v>22795350</v>
      </c>
      <c r="J3033" s="1">
        <v>21</v>
      </c>
      <c r="K3033" s="1">
        <v>24372432</v>
      </c>
      <c r="L3033" s="1" t="s">
        <v>50</v>
      </c>
      <c r="M3033" s="1" t="s">
        <v>5</v>
      </c>
      <c r="N3033" s="1">
        <v>118</v>
      </c>
      <c r="O3033" s="1" t="s">
        <v>2078</v>
      </c>
      <c r="Q3033" s="1"/>
      <c r="T3033" s="1" t="s">
        <v>5620</v>
      </c>
    </row>
    <row r="3034" spans="1:20" ht="15.75" hidden="1" customHeight="1">
      <c r="A3034" s="1" t="s">
        <v>5173</v>
      </c>
      <c r="B3034" s="1">
        <v>606448</v>
      </c>
      <c r="C3034" s="1" t="s">
        <v>2074</v>
      </c>
      <c r="D3034" s="1" t="s">
        <v>2075</v>
      </c>
      <c r="E3034" s="1" t="s">
        <v>2178</v>
      </c>
      <c r="F3034" s="1">
        <v>200</v>
      </c>
      <c r="G3034" s="1" t="s">
        <v>5174</v>
      </c>
      <c r="H3034" s="1" t="s">
        <v>2281</v>
      </c>
      <c r="I3034" s="1">
        <v>22755002</v>
      </c>
      <c r="J3034" s="1">
        <v>21</v>
      </c>
      <c r="K3034" s="1">
        <v>24438568</v>
      </c>
      <c r="L3034" s="1" t="s">
        <v>38</v>
      </c>
      <c r="M3034" s="1" t="s">
        <v>5</v>
      </c>
      <c r="N3034" s="1">
        <v>8</v>
      </c>
      <c r="O3034" s="1" t="s">
        <v>2078</v>
      </c>
      <c r="Q3034" s="1"/>
      <c r="T3034" s="1" t="s">
        <v>5620</v>
      </c>
    </row>
    <row r="3035" spans="1:20" ht="15.75" hidden="1" customHeight="1">
      <c r="A3035" s="1" t="s">
        <v>1230</v>
      </c>
      <c r="B3035" s="1">
        <v>603993</v>
      </c>
      <c r="C3035" s="1" t="s">
        <v>2074</v>
      </c>
      <c r="D3035" s="1" t="s">
        <v>2075</v>
      </c>
      <c r="E3035" s="1" t="s">
        <v>2101</v>
      </c>
      <c r="F3035" s="1">
        <v>414</v>
      </c>
      <c r="G3035" s="1" t="s">
        <v>2663</v>
      </c>
      <c r="H3035" s="1" t="s">
        <v>175</v>
      </c>
      <c r="I3035" s="1">
        <v>22410002</v>
      </c>
      <c r="J3035" s="1">
        <v>21</v>
      </c>
      <c r="K3035" s="1">
        <v>25233881</v>
      </c>
      <c r="L3035" s="1" t="s">
        <v>53</v>
      </c>
      <c r="M3035" s="1" t="s">
        <v>3</v>
      </c>
      <c r="N3035" s="1">
        <v>21</v>
      </c>
      <c r="O3035" s="1" t="s">
        <v>2078</v>
      </c>
      <c r="Q3035" s="1"/>
    </row>
    <row r="3036" spans="1:20" ht="15.75" hidden="1" customHeight="1">
      <c r="A3036" s="1" t="s">
        <v>1719</v>
      </c>
      <c r="B3036" s="1">
        <v>419088</v>
      </c>
      <c r="C3036" s="1" t="s">
        <v>2074</v>
      </c>
      <c r="D3036" s="1" t="s">
        <v>2075</v>
      </c>
      <c r="E3036" s="1" t="s">
        <v>5175</v>
      </c>
      <c r="F3036" s="1">
        <v>23</v>
      </c>
      <c r="G3036" s="1" t="s">
        <v>4154</v>
      </c>
      <c r="H3036" s="1" t="s">
        <v>672</v>
      </c>
      <c r="I3036" s="1">
        <v>22271021</v>
      </c>
      <c r="J3036" s="1">
        <v>21</v>
      </c>
      <c r="K3036" s="1">
        <v>22665634</v>
      </c>
      <c r="L3036" s="1" t="s">
        <v>8</v>
      </c>
      <c r="M3036" s="1" t="s">
        <v>3</v>
      </c>
      <c r="N3036" s="1">
        <v>6</v>
      </c>
      <c r="O3036" s="1" t="s">
        <v>2078</v>
      </c>
      <c r="Q3036" s="1"/>
    </row>
    <row r="3037" spans="1:20" ht="15.75" hidden="1" customHeight="1">
      <c r="A3037" s="1" t="s">
        <v>5176</v>
      </c>
      <c r="B3037" s="1">
        <v>587558</v>
      </c>
      <c r="C3037" s="1" t="s">
        <v>2074</v>
      </c>
      <c r="D3037" s="1" t="s">
        <v>2075</v>
      </c>
      <c r="E3037" s="1" t="s">
        <v>2384</v>
      </c>
      <c r="F3037" s="1">
        <v>5474</v>
      </c>
      <c r="G3037" s="1" t="s">
        <v>5083</v>
      </c>
      <c r="H3037" s="1" t="s">
        <v>2385</v>
      </c>
      <c r="I3037" s="1">
        <v>20771004</v>
      </c>
      <c r="J3037" s="1">
        <v>21</v>
      </c>
      <c r="K3037" s="1">
        <v>32762803</v>
      </c>
      <c r="L3037" s="1" t="s">
        <v>38</v>
      </c>
      <c r="M3037" s="1" t="s">
        <v>4</v>
      </c>
      <c r="N3037" s="1">
        <v>6</v>
      </c>
      <c r="O3037" s="1" t="s">
        <v>2078</v>
      </c>
      <c r="Q3037" s="1"/>
    </row>
    <row r="3038" spans="1:20" ht="15.75" hidden="1" customHeight="1">
      <c r="A3038" s="1" t="s">
        <v>1833</v>
      </c>
      <c r="B3038" s="1">
        <v>389533</v>
      </c>
      <c r="C3038" s="1" t="s">
        <v>2074</v>
      </c>
      <c r="D3038" s="1" t="s">
        <v>2075</v>
      </c>
      <c r="E3038" s="1" t="s">
        <v>2337</v>
      </c>
      <c r="F3038" s="1">
        <v>28</v>
      </c>
      <c r="G3038" s="1" t="s">
        <v>2314</v>
      </c>
      <c r="H3038" s="1" t="s">
        <v>664</v>
      </c>
      <c r="I3038" s="1">
        <v>20521160</v>
      </c>
      <c r="J3038" s="1">
        <v>21</v>
      </c>
      <c r="K3038" s="1">
        <v>38727546</v>
      </c>
      <c r="L3038" s="1" t="s">
        <v>23</v>
      </c>
      <c r="M3038" s="1" t="s">
        <v>3</v>
      </c>
      <c r="N3038" s="1">
        <v>3</v>
      </c>
      <c r="O3038" s="1" t="s">
        <v>2078</v>
      </c>
      <c r="Q3038" s="1"/>
    </row>
    <row r="3039" spans="1:20" ht="15.75" hidden="1" customHeight="1">
      <c r="A3039" s="1" t="s">
        <v>5177</v>
      </c>
      <c r="B3039" s="1">
        <v>353660</v>
      </c>
      <c r="C3039" s="1" t="s">
        <v>2074</v>
      </c>
      <c r="D3039" s="1" t="s">
        <v>2075</v>
      </c>
      <c r="E3039" s="1" t="s">
        <v>4053</v>
      </c>
      <c r="F3039" s="1">
        <v>125</v>
      </c>
      <c r="G3039" s="1" t="s">
        <v>2077</v>
      </c>
      <c r="H3039" s="1" t="s">
        <v>2212</v>
      </c>
      <c r="I3039" s="1">
        <v>21941170</v>
      </c>
      <c r="J3039" s="1">
        <v>21</v>
      </c>
      <c r="K3039" s="1">
        <v>24634975</v>
      </c>
      <c r="L3039" s="1" t="s">
        <v>21</v>
      </c>
      <c r="M3039" s="1" t="s">
        <v>4</v>
      </c>
      <c r="N3039" s="1">
        <v>16</v>
      </c>
      <c r="O3039" s="1" t="s">
        <v>2078</v>
      </c>
      <c r="Q3039" s="1"/>
    </row>
    <row r="3040" spans="1:20" ht="15.75" hidden="1" customHeight="1">
      <c r="A3040" s="1" t="s">
        <v>5178</v>
      </c>
      <c r="B3040" s="1">
        <v>343123</v>
      </c>
      <c r="C3040" s="1" t="s">
        <v>2074</v>
      </c>
      <c r="D3040" s="1" t="s">
        <v>2075</v>
      </c>
      <c r="E3040" s="1" t="s">
        <v>2256</v>
      </c>
      <c r="F3040" s="1">
        <v>61</v>
      </c>
      <c r="G3040" s="1" t="s">
        <v>2881</v>
      </c>
      <c r="H3040" s="1" t="s">
        <v>2203</v>
      </c>
      <c r="I3040" s="1">
        <v>21032000</v>
      </c>
      <c r="J3040" s="1">
        <v>21</v>
      </c>
      <c r="K3040" s="1">
        <v>25906390</v>
      </c>
      <c r="L3040" s="1" t="s">
        <v>46</v>
      </c>
      <c r="M3040" s="1" t="s">
        <v>4</v>
      </c>
      <c r="N3040" s="1">
        <v>28</v>
      </c>
      <c r="O3040" s="1" t="s">
        <v>2078</v>
      </c>
      <c r="Q3040" s="1"/>
    </row>
    <row r="3041" spans="1:20" ht="15.75" hidden="1" customHeight="1">
      <c r="A3041" s="1" t="s">
        <v>1055</v>
      </c>
      <c r="B3041" s="1">
        <v>575414</v>
      </c>
      <c r="C3041" s="1" t="s">
        <v>2074</v>
      </c>
      <c r="D3041" s="1" t="s">
        <v>2075</v>
      </c>
      <c r="E3041" s="1" t="s">
        <v>2176</v>
      </c>
      <c r="F3041" s="1">
        <v>50</v>
      </c>
      <c r="G3041" s="1" t="s">
        <v>2939</v>
      </c>
      <c r="H3041" s="1" t="s">
        <v>160</v>
      </c>
      <c r="I3041" s="1">
        <v>22041012</v>
      </c>
      <c r="J3041" s="1">
        <v>21</v>
      </c>
      <c r="K3041" s="1">
        <v>25485641</v>
      </c>
      <c r="L3041" s="1" t="s">
        <v>39</v>
      </c>
      <c r="M3041" s="1" t="s">
        <v>3</v>
      </c>
      <c r="N3041" s="1">
        <v>31</v>
      </c>
      <c r="O3041" s="1" t="s">
        <v>2078</v>
      </c>
      <c r="Q3041" s="1"/>
    </row>
    <row r="3042" spans="1:20" ht="15.75" hidden="1" customHeight="1">
      <c r="A3042" s="1" t="s">
        <v>797</v>
      </c>
      <c r="B3042" s="1">
        <v>348304</v>
      </c>
      <c r="C3042" s="1" t="s">
        <v>2074</v>
      </c>
      <c r="D3042" s="1" t="s">
        <v>2075</v>
      </c>
      <c r="E3042" s="1" t="s">
        <v>2144</v>
      </c>
      <c r="F3042" s="1">
        <v>344</v>
      </c>
      <c r="G3042" s="1" t="s">
        <v>5179</v>
      </c>
      <c r="H3042" s="1" t="s">
        <v>664</v>
      </c>
      <c r="I3042" s="1">
        <v>20520054</v>
      </c>
      <c r="J3042" s="1">
        <v>21</v>
      </c>
      <c r="K3042" s="1">
        <v>972264153</v>
      </c>
      <c r="L3042" s="1" t="s">
        <v>57</v>
      </c>
      <c r="M3042" s="1" t="s">
        <v>3</v>
      </c>
      <c r="N3042" s="1">
        <v>61</v>
      </c>
      <c r="O3042" s="1" t="s">
        <v>2078</v>
      </c>
      <c r="Q3042" s="1"/>
    </row>
    <row r="3043" spans="1:20" ht="15.75" hidden="1" customHeight="1">
      <c r="A3043" s="1" t="s">
        <v>1380</v>
      </c>
      <c r="B3043" s="1">
        <v>439056</v>
      </c>
      <c r="C3043" s="1" t="s">
        <v>2074</v>
      </c>
      <c r="D3043" s="1" t="s">
        <v>2075</v>
      </c>
      <c r="E3043" s="1" t="s">
        <v>2170</v>
      </c>
      <c r="F3043" s="1">
        <v>44</v>
      </c>
      <c r="G3043" s="1" t="s">
        <v>2899</v>
      </c>
      <c r="H3043" s="1" t="s">
        <v>160</v>
      </c>
      <c r="I3043" s="1">
        <v>22071001</v>
      </c>
      <c r="J3043" s="1">
        <v>21</v>
      </c>
      <c r="K3043" s="1">
        <v>25212649</v>
      </c>
      <c r="L3043" s="1" t="s">
        <v>8</v>
      </c>
      <c r="M3043" s="1" t="s">
        <v>3</v>
      </c>
      <c r="N3043" s="1">
        <v>16</v>
      </c>
      <c r="O3043" s="1" t="s">
        <v>2078</v>
      </c>
      <c r="Q3043" s="1"/>
    </row>
    <row r="3044" spans="1:20" ht="15.75" hidden="1" customHeight="1">
      <c r="A3044" s="1" t="s">
        <v>5180</v>
      </c>
      <c r="B3044" s="1">
        <v>512678</v>
      </c>
      <c r="C3044" s="1" t="s">
        <v>2074</v>
      </c>
      <c r="D3044" s="1" t="s">
        <v>2075</v>
      </c>
      <c r="E3044" s="1" t="s">
        <v>2104</v>
      </c>
      <c r="F3044" s="1">
        <v>1213</v>
      </c>
      <c r="G3044" s="1" t="s">
        <v>2148</v>
      </c>
      <c r="H3044" s="1" t="s">
        <v>2212</v>
      </c>
      <c r="I3044" s="1">
        <v>21931383</v>
      </c>
      <c r="J3044" s="1">
        <v>21</v>
      </c>
      <c r="K3044" s="1">
        <v>24624484</v>
      </c>
      <c r="L3044" s="1" t="s">
        <v>13</v>
      </c>
      <c r="M3044" s="1" t="s">
        <v>4</v>
      </c>
      <c r="N3044" s="1">
        <v>22</v>
      </c>
      <c r="O3044" s="1" t="s">
        <v>2078</v>
      </c>
      <c r="Q3044" s="1"/>
    </row>
    <row r="3045" spans="1:20" ht="15.75" hidden="1" customHeight="1">
      <c r="A3045" s="1" t="s">
        <v>5181</v>
      </c>
      <c r="B3045" s="1">
        <v>503952</v>
      </c>
      <c r="C3045" s="1" t="s">
        <v>2074</v>
      </c>
      <c r="D3045" s="1" t="s">
        <v>2075</v>
      </c>
      <c r="E3045" s="1" t="s">
        <v>5182</v>
      </c>
      <c r="F3045" s="1">
        <v>350</v>
      </c>
      <c r="G3045" s="1" t="s">
        <v>2099</v>
      </c>
      <c r="H3045" s="1" t="s">
        <v>2106</v>
      </c>
      <c r="I3045" s="1">
        <v>21920445</v>
      </c>
      <c r="J3045" s="1">
        <v>21</v>
      </c>
      <c r="K3045" s="1">
        <v>985613727</v>
      </c>
      <c r="L3045" s="1" t="s">
        <v>46</v>
      </c>
      <c r="M3045" s="1" t="s">
        <v>4</v>
      </c>
      <c r="N3045" s="1">
        <v>23</v>
      </c>
      <c r="O3045" s="1" t="s">
        <v>2078</v>
      </c>
      <c r="Q3045" s="1"/>
    </row>
    <row r="3046" spans="1:20" ht="15.75" hidden="1" customHeight="1">
      <c r="A3046" s="1" t="s">
        <v>5183</v>
      </c>
      <c r="B3046" s="1">
        <v>234664</v>
      </c>
      <c r="C3046" s="1" t="s">
        <v>2074</v>
      </c>
      <c r="D3046" s="1" t="s">
        <v>2075</v>
      </c>
      <c r="E3046" s="1" t="s">
        <v>2104</v>
      </c>
      <c r="F3046" s="1">
        <v>2500</v>
      </c>
      <c r="G3046" s="1" t="s">
        <v>4451</v>
      </c>
      <c r="H3046" s="1" t="s">
        <v>2392</v>
      </c>
      <c r="I3046" s="1">
        <v>21931582</v>
      </c>
      <c r="J3046" s="1">
        <v>21</v>
      </c>
      <c r="K3046" s="1">
        <v>33936323</v>
      </c>
      <c r="L3046" s="1" t="s">
        <v>17</v>
      </c>
      <c r="M3046" s="1" t="s">
        <v>4</v>
      </c>
      <c r="N3046" s="1">
        <v>1</v>
      </c>
      <c r="O3046" s="1" t="s">
        <v>2078</v>
      </c>
      <c r="Q3046" s="1"/>
    </row>
    <row r="3047" spans="1:20" ht="15.75" hidden="1" customHeight="1">
      <c r="A3047" s="1" t="s">
        <v>1013</v>
      </c>
      <c r="B3047" s="1">
        <v>421837</v>
      </c>
      <c r="C3047" s="1" t="s">
        <v>2074</v>
      </c>
      <c r="D3047" s="1" t="s">
        <v>2075</v>
      </c>
      <c r="E3047" s="1" t="s">
        <v>2322</v>
      </c>
      <c r="F3047" s="1">
        <v>66</v>
      </c>
      <c r="G3047" s="1" t="s">
        <v>2341</v>
      </c>
      <c r="H3047" s="1" t="s">
        <v>168</v>
      </c>
      <c r="I3047" s="1">
        <v>22210060</v>
      </c>
      <c r="J3047" s="1">
        <v>21</v>
      </c>
      <c r="K3047" s="1">
        <v>988933535</v>
      </c>
      <c r="L3047" s="1" t="s">
        <v>38</v>
      </c>
      <c r="M3047" s="1" t="s">
        <v>3</v>
      </c>
      <c r="N3047" s="1">
        <v>33</v>
      </c>
      <c r="O3047" s="1" t="s">
        <v>2078</v>
      </c>
      <c r="Q3047" s="1"/>
    </row>
    <row r="3048" spans="1:20" ht="15.75" hidden="1" customHeight="1">
      <c r="A3048" s="1" t="s">
        <v>5184</v>
      </c>
      <c r="B3048" s="1">
        <v>216494</v>
      </c>
      <c r="C3048" s="1" t="s">
        <v>2074</v>
      </c>
      <c r="D3048" s="1" t="s">
        <v>2075</v>
      </c>
      <c r="E3048" s="1" t="s">
        <v>2423</v>
      </c>
      <c r="F3048" s="1">
        <v>96</v>
      </c>
      <c r="G3048" s="1" t="s">
        <v>2077</v>
      </c>
      <c r="H3048" s="1" t="s">
        <v>2424</v>
      </c>
      <c r="I3048" s="1">
        <v>20730470</v>
      </c>
      <c r="J3048" s="1">
        <v>21</v>
      </c>
      <c r="K3048" s="1">
        <v>25930048</v>
      </c>
      <c r="L3048" s="1" t="s">
        <v>38</v>
      </c>
      <c r="M3048" s="1" t="s">
        <v>4</v>
      </c>
      <c r="N3048" s="1">
        <v>12</v>
      </c>
      <c r="O3048" s="1" t="s">
        <v>2078</v>
      </c>
      <c r="Q3048" s="1"/>
    </row>
    <row r="3049" spans="1:20" ht="15.75" customHeight="1">
      <c r="A3049" s="1" t="s">
        <v>5185</v>
      </c>
      <c r="B3049" s="1">
        <v>353357</v>
      </c>
      <c r="C3049" s="1" t="s">
        <v>2074</v>
      </c>
      <c r="D3049" s="1" t="s">
        <v>2075</v>
      </c>
      <c r="E3049" s="1" t="s">
        <v>2439</v>
      </c>
      <c r="F3049" s="1">
        <v>76</v>
      </c>
      <c r="G3049" s="1" t="s">
        <v>2371</v>
      </c>
      <c r="H3049" s="1" t="s">
        <v>133</v>
      </c>
      <c r="I3049" s="1">
        <v>23050360</v>
      </c>
      <c r="J3049" s="1">
        <v>21</v>
      </c>
      <c r="K3049" s="1">
        <v>959023099</v>
      </c>
      <c r="L3049" s="1" t="s">
        <v>30</v>
      </c>
      <c r="M3049" s="1" t="s">
        <v>6</v>
      </c>
      <c r="N3049" s="1">
        <v>73</v>
      </c>
      <c r="O3049" s="1" t="s">
        <v>2078</v>
      </c>
      <c r="Q3049" s="1"/>
    </row>
    <row r="3050" spans="1:20" ht="15.75" hidden="1" customHeight="1">
      <c r="A3050" s="1" t="s">
        <v>1832</v>
      </c>
      <c r="B3050" s="1">
        <v>405324</v>
      </c>
      <c r="C3050" s="1" t="s">
        <v>2074</v>
      </c>
      <c r="D3050" s="1" t="s">
        <v>2075</v>
      </c>
      <c r="E3050" s="1" t="s">
        <v>2560</v>
      </c>
      <c r="F3050" s="1">
        <v>115</v>
      </c>
      <c r="G3050" s="1" t="s">
        <v>2120</v>
      </c>
      <c r="H3050" s="1" t="s">
        <v>664</v>
      </c>
      <c r="I3050" s="1">
        <v>20511180</v>
      </c>
      <c r="J3050" s="1">
        <v>21</v>
      </c>
      <c r="K3050" s="1">
        <v>22547529</v>
      </c>
      <c r="L3050" s="1" t="s">
        <v>38</v>
      </c>
      <c r="M3050" s="1" t="s">
        <v>3</v>
      </c>
      <c r="N3050" s="1">
        <v>3</v>
      </c>
      <c r="O3050" s="1" t="s">
        <v>2078</v>
      </c>
      <c r="Q3050" s="1"/>
    </row>
    <row r="3051" spans="1:20" ht="15.75" hidden="1" customHeight="1">
      <c r="A3051" s="1" t="s">
        <v>5186</v>
      </c>
      <c r="B3051" s="1">
        <v>534728</v>
      </c>
      <c r="C3051" s="1" t="s">
        <v>2074</v>
      </c>
      <c r="D3051" s="1" t="s">
        <v>2075</v>
      </c>
      <c r="E3051" s="1" t="s">
        <v>2384</v>
      </c>
      <c r="F3051" s="1">
        <v>5555</v>
      </c>
      <c r="G3051" s="1" t="s">
        <v>2531</v>
      </c>
      <c r="H3051" s="1" t="s">
        <v>2521</v>
      </c>
      <c r="I3051" s="1">
        <v>20770145</v>
      </c>
      <c r="J3051" s="1">
        <v>21</v>
      </c>
      <c r="K3051" s="1">
        <v>32965210</v>
      </c>
      <c r="L3051" s="1" t="s">
        <v>38</v>
      </c>
      <c r="M3051" s="1" t="s">
        <v>4</v>
      </c>
      <c r="N3051" s="1">
        <v>75</v>
      </c>
      <c r="O3051" s="1" t="s">
        <v>2078</v>
      </c>
      <c r="Q3051" s="1"/>
    </row>
    <row r="3052" spans="1:20" ht="15.75" hidden="1" customHeight="1">
      <c r="A3052" s="1" t="s">
        <v>1636</v>
      </c>
      <c r="B3052" s="1">
        <v>266397</v>
      </c>
      <c r="C3052" s="1" t="s">
        <v>2074</v>
      </c>
      <c r="D3052" s="1" t="s">
        <v>2075</v>
      </c>
      <c r="E3052" s="1" t="s">
        <v>2176</v>
      </c>
      <c r="F3052" s="1">
        <v>75</v>
      </c>
      <c r="G3052" s="1" t="s">
        <v>2166</v>
      </c>
      <c r="H3052" s="1" t="s">
        <v>160</v>
      </c>
      <c r="I3052" s="1">
        <v>22041011</v>
      </c>
      <c r="J3052" s="1">
        <v>21</v>
      </c>
      <c r="K3052" s="1">
        <v>22361074</v>
      </c>
      <c r="L3052" s="1" t="s">
        <v>38</v>
      </c>
      <c r="M3052" s="1" t="s">
        <v>3</v>
      </c>
      <c r="N3052" s="1">
        <v>8</v>
      </c>
      <c r="O3052" s="1" t="s">
        <v>2078</v>
      </c>
      <c r="Q3052" s="1"/>
    </row>
    <row r="3053" spans="1:20" ht="15.75" hidden="1" customHeight="1">
      <c r="A3053" s="1" t="s">
        <v>5187</v>
      </c>
      <c r="B3053" s="1">
        <v>310253</v>
      </c>
      <c r="C3053" s="1" t="s">
        <v>2074</v>
      </c>
      <c r="D3053" s="1" t="s">
        <v>2075</v>
      </c>
      <c r="E3053" s="1" t="s">
        <v>4718</v>
      </c>
      <c r="F3053" s="1">
        <v>35</v>
      </c>
      <c r="G3053" s="1" t="s">
        <v>2271</v>
      </c>
      <c r="H3053" s="1" t="s">
        <v>2153</v>
      </c>
      <c r="I3053" s="1">
        <v>22790830</v>
      </c>
      <c r="J3053" s="1">
        <v>21</v>
      </c>
      <c r="K3053" s="1">
        <v>24379338</v>
      </c>
      <c r="L3053" s="1" t="s">
        <v>38</v>
      </c>
      <c r="M3053" s="1" t="s">
        <v>5</v>
      </c>
      <c r="N3053" s="1">
        <v>17</v>
      </c>
      <c r="O3053" s="1" t="s">
        <v>2078</v>
      </c>
      <c r="Q3053" s="1"/>
      <c r="T3053" s="1" t="s">
        <v>5620</v>
      </c>
    </row>
    <row r="3054" spans="1:20" ht="15.75" hidden="1" customHeight="1">
      <c r="A3054" s="1" t="s">
        <v>5188</v>
      </c>
      <c r="B3054" s="1">
        <v>212251</v>
      </c>
      <c r="C3054" s="1" t="s">
        <v>2074</v>
      </c>
      <c r="D3054" s="1" t="s">
        <v>2075</v>
      </c>
      <c r="E3054" s="1" t="s">
        <v>2104</v>
      </c>
      <c r="F3054" s="1">
        <v>1401</v>
      </c>
      <c r="G3054" s="1" t="s">
        <v>5189</v>
      </c>
      <c r="H3054" s="1" t="s">
        <v>2212</v>
      </c>
      <c r="I3054" s="1">
        <v>21931383</v>
      </c>
      <c r="J3054" s="1">
        <v>21</v>
      </c>
      <c r="K3054" s="1">
        <v>33968976</v>
      </c>
      <c r="L3054" s="1" t="s">
        <v>38</v>
      </c>
      <c r="M3054" s="1" t="s">
        <v>4</v>
      </c>
      <c r="N3054" s="1">
        <v>4</v>
      </c>
      <c r="O3054" s="1" t="s">
        <v>2078</v>
      </c>
      <c r="Q3054" s="1"/>
    </row>
    <row r="3055" spans="1:20" ht="15.75" hidden="1" customHeight="1">
      <c r="A3055" s="1" t="s">
        <v>5190</v>
      </c>
      <c r="B3055" s="1">
        <v>537916</v>
      </c>
      <c r="C3055" s="1" t="s">
        <v>114</v>
      </c>
      <c r="D3055" s="1" t="s">
        <v>2075</v>
      </c>
      <c r="E3055" s="1" t="s">
        <v>2755</v>
      </c>
      <c r="F3055" s="1">
        <v>557</v>
      </c>
      <c r="G3055" s="1" t="s">
        <v>3072</v>
      </c>
      <c r="H3055" s="1" t="s">
        <v>2331</v>
      </c>
      <c r="I3055" s="1">
        <v>25071190</v>
      </c>
      <c r="J3055" s="1">
        <v>21</v>
      </c>
      <c r="K3055" s="1">
        <v>27723621</v>
      </c>
      <c r="L3055" s="1" t="s">
        <v>50</v>
      </c>
      <c r="M3055" s="1" t="s">
        <v>114</v>
      </c>
      <c r="N3055" s="1">
        <v>24</v>
      </c>
      <c r="O3055" s="1" t="s">
        <v>2078</v>
      </c>
      <c r="Q3055" s="1"/>
    </row>
    <row r="3056" spans="1:20" ht="15.75" hidden="1" customHeight="1">
      <c r="A3056" s="1" t="s">
        <v>1336</v>
      </c>
      <c r="B3056" s="1">
        <v>383832</v>
      </c>
      <c r="C3056" s="1" t="s">
        <v>2074</v>
      </c>
      <c r="D3056" s="1" t="s">
        <v>2075</v>
      </c>
      <c r="E3056" s="1" t="s">
        <v>2133</v>
      </c>
      <c r="F3056" s="1">
        <v>605</v>
      </c>
      <c r="G3056" s="1" t="s">
        <v>2986</v>
      </c>
      <c r="H3056" s="1" t="s">
        <v>160</v>
      </c>
      <c r="I3056" s="1">
        <v>22050002</v>
      </c>
      <c r="J3056" s="1">
        <v>21</v>
      </c>
      <c r="K3056" s="1">
        <v>22351979</v>
      </c>
      <c r="L3056" s="1" t="s">
        <v>57</v>
      </c>
      <c r="M3056" s="1" t="s">
        <v>3</v>
      </c>
      <c r="N3056" s="1">
        <v>17</v>
      </c>
      <c r="O3056" s="1" t="s">
        <v>2078</v>
      </c>
      <c r="Q3056" s="1"/>
    </row>
    <row r="3057" spans="1:20" ht="15.75" hidden="1" customHeight="1">
      <c r="A3057" s="1" t="s">
        <v>5191</v>
      </c>
      <c r="B3057" s="1">
        <v>468885</v>
      </c>
      <c r="C3057" s="1" t="s">
        <v>2074</v>
      </c>
      <c r="D3057" s="1" t="s">
        <v>2075</v>
      </c>
      <c r="E3057" s="1" t="s">
        <v>2429</v>
      </c>
      <c r="F3057" s="1">
        <v>99</v>
      </c>
      <c r="G3057" s="1" t="s">
        <v>2942</v>
      </c>
      <c r="H3057" s="1" t="s">
        <v>152</v>
      </c>
      <c r="I3057" s="1">
        <v>21351901</v>
      </c>
      <c r="J3057" s="1">
        <v>21</v>
      </c>
      <c r="K3057" s="1">
        <v>33500195</v>
      </c>
      <c r="L3057" s="1" t="s">
        <v>57</v>
      </c>
      <c r="M3057" s="1" t="s">
        <v>4</v>
      </c>
      <c r="N3057" s="1">
        <v>18</v>
      </c>
      <c r="O3057" s="1" t="s">
        <v>2078</v>
      </c>
      <c r="Q3057" s="1"/>
    </row>
    <row r="3058" spans="1:20" ht="15.75" hidden="1" customHeight="1">
      <c r="A3058" s="1" t="s">
        <v>682</v>
      </c>
      <c r="B3058" s="1">
        <v>204837</v>
      </c>
      <c r="C3058" s="1" t="s">
        <v>2074</v>
      </c>
      <c r="D3058" s="1" t="s">
        <v>2075</v>
      </c>
      <c r="E3058" s="1" t="s">
        <v>2144</v>
      </c>
      <c r="F3058" s="1">
        <v>120</v>
      </c>
      <c r="G3058" s="1" t="s">
        <v>2552</v>
      </c>
      <c r="H3058" s="1" t="s">
        <v>664</v>
      </c>
      <c r="I3058" s="1">
        <v>20520053</v>
      </c>
      <c r="J3058" s="1">
        <v>21</v>
      </c>
      <c r="K3058" s="1">
        <v>22549190</v>
      </c>
      <c r="L3058" s="1" t="s">
        <v>13</v>
      </c>
      <c r="M3058" s="1" t="s">
        <v>3</v>
      </c>
      <c r="N3058" s="1">
        <v>182</v>
      </c>
      <c r="O3058" s="1" t="s">
        <v>2078</v>
      </c>
      <c r="Q3058" s="1"/>
    </row>
    <row r="3059" spans="1:20" ht="15.75" hidden="1" customHeight="1">
      <c r="A3059" s="1" t="s">
        <v>5192</v>
      </c>
      <c r="B3059" s="1">
        <v>494109</v>
      </c>
      <c r="C3059" s="1" t="s">
        <v>114</v>
      </c>
      <c r="D3059" s="1" t="s">
        <v>2075</v>
      </c>
      <c r="E3059" s="1" t="s">
        <v>2755</v>
      </c>
      <c r="F3059" s="1">
        <v>557</v>
      </c>
      <c r="G3059" s="1" t="s">
        <v>3255</v>
      </c>
      <c r="H3059" s="1" t="s">
        <v>2331</v>
      </c>
      <c r="I3059" s="1">
        <v>25071190</v>
      </c>
      <c r="J3059" s="1">
        <v>21</v>
      </c>
      <c r="K3059" s="1">
        <v>27727183</v>
      </c>
      <c r="L3059" s="1" t="s">
        <v>38</v>
      </c>
      <c r="M3059" s="1" t="s">
        <v>114</v>
      </c>
      <c r="N3059" s="1">
        <v>41</v>
      </c>
      <c r="O3059" s="1" t="s">
        <v>2078</v>
      </c>
      <c r="Q3059" s="1"/>
    </row>
    <row r="3060" spans="1:20" ht="15.75" hidden="1" customHeight="1">
      <c r="A3060" s="1" t="s">
        <v>5193</v>
      </c>
      <c r="B3060" s="1">
        <v>560097</v>
      </c>
      <c r="C3060" s="1" t="s">
        <v>2074</v>
      </c>
      <c r="D3060" s="1" t="s">
        <v>2075</v>
      </c>
      <c r="E3060" s="1" t="s">
        <v>3047</v>
      </c>
      <c r="F3060" s="1">
        <v>18</v>
      </c>
      <c r="G3060" s="1" t="s">
        <v>2123</v>
      </c>
      <c r="H3060" s="1" t="s">
        <v>188</v>
      </c>
      <c r="I3060" s="1">
        <v>20735080</v>
      </c>
      <c r="J3060" s="1">
        <v>21</v>
      </c>
      <c r="K3060" s="1">
        <v>25918787</v>
      </c>
      <c r="L3060" s="1" t="s">
        <v>21</v>
      </c>
      <c r="M3060" s="1" t="s">
        <v>4</v>
      </c>
      <c r="N3060" s="1">
        <v>12</v>
      </c>
      <c r="O3060" s="1" t="s">
        <v>2078</v>
      </c>
      <c r="Q3060" s="1"/>
    </row>
    <row r="3061" spans="1:20" ht="15.75" customHeight="1">
      <c r="A3061" s="1" t="s">
        <v>5194</v>
      </c>
      <c r="B3061" s="1">
        <v>409575</v>
      </c>
      <c r="C3061" s="1" t="s">
        <v>2074</v>
      </c>
      <c r="D3061" s="1" t="s">
        <v>2075</v>
      </c>
      <c r="E3061" s="1" t="s">
        <v>5195</v>
      </c>
      <c r="F3061" s="1">
        <v>2929</v>
      </c>
      <c r="G3061" s="1" t="s">
        <v>3451</v>
      </c>
      <c r="H3061" s="1" t="s">
        <v>133</v>
      </c>
      <c r="I3061" s="1">
        <v>23036150</v>
      </c>
      <c r="J3061" s="1">
        <v>21</v>
      </c>
      <c r="K3061" s="1">
        <v>33163382</v>
      </c>
      <c r="L3061" s="1" t="s">
        <v>38</v>
      </c>
      <c r="M3061" s="1" t="s">
        <v>6</v>
      </c>
      <c r="N3061" s="1">
        <v>39</v>
      </c>
      <c r="O3061" s="1" t="s">
        <v>2078</v>
      </c>
      <c r="Q3061" s="1"/>
    </row>
    <row r="3062" spans="1:20" ht="15.75" hidden="1" customHeight="1">
      <c r="A3062" s="1" t="s">
        <v>5196</v>
      </c>
      <c r="B3062" s="1">
        <v>33167</v>
      </c>
      <c r="C3062" s="1" t="s">
        <v>2074</v>
      </c>
      <c r="D3062" s="1" t="s">
        <v>2075</v>
      </c>
      <c r="E3062" s="1" t="s">
        <v>3102</v>
      </c>
      <c r="F3062" s="1">
        <v>91</v>
      </c>
      <c r="G3062" s="1" t="s">
        <v>2340</v>
      </c>
      <c r="H3062" s="1" t="s">
        <v>188</v>
      </c>
      <c r="I3062" s="1">
        <v>20780020</v>
      </c>
      <c r="J3062" s="1">
        <v>21</v>
      </c>
      <c r="K3062" s="1">
        <v>999117417</v>
      </c>
      <c r="L3062" s="1" t="s">
        <v>57</v>
      </c>
      <c r="M3062" s="1" t="s">
        <v>4</v>
      </c>
      <c r="N3062" s="1">
        <v>5</v>
      </c>
      <c r="O3062" s="1" t="s">
        <v>2078</v>
      </c>
      <c r="Q3062" s="1"/>
    </row>
    <row r="3063" spans="1:20" ht="15.75" hidden="1" customHeight="1">
      <c r="A3063" s="1" t="s">
        <v>5197</v>
      </c>
      <c r="B3063" s="1">
        <v>364289</v>
      </c>
      <c r="C3063" s="1" t="s">
        <v>2074</v>
      </c>
      <c r="D3063" s="1" t="s">
        <v>2075</v>
      </c>
      <c r="E3063" s="1" t="s">
        <v>2160</v>
      </c>
      <c r="F3063" s="1">
        <v>181</v>
      </c>
      <c r="G3063" s="1" t="s">
        <v>2740</v>
      </c>
      <c r="H3063" s="1" t="s">
        <v>2094</v>
      </c>
      <c r="I3063" s="1">
        <v>20040007</v>
      </c>
      <c r="J3063" s="1">
        <v>21</v>
      </c>
      <c r="K3063" s="1">
        <v>25244818</v>
      </c>
      <c r="L3063" s="1" t="s">
        <v>35</v>
      </c>
      <c r="M3063" s="1" t="s">
        <v>2</v>
      </c>
      <c r="N3063" s="1">
        <v>95</v>
      </c>
      <c r="O3063" s="1" t="s">
        <v>2078</v>
      </c>
      <c r="Q3063" s="1"/>
    </row>
    <row r="3064" spans="1:20" ht="15.75" hidden="1" customHeight="1">
      <c r="A3064" s="1" t="s">
        <v>5198</v>
      </c>
      <c r="B3064" s="1">
        <v>309540</v>
      </c>
      <c r="C3064" s="1" t="s">
        <v>2074</v>
      </c>
      <c r="D3064" s="1" t="s">
        <v>2075</v>
      </c>
      <c r="E3064" s="1" t="s">
        <v>2157</v>
      </c>
      <c r="F3064" s="1">
        <v>126</v>
      </c>
      <c r="G3064" s="1" t="s">
        <v>3739</v>
      </c>
      <c r="H3064" s="1" t="s">
        <v>187</v>
      </c>
      <c r="I3064" s="1">
        <v>20765000</v>
      </c>
      <c r="J3064" s="1">
        <v>21</v>
      </c>
      <c r="K3064" s="1">
        <v>22690486</v>
      </c>
      <c r="L3064" s="1" t="s">
        <v>23</v>
      </c>
      <c r="M3064" s="1" t="s">
        <v>4</v>
      </c>
      <c r="N3064" s="1">
        <v>3</v>
      </c>
      <c r="O3064" s="1" t="s">
        <v>2078</v>
      </c>
      <c r="Q3064" s="1"/>
    </row>
    <row r="3065" spans="1:20" ht="15.75" hidden="1" customHeight="1">
      <c r="A3065" s="1" t="s">
        <v>5199</v>
      </c>
      <c r="B3065" s="1">
        <v>481242</v>
      </c>
      <c r="C3065" s="1" t="s">
        <v>2074</v>
      </c>
      <c r="D3065" s="1" t="s">
        <v>2075</v>
      </c>
      <c r="E3065" s="1" t="s">
        <v>2374</v>
      </c>
      <c r="F3065" s="1">
        <v>1910</v>
      </c>
      <c r="G3065" s="1" t="s">
        <v>2427</v>
      </c>
      <c r="H3065" s="1" t="s">
        <v>2153</v>
      </c>
      <c r="I3065" s="1">
        <v>22790382</v>
      </c>
      <c r="J3065" s="1">
        <v>21</v>
      </c>
      <c r="K3065" s="1">
        <v>24378656</v>
      </c>
      <c r="L3065" s="1" t="s">
        <v>53</v>
      </c>
      <c r="M3065" s="1" t="s">
        <v>5</v>
      </c>
      <c r="N3065" s="1">
        <v>63</v>
      </c>
      <c r="O3065" s="1" t="s">
        <v>2078</v>
      </c>
      <c r="Q3065" s="1"/>
      <c r="T3065" s="1" t="s">
        <v>5620</v>
      </c>
    </row>
    <row r="3066" spans="1:20" ht="15.75" hidden="1" customHeight="1">
      <c r="A3066" s="1" t="s">
        <v>1183</v>
      </c>
      <c r="B3066" s="1">
        <v>898929</v>
      </c>
      <c r="C3066" s="1" t="s">
        <v>2074</v>
      </c>
      <c r="D3066" s="1" t="s">
        <v>2075</v>
      </c>
      <c r="E3066" s="1" t="s">
        <v>2220</v>
      </c>
      <c r="F3066" s="1">
        <v>29</v>
      </c>
      <c r="G3066" s="1" t="s">
        <v>2169</v>
      </c>
      <c r="H3066" s="1" t="s">
        <v>669</v>
      </c>
      <c r="I3066" s="1">
        <v>22221901</v>
      </c>
      <c r="J3066" s="1">
        <v>21</v>
      </c>
      <c r="K3066" s="1">
        <v>25562890</v>
      </c>
      <c r="L3066" s="1" t="s">
        <v>13</v>
      </c>
      <c r="M3066" s="1" t="s">
        <v>3</v>
      </c>
      <c r="N3066" s="1">
        <v>23</v>
      </c>
      <c r="O3066" s="1" t="s">
        <v>2078</v>
      </c>
      <c r="Q3066" s="1"/>
    </row>
    <row r="3067" spans="1:20" ht="15.75" hidden="1" customHeight="1">
      <c r="A3067" s="1" t="s">
        <v>5200</v>
      </c>
      <c r="B3067" s="1">
        <v>490749</v>
      </c>
      <c r="C3067" s="1" t="s">
        <v>2074</v>
      </c>
      <c r="D3067" s="1" t="s">
        <v>2075</v>
      </c>
      <c r="E3067" s="1" t="s">
        <v>3102</v>
      </c>
      <c r="F3067" s="1">
        <v>126</v>
      </c>
      <c r="G3067" s="1" t="s">
        <v>2123</v>
      </c>
      <c r="H3067" s="1" t="s">
        <v>188</v>
      </c>
      <c r="I3067" s="1">
        <v>20780020</v>
      </c>
      <c r="J3067" s="1">
        <v>21</v>
      </c>
      <c r="K3067" s="1">
        <v>22810744</v>
      </c>
      <c r="L3067" s="1" t="s">
        <v>45</v>
      </c>
      <c r="M3067" s="1" t="s">
        <v>4</v>
      </c>
      <c r="N3067" s="1">
        <v>39</v>
      </c>
      <c r="O3067" s="1" t="s">
        <v>2078</v>
      </c>
      <c r="Q3067" s="1"/>
    </row>
    <row r="3068" spans="1:20" ht="15.75" hidden="1" customHeight="1">
      <c r="A3068" s="1" t="s">
        <v>1313</v>
      </c>
      <c r="B3068" s="1">
        <v>422564</v>
      </c>
      <c r="C3068" s="1" t="s">
        <v>2074</v>
      </c>
      <c r="D3068" s="1" t="s">
        <v>2075</v>
      </c>
      <c r="E3068" s="1" t="s">
        <v>2450</v>
      </c>
      <c r="F3068" s="1">
        <v>23</v>
      </c>
      <c r="G3068" s="1" t="s">
        <v>5201</v>
      </c>
      <c r="H3068" s="1" t="s">
        <v>160</v>
      </c>
      <c r="I3068" s="1">
        <v>22080010</v>
      </c>
      <c r="J3068" s="1">
        <v>21</v>
      </c>
      <c r="K3068" s="1">
        <v>22471781</v>
      </c>
      <c r="L3068" s="1" t="s">
        <v>50</v>
      </c>
      <c r="M3068" s="1" t="s">
        <v>3</v>
      </c>
      <c r="N3068" s="1">
        <v>18</v>
      </c>
      <c r="O3068" s="1" t="s">
        <v>2078</v>
      </c>
      <c r="Q3068" s="1"/>
    </row>
    <row r="3069" spans="1:20" ht="15.75" hidden="1" customHeight="1">
      <c r="A3069" s="1" t="s">
        <v>1789</v>
      </c>
      <c r="B3069" s="1">
        <v>319975</v>
      </c>
      <c r="C3069" s="1" t="s">
        <v>2074</v>
      </c>
      <c r="D3069" s="1" t="s">
        <v>2075</v>
      </c>
      <c r="E3069" s="1" t="s">
        <v>2144</v>
      </c>
      <c r="F3069" s="1">
        <v>255</v>
      </c>
      <c r="G3069" s="1" t="s">
        <v>2607</v>
      </c>
      <c r="H3069" s="1" t="s">
        <v>664</v>
      </c>
      <c r="I3069" s="1">
        <v>20520051</v>
      </c>
      <c r="J3069" s="1">
        <v>21</v>
      </c>
      <c r="K3069" s="1">
        <v>22843681</v>
      </c>
      <c r="L3069" s="1" t="s">
        <v>38</v>
      </c>
      <c r="M3069" s="1" t="s">
        <v>3</v>
      </c>
      <c r="N3069" s="1">
        <v>4</v>
      </c>
      <c r="O3069" s="1" t="s">
        <v>2078</v>
      </c>
      <c r="Q3069" s="1"/>
    </row>
    <row r="3070" spans="1:20" ht="15.75" hidden="1" customHeight="1">
      <c r="A3070" s="1" t="s">
        <v>5202</v>
      </c>
      <c r="B3070" s="1">
        <v>344370</v>
      </c>
      <c r="C3070" s="1" t="s">
        <v>2074</v>
      </c>
      <c r="D3070" s="1" t="s">
        <v>2075</v>
      </c>
      <c r="E3070" s="1" t="s">
        <v>2109</v>
      </c>
      <c r="F3070" s="1">
        <v>2150</v>
      </c>
      <c r="G3070" s="1" t="s">
        <v>3758</v>
      </c>
      <c r="H3070" s="1" t="s">
        <v>135</v>
      </c>
      <c r="I3070" s="1">
        <v>22775003</v>
      </c>
      <c r="J3070" s="1">
        <v>21</v>
      </c>
      <c r="K3070" s="1">
        <v>24313206</v>
      </c>
      <c r="L3070" s="1" t="s">
        <v>23</v>
      </c>
      <c r="M3070" s="1" t="s">
        <v>5</v>
      </c>
      <c r="N3070" s="1">
        <v>14</v>
      </c>
      <c r="O3070" s="1" t="s">
        <v>2078</v>
      </c>
      <c r="Q3070" s="1"/>
      <c r="T3070" s="1" t="s">
        <v>5621</v>
      </c>
    </row>
    <row r="3071" spans="1:20" ht="15.75" hidden="1" customHeight="1">
      <c r="A3071" s="1" t="s">
        <v>5203</v>
      </c>
      <c r="B3071" s="1">
        <v>316920</v>
      </c>
      <c r="C3071" s="1" t="s">
        <v>2074</v>
      </c>
      <c r="D3071" s="1" t="s">
        <v>2075</v>
      </c>
      <c r="E3071" s="1" t="s">
        <v>2128</v>
      </c>
      <c r="F3071" s="1">
        <v>1</v>
      </c>
      <c r="G3071" s="1" t="s">
        <v>3949</v>
      </c>
      <c r="H3071" s="1" t="s">
        <v>2130</v>
      </c>
      <c r="I3071" s="1">
        <v>22775022</v>
      </c>
      <c r="J3071" s="1">
        <v>21</v>
      </c>
      <c r="K3071" s="1">
        <v>24946213</v>
      </c>
      <c r="L3071" s="1" t="s">
        <v>19</v>
      </c>
      <c r="M3071" s="1" t="s">
        <v>5</v>
      </c>
      <c r="N3071" s="1">
        <v>28</v>
      </c>
      <c r="O3071" s="1" t="s">
        <v>2078</v>
      </c>
      <c r="Q3071" s="1"/>
    </row>
    <row r="3072" spans="1:20" ht="15.75" hidden="1" customHeight="1">
      <c r="A3072" s="1" t="s">
        <v>1161</v>
      </c>
      <c r="B3072" s="1">
        <v>818941</v>
      </c>
      <c r="C3072" s="1" t="s">
        <v>2074</v>
      </c>
      <c r="D3072" s="1" t="s">
        <v>2075</v>
      </c>
      <c r="E3072" s="1" t="s">
        <v>2133</v>
      </c>
      <c r="F3072" s="1">
        <v>647</v>
      </c>
      <c r="G3072" s="1" t="s">
        <v>5204</v>
      </c>
      <c r="H3072" s="1" t="s">
        <v>160</v>
      </c>
      <c r="I3072" s="1">
        <v>22050901</v>
      </c>
      <c r="J3072" s="1">
        <v>21</v>
      </c>
      <c r="K3072" s="1">
        <v>24923240</v>
      </c>
      <c r="L3072" s="1" t="s">
        <v>28</v>
      </c>
      <c r="M3072" s="1" t="s">
        <v>3</v>
      </c>
      <c r="N3072" s="1">
        <v>24</v>
      </c>
      <c r="O3072" s="1" t="s">
        <v>2078</v>
      </c>
      <c r="Q3072" s="1"/>
    </row>
    <row r="3073" spans="1:20" ht="15.75" hidden="1" customHeight="1">
      <c r="A3073" s="1" t="s">
        <v>1635</v>
      </c>
      <c r="B3073" s="1">
        <v>631787</v>
      </c>
      <c r="C3073" s="1" t="s">
        <v>2074</v>
      </c>
      <c r="D3073" s="1" t="s">
        <v>2075</v>
      </c>
      <c r="E3073" s="1" t="s">
        <v>2406</v>
      </c>
      <c r="F3073" s="1">
        <v>45</v>
      </c>
      <c r="G3073" s="1" t="s">
        <v>2314</v>
      </c>
      <c r="H3073" s="1" t="s">
        <v>160</v>
      </c>
      <c r="I3073" s="1">
        <v>22061010</v>
      </c>
      <c r="J3073" s="1">
        <v>21</v>
      </c>
      <c r="K3073" s="1">
        <v>22676973</v>
      </c>
      <c r="L3073" s="1" t="s">
        <v>50</v>
      </c>
      <c r="M3073" s="1" t="s">
        <v>3</v>
      </c>
      <c r="N3073" s="1">
        <v>8</v>
      </c>
      <c r="O3073" s="1" t="s">
        <v>2078</v>
      </c>
      <c r="Q3073" s="1"/>
    </row>
    <row r="3074" spans="1:20" ht="15.75" customHeight="1">
      <c r="A3074" s="1" t="s">
        <v>5205</v>
      </c>
      <c r="B3074" s="1">
        <v>742112</v>
      </c>
      <c r="C3074" s="1" t="s">
        <v>2074</v>
      </c>
      <c r="D3074" s="1" t="s">
        <v>2075</v>
      </c>
      <c r="E3074" s="1" t="s">
        <v>2439</v>
      </c>
      <c r="F3074" s="1">
        <v>142</v>
      </c>
      <c r="G3074" s="1" t="s">
        <v>2232</v>
      </c>
      <c r="H3074" s="1" t="s">
        <v>133</v>
      </c>
      <c r="I3074" s="1">
        <v>23050360</v>
      </c>
      <c r="J3074" s="1">
        <v>21</v>
      </c>
      <c r="K3074" s="1">
        <v>24129556</v>
      </c>
      <c r="L3074" s="1" t="s">
        <v>28</v>
      </c>
      <c r="M3074" s="1" t="s">
        <v>6</v>
      </c>
      <c r="N3074" s="1">
        <v>24</v>
      </c>
      <c r="O3074" s="1" t="s">
        <v>2078</v>
      </c>
      <c r="Q3074" s="1"/>
    </row>
    <row r="3075" spans="1:20" ht="15.75" hidden="1" customHeight="1">
      <c r="A3075" s="1" t="s">
        <v>5206</v>
      </c>
      <c r="B3075" s="1">
        <v>649538</v>
      </c>
      <c r="C3075" s="1" t="s">
        <v>2074</v>
      </c>
      <c r="D3075" s="1" t="s">
        <v>2075</v>
      </c>
      <c r="E3075" s="1" t="s">
        <v>2715</v>
      </c>
      <c r="F3075" s="1">
        <v>840</v>
      </c>
      <c r="G3075" s="1" t="s">
        <v>5207</v>
      </c>
      <c r="H3075" s="1" t="s">
        <v>135</v>
      </c>
      <c r="I3075" s="1">
        <v>22631470</v>
      </c>
      <c r="J3075" s="1">
        <v>21</v>
      </c>
      <c r="K3075" s="1">
        <v>34339084</v>
      </c>
      <c r="L3075" s="1" t="s">
        <v>28</v>
      </c>
      <c r="M3075" s="1" t="s">
        <v>5</v>
      </c>
      <c r="N3075" s="1">
        <v>9</v>
      </c>
      <c r="O3075" s="1" t="s">
        <v>2078</v>
      </c>
      <c r="Q3075" s="1"/>
      <c r="T3075" s="1" t="s">
        <v>5621</v>
      </c>
    </row>
    <row r="3076" spans="1:20" ht="15.75" hidden="1" customHeight="1">
      <c r="A3076" s="1" t="s">
        <v>5208</v>
      </c>
      <c r="B3076" s="1">
        <v>183756</v>
      </c>
      <c r="C3076" s="1" t="s">
        <v>2074</v>
      </c>
      <c r="D3076" s="1" t="s">
        <v>2075</v>
      </c>
      <c r="E3076" s="1" t="s">
        <v>2423</v>
      </c>
      <c r="F3076" s="1">
        <v>96</v>
      </c>
      <c r="G3076" s="1" t="s">
        <v>2077</v>
      </c>
      <c r="H3076" s="1" t="s">
        <v>2424</v>
      </c>
      <c r="I3076" s="1">
        <v>20730470</v>
      </c>
      <c r="J3076" s="1">
        <v>21</v>
      </c>
      <c r="K3076" s="1">
        <v>25919683</v>
      </c>
      <c r="L3076" s="1" t="s">
        <v>57</v>
      </c>
      <c r="M3076" s="1" t="s">
        <v>4</v>
      </c>
      <c r="N3076" s="1">
        <v>6</v>
      </c>
      <c r="O3076" s="1" t="s">
        <v>2078</v>
      </c>
      <c r="Q3076" s="1"/>
    </row>
    <row r="3077" spans="1:20" ht="15.75" hidden="1" customHeight="1">
      <c r="A3077" s="1" t="s">
        <v>5209</v>
      </c>
      <c r="B3077" s="1">
        <v>489657</v>
      </c>
      <c r="C3077" s="1" t="s">
        <v>2074</v>
      </c>
      <c r="D3077" s="1" t="s">
        <v>2075</v>
      </c>
      <c r="E3077" s="1" t="s">
        <v>2104</v>
      </c>
      <c r="F3077" s="1">
        <v>2315</v>
      </c>
      <c r="G3077" s="1" t="s">
        <v>2137</v>
      </c>
      <c r="H3077" s="1" t="s">
        <v>2212</v>
      </c>
      <c r="I3077" s="1">
        <v>21931385</v>
      </c>
      <c r="J3077" s="1">
        <v>21</v>
      </c>
      <c r="K3077" s="1">
        <v>24631336</v>
      </c>
      <c r="L3077" s="1" t="s">
        <v>8</v>
      </c>
      <c r="M3077" s="1" t="s">
        <v>4</v>
      </c>
      <c r="N3077" s="1">
        <v>16</v>
      </c>
      <c r="O3077" s="1" t="s">
        <v>2078</v>
      </c>
      <c r="Q3077" s="1"/>
    </row>
    <row r="3078" spans="1:20" ht="15.75" hidden="1" customHeight="1">
      <c r="A3078" s="1" t="s">
        <v>1092</v>
      </c>
      <c r="B3078" s="1">
        <v>452364</v>
      </c>
      <c r="C3078" s="1" t="s">
        <v>2074</v>
      </c>
      <c r="D3078" s="1" t="s">
        <v>2075</v>
      </c>
      <c r="E3078" s="1" t="s">
        <v>2084</v>
      </c>
      <c r="F3078" s="1">
        <v>190</v>
      </c>
      <c r="G3078" s="1" t="s">
        <v>3338</v>
      </c>
      <c r="H3078" s="1" t="s">
        <v>672</v>
      </c>
      <c r="I3078" s="1">
        <v>22270902</v>
      </c>
      <c r="J3078" s="1">
        <v>21</v>
      </c>
      <c r="K3078" s="1">
        <v>22667329</v>
      </c>
      <c r="L3078" s="1" t="s">
        <v>37</v>
      </c>
      <c r="M3078" s="1" t="s">
        <v>3</v>
      </c>
      <c r="N3078" s="1">
        <v>28</v>
      </c>
      <c r="O3078" s="1" t="s">
        <v>2078</v>
      </c>
      <c r="Q3078" s="1"/>
    </row>
    <row r="3079" spans="1:20" ht="15.75" hidden="1" customHeight="1">
      <c r="A3079" s="1" t="s">
        <v>5210</v>
      </c>
      <c r="B3079" s="1">
        <v>451637</v>
      </c>
      <c r="C3079" s="1" t="s">
        <v>2074</v>
      </c>
      <c r="D3079" s="1" t="s">
        <v>2075</v>
      </c>
      <c r="E3079" s="1" t="s">
        <v>3231</v>
      </c>
      <c r="F3079" s="1">
        <v>24179</v>
      </c>
      <c r="G3079" s="1" t="s">
        <v>2171</v>
      </c>
      <c r="H3079" s="1" t="s">
        <v>5211</v>
      </c>
      <c r="I3079" s="1">
        <v>22785091</v>
      </c>
      <c r="J3079" s="1">
        <v>21</v>
      </c>
      <c r="K3079" s="1">
        <v>24282410</v>
      </c>
      <c r="L3079" s="1" t="s">
        <v>57</v>
      </c>
      <c r="M3079" s="1" t="s">
        <v>5</v>
      </c>
      <c r="N3079" s="1">
        <v>1</v>
      </c>
      <c r="O3079" s="1" t="s">
        <v>2078</v>
      </c>
      <c r="Q3079" s="1"/>
      <c r="T3079" s="1" t="s">
        <v>5620</v>
      </c>
    </row>
    <row r="3080" spans="1:20" ht="15.75" hidden="1" customHeight="1">
      <c r="A3080" s="1" t="s">
        <v>5212</v>
      </c>
      <c r="B3080" s="1">
        <v>382608</v>
      </c>
      <c r="C3080" s="1" t="s">
        <v>2074</v>
      </c>
      <c r="D3080" s="1" t="s">
        <v>2075</v>
      </c>
      <c r="E3080" s="1" t="s">
        <v>2202</v>
      </c>
      <c r="F3080" s="1">
        <v>134</v>
      </c>
      <c r="G3080" s="1" t="s">
        <v>3041</v>
      </c>
      <c r="H3080" s="1" t="s">
        <v>2203</v>
      </c>
      <c r="I3080" s="1">
        <v>21041000</v>
      </c>
      <c r="J3080" s="1">
        <v>21</v>
      </c>
      <c r="K3080" s="1">
        <v>25901846</v>
      </c>
      <c r="L3080" s="1" t="s">
        <v>38</v>
      </c>
      <c r="M3080" s="1" t="s">
        <v>4</v>
      </c>
      <c r="N3080" s="1">
        <v>25</v>
      </c>
      <c r="O3080" s="1" t="s">
        <v>2078</v>
      </c>
      <c r="Q3080" s="1"/>
    </row>
    <row r="3081" spans="1:20" ht="15.75" hidden="1" customHeight="1">
      <c r="A3081" s="1" t="s">
        <v>5213</v>
      </c>
      <c r="B3081" s="1">
        <v>294531</v>
      </c>
      <c r="C3081" s="1" t="s">
        <v>2074</v>
      </c>
      <c r="D3081" s="1" t="s">
        <v>2075</v>
      </c>
      <c r="E3081" s="1" t="s">
        <v>2082</v>
      </c>
      <c r="F3081" s="1">
        <v>1149</v>
      </c>
      <c r="G3081" s="1" t="s">
        <v>2625</v>
      </c>
      <c r="H3081" s="1" t="s">
        <v>139</v>
      </c>
      <c r="I3081" s="1">
        <v>22730900</v>
      </c>
      <c r="J3081" s="1">
        <v>21</v>
      </c>
      <c r="K3081" s="1">
        <v>24231198</v>
      </c>
      <c r="L3081" s="1" t="s">
        <v>57</v>
      </c>
      <c r="M3081" s="1" t="s">
        <v>5</v>
      </c>
      <c r="N3081" s="1">
        <v>20</v>
      </c>
      <c r="O3081" s="1" t="s">
        <v>2078</v>
      </c>
      <c r="Q3081" s="1"/>
      <c r="T3081" s="1" t="s">
        <v>5620</v>
      </c>
    </row>
    <row r="3082" spans="1:20" ht="15.75" hidden="1" customHeight="1">
      <c r="A3082" s="1" t="s">
        <v>5214</v>
      </c>
      <c r="B3082" s="1">
        <v>317031</v>
      </c>
      <c r="C3082" s="1" t="s">
        <v>2074</v>
      </c>
      <c r="D3082" s="1" t="s">
        <v>2075</v>
      </c>
      <c r="E3082" s="1" t="s">
        <v>2079</v>
      </c>
      <c r="F3082" s="1">
        <v>4790</v>
      </c>
      <c r="G3082" s="1" t="s">
        <v>2312</v>
      </c>
      <c r="H3082" s="1" t="s">
        <v>135</v>
      </c>
      <c r="I3082" s="1">
        <v>22640102</v>
      </c>
      <c r="J3082" s="1">
        <v>21</v>
      </c>
      <c r="K3082" s="1">
        <v>33259657</v>
      </c>
      <c r="L3082" s="1" t="s">
        <v>38</v>
      </c>
      <c r="M3082" s="1" t="s">
        <v>5</v>
      </c>
      <c r="N3082" s="1">
        <v>1</v>
      </c>
      <c r="O3082" s="1" t="s">
        <v>2078</v>
      </c>
      <c r="Q3082" s="1"/>
      <c r="T3082" s="1" t="s">
        <v>5620</v>
      </c>
    </row>
    <row r="3083" spans="1:20" ht="15.75" hidden="1" customHeight="1">
      <c r="A3083" s="1" t="s">
        <v>5215</v>
      </c>
      <c r="B3083" s="1">
        <v>197356</v>
      </c>
      <c r="C3083" s="1" t="s">
        <v>2074</v>
      </c>
      <c r="D3083" s="1" t="s">
        <v>2075</v>
      </c>
      <c r="E3083" s="1" t="s">
        <v>2409</v>
      </c>
      <c r="F3083" s="1">
        <v>215</v>
      </c>
      <c r="G3083" s="1" t="s">
        <v>2232</v>
      </c>
      <c r="H3083" s="1" t="s">
        <v>188</v>
      </c>
      <c r="I3083" s="1">
        <v>20720010</v>
      </c>
      <c r="J3083" s="1">
        <v>21</v>
      </c>
      <c r="K3083" s="1">
        <v>25911548</v>
      </c>
      <c r="L3083" s="1" t="s">
        <v>57</v>
      </c>
      <c r="M3083" s="1" t="s">
        <v>4</v>
      </c>
      <c r="N3083" s="1">
        <v>18</v>
      </c>
      <c r="O3083" s="1" t="s">
        <v>2078</v>
      </c>
      <c r="Q3083" s="1"/>
    </row>
    <row r="3084" spans="1:20" ht="15.75" hidden="1" customHeight="1">
      <c r="A3084" s="1" t="s">
        <v>1890</v>
      </c>
      <c r="B3084" s="1">
        <v>311347</v>
      </c>
      <c r="C3084" s="1" t="s">
        <v>2074</v>
      </c>
      <c r="D3084" s="1" t="s">
        <v>2075</v>
      </c>
      <c r="E3084" s="1" t="s">
        <v>4559</v>
      </c>
      <c r="F3084" s="1">
        <v>72</v>
      </c>
      <c r="G3084" s="1" t="s">
        <v>2271</v>
      </c>
      <c r="H3084" s="1" t="s">
        <v>674</v>
      </c>
      <c r="I3084" s="1">
        <v>22440005</v>
      </c>
      <c r="J3084" s="1">
        <v>21</v>
      </c>
      <c r="K3084" s="1">
        <v>22394981</v>
      </c>
      <c r="L3084" s="1" t="s">
        <v>38</v>
      </c>
      <c r="M3084" s="1" t="s">
        <v>3</v>
      </c>
      <c r="N3084" s="1">
        <v>2</v>
      </c>
      <c r="O3084" s="1" t="s">
        <v>2078</v>
      </c>
      <c r="Q3084" s="1"/>
    </row>
    <row r="3085" spans="1:20" ht="15.75" hidden="1" customHeight="1">
      <c r="A3085" s="1" t="s">
        <v>1379</v>
      </c>
      <c r="B3085" s="1">
        <v>336927</v>
      </c>
      <c r="C3085" s="1" t="s">
        <v>2074</v>
      </c>
      <c r="D3085" s="1" t="s">
        <v>2075</v>
      </c>
      <c r="E3085" s="1" t="s">
        <v>2101</v>
      </c>
      <c r="F3085" s="1">
        <v>303</v>
      </c>
      <c r="G3085" s="1" t="s">
        <v>2452</v>
      </c>
      <c r="H3085" s="1" t="s">
        <v>175</v>
      </c>
      <c r="I3085" s="1">
        <v>22410001</v>
      </c>
      <c r="J3085" s="1">
        <v>21</v>
      </c>
      <c r="K3085" s="1">
        <v>34158042</v>
      </c>
      <c r="L3085" s="1" t="s">
        <v>59</v>
      </c>
      <c r="M3085" s="1" t="s">
        <v>3</v>
      </c>
      <c r="N3085" s="1">
        <v>16</v>
      </c>
      <c r="O3085" s="1" t="s">
        <v>2078</v>
      </c>
      <c r="Q3085" s="1"/>
    </row>
    <row r="3086" spans="1:20" ht="15.75" hidden="1" customHeight="1">
      <c r="A3086" s="1" t="s">
        <v>1718</v>
      </c>
      <c r="B3086" s="1">
        <v>365900</v>
      </c>
      <c r="C3086" s="1" t="s">
        <v>2074</v>
      </c>
      <c r="D3086" s="1" t="s">
        <v>2075</v>
      </c>
      <c r="E3086" s="1" t="s">
        <v>2107</v>
      </c>
      <c r="F3086" s="1">
        <v>35</v>
      </c>
      <c r="G3086" s="1" t="s">
        <v>2747</v>
      </c>
      <c r="H3086" s="1" t="s">
        <v>664</v>
      </c>
      <c r="I3086" s="1">
        <v>20520170</v>
      </c>
      <c r="J3086" s="1">
        <v>21</v>
      </c>
      <c r="K3086" s="1">
        <v>22981938</v>
      </c>
      <c r="L3086" s="1" t="s">
        <v>26</v>
      </c>
      <c r="M3086" s="1" t="s">
        <v>3</v>
      </c>
      <c r="N3086" s="1">
        <v>6</v>
      </c>
      <c r="O3086" s="1" t="s">
        <v>2078</v>
      </c>
      <c r="Q3086" s="1"/>
    </row>
    <row r="3087" spans="1:20" ht="15.75" hidden="1" customHeight="1">
      <c r="A3087" s="1" t="s">
        <v>5216</v>
      </c>
      <c r="B3087" s="1">
        <v>318094</v>
      </c>
      <c r="C3087" s="1" t="s">
        <v>2074</v>
      </c>
      <c r="D3087" s="1" t="s">
        <v>2075</v>
      </c>
      <c r="E3087" s="1" t="s">
        <v>3825</v>
      </c>
      <c r="F3087" s="1">
        <v>1470</v>
      </c>
      <c r="G3087" s="1" t="s">
        <v>2148</v>
      </c>
      <c r="H3087" s="1" t="s">
        <v>3839</v>
      </c>
      <c r="I3087" s="1">
        <v>21510105</v>
      </c>
      <c r="J3087" s="1">
        <v>21</v>
      </c>
      <c r="K3087" s="1">
        <v>34508580</v>
      </c>
      <c r="L3087" s="1" t="s">
        <v>57</v>
      </c>
      <c r="M3087" s="1" t="s">
        <v>4</v>
      </c>
      <c r="N3087" s="1">
        <v>15</v>
      </c>
      <c r="O3087" s="1" t="s">
        <v>2078</v>
      </c>
      <c r="Q3087" s="1"/>
    </row>
    <row r="3088" spans="1:20" ht="15.75" customHeight="1">
      <c r="A3088" s="1" t="s">
        <v>5217</v>
      </c>
      <c r="B3088" s="1">
        <v>608269</v>
      </c>
      <c r="C3088" s="1" t="s">
        <v>2074</v>
      </c>
      <c r="D3088" s="1" t="s">
        <v>2075</v>
      </c>
      <c r="E3088" s="1" t="s">
        <v>2263</v>
      </c>
      <c r="F3088" s="1">
        <v>1004</v>
      </c>
      <c r="G3088" s="1" t="s">
        <v>2328</v>
      </c>
      <c r="H3088" s="1" t="s">
        <v>172</v>
      </c>
      <c r="I3088" s="1">
        <v>21810042</v>
      </c>
      <c r="J3088" s="1">
        <v>21</v>
      </c>
      <c r="K3088" s="1">
        <v>24012082</v>
      </c>
      <c r="L3088" s="1" t="s">
        <v>53</v>
      </c>
      <c r="M3088" s="1" t="s">
        <v>6</v>
      </c>
      <c r="N3088" s="1">
        <v>26</v>
      </c>
      <c r="O3088" s="1" t="s">
        <v>2078</v>
      </c>
      <c r="Q3088" s="1"/>
    </row>
    <row r="3089" spans="1:20" ht="15.75" hidden="1" customHeight="1">
      <c r="A3089" s="1" t="s">
        <v>5218</v>
      </c>
      <c r="B3089" s="1">
        <v>460263</v>
      </c>
      <c r="C3089" s="1" t="s">
        <v>2074</v>
      </c>
      <c r="D3089" s="1" t="s">
        <v>2075</v>
      </c>
      <c r="E3089" s="1" t="s">
        <v>2627</v>
      </c>
      <c r="F3089" s="1">
        <v>570</v>
      </c>
      <c r="G3089" s="1" t="s">
        <v>2889</v>
      </c>
      <c r="H3089" s="1" t="s">
        <v>135</v>
      </c>
      <c r="I3089" s="1">
        <v>22621200</v>
      </c>
      <c r="J3089" s="1">
        <v>21</v>
      </c>
      <c r="K3089" s="1">
        <v>24939037</v>
      </c>
      <c r="L3089" s="1" t="s">
        <v>28</v>
      </c>
      <c r="M3089" s="1" t="s">
        <v>5</v>
      </c>
      <c r="N3089" s="1">
        <v>9</v>
      </c>
      <c r="O3089" s="1" t="s">
        <v>2078</v>
      </c>
      <c r="Q3089" s="1"/>
      <c r="T3089" s="1" t="s">
        <v>5621</v>
      </c>
    </row>
    <row r="3090" spans="1:20" ht="15.75" hidden="1" customHeight="1">
      <c r="A3090" s="1" t="s">
        <v>5219</v>
      </c>
      <c r="B3090" s="1">
        <v>377369</v>
      </c>
      <c r="C3090" s="1" t="s">
        <v>2074</v>
      </c>
      <c r="D3090" s="1" t="s">
        <v>2075</v>
      </c>
      <c r="E3090" s="1" t="s">
        <v>2087</v>
      </c>
      <c r="F3090" s="1">
        <v>428</v>
      </c>
      <c r="G3090" s="1" t="s">
        <v>2580</v>
      </c>
      <c r="H3090" s="1" t="s">
        <v>188</v>
      </c>
      <c r="I3090" s="1">
        <v>20710010</v>
      </c>
      <c r="J3090" s="1">
        <v>21</v>
      </c>
      <c r="K3090" s="1">
        <v>25012552</v>
      </c>
      <c r="L3090" s="1" t="s">
        <v>19</v>
      </c>
      <c r="M3090" s="1" t="s">
        <v>4</v>
      </c>
      <c r="N3090" s="1">
        <v>3</v>
      </c>
      <c r="O3090" s="1" t="s">
        <v>2078</v>
      </c>
      <c r="Q3090" s="1"/>
    </row>
    <row r="3091" spans="1:20" ht="15.75" hidden="1" customHeight="1">
      <c r="A3091" s="1" t="s">
        <v>866</v>
      </c>
      <c r="B3091" s="1">
        <v>705055</v>
      </c>
      <c r="C3091" s="1" t="s">
        <v>2074</v>
      </c>
      <c r="D3091" s="1" t="s">
        <v>2075</v>
      </c>
      <c r="E3091" s="1" t="s">
        <v>2692</v>
      </c>
      <c r="F3091" s="1">
        <v>15</v>
      </c>
      <c r="G3091" s="1" t="s">
        <v>2271</v>
      </c>
      <c r="H3091" s="1" t="s">
        <v>664</v>
      </c>
      <c r="I3091" s="1">
        <v>20520140</v>
      </c>
      <c r="J3091" s="1">
        <v>21</v>
      </c>
      <c r="K3091" s="1">
        <v>22784348</v>
      </c>
      <c r="L3091" s="1" t="s">
        <v>38</v>
      </c>
      <c r="M3091" s="1" t="s">
        <v>3</v>
      </c>
      <c r="N3091" s="1">
        <v>49</v>
      </c>
      <c r="O3091" s="1" t="s">
        <v>2078</v>
      </c>
      <c r="Q3091" s="1"/>
    </row>
    <row r="3092" spans="1:20" ht="15.75" customHeight="1">
      <c r="A3092" s="1" t="s">
        <v>5220</v>
      </c>
      <c r="B3092" s="1">
        <v>720178</v>
      </c>
      <c r="C3092" s="1" t="s">
        <v>2074</v>
      </c>
      <c r="D3092" s="1" t="s">
        <v>2075</v>
      </c>
      <c r="E3092" s="1" t="s">
        <v>2325</v>
      </c>
      <c r="F3092" s="1">
        <v>125</v>
      </c>
      <c r="G3092" s="1" t="s">
        <v>2308</v>
      </c>
      <c r="H3092" s="1" t="s">
        <v>172</v>
      </c>
      <c r="I3092" s="1">
        <v>21810031</v>
      </c>
      <c r="J3092" s="1">
        <v>21</v>
      </c>
      <c r="K3092" s="1">
        <v>24034662</v>
      </c>
      <c r="L3092" s="1" t="s">
        <v>38</v>
      </c>
      <c r="M3092" s="1" t="s">
        <v>6</v>
      </c>
      <c r="N3092" s="1">
        <v>32</v>
      </c>
      <c r="O3092" s="1" t="s">
        <v>2078</v>
      </c>
      <c r="Q3092" s="1"/>
    </row>
    <row r="3093" spans="1:20" ht="15.75" hidden="1" customHeight="1">
      <c r="A3093" s="1" t="s">
        <v>5221</v>
      </c>
      <c r="B3093" s="1">
        <v>724440</v>
      </c>
      <c r="C3093" s="1" t="s">
        <v>2074</v>
      </c>
      <c r="D3093" s="1" t="s">
        <v>2075</v>
      </c>
      <c r="E3093" s="1" t="s">
        <v>2079</v>
      </c>
      <c r="F3093" s="1">
        <v>4790</v>
      </c>
      <c r="G3093" s="1" t="s">
        <v>2552</v>
      </c>
      <c r="H3093" s="1" t="s">
        <v>4464</v>
      </c>
      <c r="I3093" s="1">
        <v>21381009</v>
      </c>
      <c r="J3093" s="1">
        <v>21</v>
      </c>
      <c r="K3093" s="1">
        <v>25954553</v>
      </c>
      <c r="L3093" s="1" t="s">
        <v>50</v>
      </c>
      <c r="M3093" s="1" t="s">
        <v>4</v>
      </c>
      <c r="N3093" s="1">
        <v>12</v>
      </c>
      <c r="O3093" s="1" t="s">
        <v>2078</v>
      </c>
      <c r="Q3093" s="1"/>
    </row>
    <row r="3094" spans="1:20" ht="15.75" hidden="1" customHeight="1">
      <c r="A3094" s="1" t="s">
        <v>5222</v>
      </c>
      <c r="B3094" s="1">
        <v>701882</v>
      </c>
      <c r="C3094" s="1" t="s">
        <v>2074</v>
      </c>
      <c r="D3094" s="1" t="s">
        <v>2075</v>
      </c>
      <c r="E3094" s="1" t="s">
        <v>2516</v>
      </c>
      <c r="F3094" s="1">
        <v>98</v>
      </c>
      <c r="G3094" s="1" t="s">
        <v>2088</v>
      </c>
      <c r="H3094" s="1" t="s">
        <v>2094</v>
      </c>
      <c r="I3094" s="1">
        <v>20050002</v>
      </c>
      <c r="J3094" s="1">
        <v>21</v>
      </c>
      <c r="K3094" s="1">
        <v>25099050</v>
      </c>
      <c r="L3094" s="1" t="s">
        <v>50</v>
      </c>
      <c r="M3094" s="1" t="s">
        <v>2</v>
      </c>
      <c r="N3094" s="1">
        <v>29</v>
      </c>
      <c r="O3094" s="1" t="s">
        <v>2078</v>
      </c>
      <c r="Q3094" s="1"/>
    </row>
    <row r="3095" spans="1:20" ht="15.75" hidden="1" customHeight="1">
      <c r="A3095" s="1" t="s">
        <v>5223</v>
      </c>
      <c r="B3095" s="1">
        <v>721786</v>
      </c>
      <c r="C3095" s="1" t="s">
        <v>2074</v>
      </c>
      <c r="D3095" s="1" t="s">
        <v>2075</v>
      </c>
      <c r="E3095" s="1" t="s">
        <v>2079</v>
      </c>
      <c r="F3095" s="1">
        <v>4200</v>
      </c>
      <c r="G3095" s="1" t="s">
        <v>2909</v>
      </c>
      <c r="H3095" s="1" t="s">
        <v>135</v>
      </c>
      <c r="I3095" s="1">
        <v>22640907</v>
      </c>
      <c r="J3095" s="1">
        <v>21</v>
      </c>
      <c r="K3095" s="1">
        <v>33854055</v>
      </c>
      <c r="L3095" s="1" t="s">
        <v>30</v>
      </c>
      <c r="M3095" s="1" t="s">
        <v>5</v>
      </c>
      <c r="N3095" s="1">
        <v>1</v>
      </c>
      <c r="O3095" s="1" t="s">
        <v>2078</v>
      </c>
      <c r="Q3095" s="1"/>
    </row>
    <row r="3096" spans="1:20" ht="15.75" hidden="1" customHeight="1">
      <c r="A3096" s="1" t="s">
        <v>5224</v>
      </c>
      <c r="B3096" s="1">
        <v>649554</v>
      </c>
      <c r="C3096" s="1" t="s">
        <v>2074</v>
      </c>
      <c r="D3096" s="1" t="s">
        <v>2075</v>
      </c>
      <c r="E3096" s="1" t="s">
        <v>2079</v>
      </c>
      <c r="F3096" s="1">
        <v>500</v>
      </c>
      <c r="G3096" s="1" t="s">
        <v>3027</v>
      </c>
      <c r="H3096" s="1" t="s">
        <v>135</v>
      </c>
      <c r="I3096" s="1">
        <v>22640100</v>
      </c>
      <c r="J3096" s="1">
        <v>21</v>
      </c>
      <c r="K3096" s="1">
        <v>22885545</v>
      </c>
      <c r="L3096" s="1" t="s">
        <v>28</v>
      </c>
      <c r="M3096" s="1" t="s">
        <v>5</v>
      </c>
      <c r="N3096" s="1">
        <v>66</v>
      </c>
      <c r="O3096" s="1" t="s">
        <v>2078</v>
      </c>
      <c r="Q3096" s="1"/>
      <c r="T3096" s="1" t="s">
        <v>5621</v>
      </c>
    </row>
    <row r="3097" spans="1:20" ht="15.75" hidden="1" customHeight="1">
      <c r="A3097" s="1" t="s">
        <v>5225</v>
      </c>
      <c r="B3097" s="1">
        <v>770000</v>
      </c>
      <c r="C3097" s="1" t="s">
        <v>2074</v>
      </c>
      <c r="D3097" s="1" t="s">
        <v>2075</v>
      </c>
      <c r="E3097" s="1" t="s">
        <v>2079</v>
      </c>
      <c r="F3097" s="1">
        <v>500</v>
      </c>
      <c r="G3097" s="1" t="s">
        <v>5147</v>
      </c>
      <c r="H3097" s="1" t="s">
        <v>135</v>
      </c>
      <c r="I3097" s="1">
        <v>22631100</v>
      </c>
      <c r="J3097" s="1">
        <v>21</v>
      </c>
      <c r="K3097" s="1">
        <v>24946529</v>
      </c>
      <c r="L3097" s="1" t="s">
        <v>53</v>
      </c>
      <c r="M3097" s="1" t="s">
        <v>5</v>
      </c>
      <c r="N3097" s="1">
        <v>17</v>
      </c>
      <c r="O3097" s="1" t="s">
        <v>2078</v>
      </c>
      <c r="Q3097" s="1"/>
      <c r="T3097" s="1" t="s">
        <v>5620</v>
      </c>
    </row>
    <row r="3098" spans="1:20" ht="15.75" customHeight="1">
      <c r="A3098" s="1" t="s">
        <v>5226</v>
      </c>
      <c r="B3098" s="1">
        <v>797430</v>
      </c>
      <c r="C3098" s="1" t="s">
        <v>2074</v>
      </c>
      <c r="D3098" s="1" t="s">
        <v>2075</v>
      </c>
      <c r="E3098" s="1" t="s">
        <v>2325</v>
      </c>
      <c r="F3098" s="1">
        <v>125</v>
      </c>
      <c r="G3098" s="1" t="s">
        <v>5227</v>
      </c>
      <c r="H3098" s="1" t="s">
        <v>172</v>
      </c>
      <c r="I3098" s="1">
        <v>21810031</v>
      </c>
      <c r="J3098" s="1">
        <v>21</v>
      </c>
      <c r="K3098" s="1">
        <v>33353103</v>
      </c>
      <c r="L3098" s="1" t="s">
        <v>30</v>
      </c>
      <c r="M3098" s="1" t="s">
        <v>6</v>
      </c>
      <c r="N3098" s="1">
        <v>90</v>
      </c>
      <c r="O3098" s="1" t="s">
        <v>2078</v>
      </c>
      <c r="Q3098" s="1"/>
    </row>
    <row r="3099" spans="1:20" ht="15.75" hidden="1" customHeight="1">
      <c r="A3099" s="1" t="s">
        <v>5228</v>
      </c>
      <c r="B3099" s="1">
        <v>626155</v>
      </c>
      <c r="C3099" s="1" t="s">
        <v>2074</v>
      </c>
      <c r="D3099" s="1" t="s">
        <v>2075</v>
      </c>
      <c r="E3099" s="1" t="s">
        <v>2079</v>
      </c>
      <c r="F3099" s="1">
        <v>16267</v>
      </c>
      <c r="G3099" s="1" t="s">
        <v>2308</v>
      </c>
      <c r="H3099" s="1" t="s">
        <v>2153</v>
      </c>
      <c r="I3099" s="1">
        <v>22790703</v>
      </c>
      <c r="J3099" s="1">
        <v>21</v>
      </c>
      <c r="K3099" s="1">
        <v>24372434</v>
      </c>
      <c r="L3099" s="1" t="s">
        <v>50</v>
      </c>
      <c r="M3099" s="1" t="s">
        <v>5</v>
      </c>
      <c r="N3099" s="1">
        <v>104</v>
      </c>
      <c r="O3099" s="1" t="s">
        <v>2078</v>
      </c>
      <c r="Q3099" s="1"/>
      <c r="T3099" s="1" t="s">
        <v>5620</v>
      </c>
    </row>
    <row r="3100" spans="1:20" ht="15.75" hidden="1" customHeight="1">
      <c r="A3100" s="1" t="s">
        <v>5229</v>
      </c>
      <c r="B3100" s="1">
        <v>652571</v>
      </c>
      <c r="C3100" s="1" t="s">
        <v>2074</v>
      </c>
      <c r="D3100" s="1" t="s">
        <v>2075</v>
      </c>
      <c r="E3100" s="1" t="s">
        <v>2079</v>
      </c>
      <c r="F3100" s="1">
        <v>500</v>
      </c>
      <c r="G3100" s="1" t="s">
        <v>5230</v>
      </c>
      <c r="H3100" s="1" t="s">
        <v>135</v>
      </c>
      <c r="I3100" s="1">
        <v>22640100</v>
      </c>
      <c r="J3100" s="1">
        <v>21</v>
      </c>
      <c r="K3100" s="1">
        <v>24945937</v>
      </c>
      <c r="L3100" s="1" t="s">
        <v>28</v>
      </c>
      <c r="M3100" s="1" t="s">
        <v>5</v>
      </c>
      <c r="N3100" s="1">
        <v>1</v>
      </c>
      <c r="O3100" s="1" t="s">
        <v>2078</v>
      </c>
      <c r="Q3100" s="1"/>
      <c r="T3100" s="1" t="s">
        <v>5621</v>
      </c>
    </row>
    <row r="3101" spans="1:20" ht="15.75" hidden="1" customHeight="1">
      <c r="A3101" s="1" t="s">
        <v>723</v>
      </c>
      <c r="B3101" s="1">
        <v>335365</v>
      </c>
      <c r="C3101" s="1" t="s">
        <v>2074</v>
      </c>
      <c r="D3101" s="1" t="s">
        <v>2075</v>
      </c>
      <c r="E3101" s="1" t="s">
        <v>2220</v>
      </c>
      <c r="F3101" s="1">
        <v>29</v>
      </c>
      <c r="G3101" s="1" t="s">
        <v>2881</v>
      </c>
      <c r="H3101" s="1" t="s">
        <v>669</v>
      </c>
      <c r="I3101" s="1">
        <v>22221901</v>
      </c>
      <c r="J3101" s="1">
        <v>21</v>
      </c>
      <c r="K3101" s="1">
        <v>22052354</v>
      </c>
      <c r="L3101" s="1" t="s">
        <v>68</v>
      </c>
      <c r="M3101" s="1" t="s">
        <v>3</v>
      </c>
      <c r="N3101" s="1">
        <v>96</v>
      </c>
      <c r="O3101" s="1" t="s">
        <v>2078</v>
      </c>
      <c r="Q3101" s="1"/>
    </row>
    <row r="3102" spans="1:20" ht="15.75" customHeight="1">
      <c r="A3102" s="1" t="s">
        <v>5231</v>
      </c>
      <c r="B3102" s="1">
        <v>447475</v>
      </c>
      <c r="C3102" s="1" t="s">
        <v>2074</v>
      </c>
      <c r="D3102" s="1" t="s">
        <v>2075</v>
      </c>
      <c r="E3102" s="1" t="s">
        <v>2325</v>
      </c>
      <c r="F3102" s="1">
        <v>125</v>
      </c>
      <c r="G3102" s="1" t="s">
        <v>2169</v>
      </c>
      <c r="H3102" s="1" t="s">
        <v>172</v>
      </c>
      <c r="I3102" s="1">
        <v>21810031</v>
      </c>
      <c r="J3102" s="1">
        <v>21</v>
      </c>
      <c r="K3102" s="1">
        <v>32915735</v>
      </c>
      <c r="L3102" s="1" t="s">
        <v>50</v>
      </c>
      <c r="M3102" s="1" t="s">
        <v>6</v>
      </c>
      <c r="N3102" s="1">
        <v>46</v>
      </c>
      <c r="O3102" s="1" t="s">
        <v>2078</v>
      </c>
      <c r="Q3102" s="1"/>
    </row>
    <row r="3103" spans="1:20" ht="15.75" hidden="1" customHeight="1">
      <c r="A3103" s="1" t="s">
        <v>1831</v>
      </c>
      <c r="B3103" s="1">
        <v>535900</v>
      </c>
      <c r="C3103" s="1" t="s">
        <v>2074</v>
      </c>
      <c r="D3103" s="1" t="s">
        <v>2075</v>
      </c>
      <c r="E3103" s="1" t="s">
        <v>5232</v>
      </c>
      <c r="F3103" s="1">
        <v>305</v>
      </c>
      <c r="G3103" s="1" t="s">
        <v>2849</v>
      </c>
      <c r="H3103" s="1" t="s">
        <v>674</v>
      </c>
      <c r="I3103" s="1">
        <v>22441090</v>
      </c>
      <c r="J3103" s="1">
        <v>21</v>
      </c>
      <c r="K3103" s="1">
        <v>22598614</v>
      </c>
      <c r="L3103" s="1" t="s">
        <v>16</v>
      </c>
      <c r="M3103" s="1" t="s">
        <v>3</v>
      </c>
      <c r="N3103" s="1">
        <v>3</v>
      </c>
      <c r="O3103" s="1" t="s">
        <v>2078</v>
      </c>
      <c r="Q3103" s="1"/>
    </row>
    <row r="3104" spans="1:20" ht="15.75" hidden="1" customHeight="1">
      <c r="A3104" s="1" t="s">
        <v>737</v>
      </c>
      <c r="B3104" s="1">
        <v>396220</v>
      </c>
      <c r="C3104" s="1" t="s">
        <v>2074</v>
      </c>
      <c r="D3104" s="1" t="s">
        <v>2075</v>
      </c>
      <c r="E3104" s="1" t="s">
        <v>2144</v>
      </c>
      <c r="F3104" s="1">
        <v>344</v>
      </c>
      <c r="G3104" s="1" t="s">
        <v>5233</v>
      </c>
      <c r="H3104" s="1" t="s">
        <v>664</v>
      </c>
      <c r="I3104" s="1">
        <v>20520054</v>
      </c>
      <c r="J3104" s="1">
        <v>21</v>
      </c>
      <c r="K3104" s="1">
        <v>25694758</v>
      </c>
      <c r="L3104" s="1" t="s">
        <v>28</v>
      </c>
      <c r="M3104" s="1" t="s">
        <v>3</v>
      </c>
      <c r="N3104" s="1">
        <v>83</v>
      </c>
      <c r="O3104" s="1" t="s">
        <v>2078</v>
      </c>
      <c r="Q3104" s="1"/>
    </row>
    <row r="3105" spans="1:20" ht="15.75" hidden="1" customHeight="1">
      <c r="A3105" s="1" t="s">
        <v>5234</v>
      </c>
      <c r="B3105" s="1">
        <v>493950</v>
      </c>
      <c r="C3105" s="1" t="s">
        <v>2074</v>
      </c>
      <c r="D3105" s="1" t="s">
        <v>2075</v>
      </c>
      <c r="E3105" s="1" t="s">
        <v>2460</v>
      </c>
      <c r="F3105" s="1">
        <v>127</v>
      </c>
      <c r="G3105" s="1" t="s">
        <v>2316</v>
      </c>
      <c r="H3105" s="1" t="s">
        <v>188</v>
      </c>
      <c r="I3105" s="1">
        <v>20735130</v>
      </c>
      <c r="J3105" s="1">
        <v>21</v>
      </c>
      <c r="K3105" s="1">
        <v>25917871</v>
      </c>
      <c r="L3105" s="1" t="s">
        <v>8</v>
      </c>
      <c r="M3105" s="1" t="s">
        <v>4</v>
      </c>
      <c r="N3105" s="1">
        <v>63</v>
      </c>
      <c r="O3105" s="1" t="s">
        <v>2078</v>
      </c>
      <c r="Q3105" s="1"/>
    </row>
    <row r="3106" spans="1:20" ht="15.75" hidden="1" customHeight="1">
      <c r="A3106" s="1" t="s">
        <v>5235</v>
      </c>
      <c r="B3106" s="1">
        <v>549670</v>
      </c>
      <c r="C3106" s="1" t="s">
        <v>2074</v>
      </c>
      <c r="D3106" s="1" t="s">
        <v>2075</v>
      </c>
      <c r="E3106" s="1" t="s">
        <v>2366</v>
      </c>
      <c r="F3106" s="1">
        <v>380</v>
      </c>
      <c r="G3106" s="1" t="s">
        <v>2099</v>
      </c>
      <c r="H3106" s="1" t="s">
        <v>152</v>
      </c>
      <c r="I3106" s="1">
        <v>21351021</v>
      </c>
      <c r="J3106" s="1">
        <v>21</v>
      </c>
      <c r="K3106" s="1">
        <v>989928434</v>
      </c>
      <c r="L3106" s="1" t="s">
        <v>57</v>
      </c>
      <c r="M3106" s="1" t="s">
        <v>4</v>
      </c>
      <c r="N3106" s="1">
        <v>14</v>
      </c>
      <c r="O3106" s="1" t="s">
        <v>2078</v>
      </c>
      <c r="Q3106" s="1"/>
    </row>
    <row r="3107" spans="1:20" ht="15.75" hidden="1" customHeight="1">
      <c r="A3107" s="1" t="s">
        <v>5236</v>
      </c>
      <c r="B3107" s="1">
        <v>337128</v>
      </c>
      <c r="C3107" s="1" t="s">
        <v>2074</v>
      </c>
      <c r="D3107" s="1" t="s">
        <v>2075</v>
      </c>
      <c r="E3107" s="1" t="s">
        <v>4388</v>
      </c>
      <c r="F3107" s="1">
        <v>39</v>
      </c>
      <c r="G3107" s="1" t="s">
        <v>2514</v>
      </c>
      <c r="H3107" s="1" t="s">
        <v>2094</v>
      </c>
      <c r="I3107" s="1">
        <v>20021120</v>
      </c>
      <c r="J3107" s="1">
        <v>21</v>
      </c>
      <c r="K3107" s="1">
        <v>22623716</v>
      </c>
      <c r="L3107" s="1" t="s">
        <v>28</v>
      </c>
      <c r="M3107" s="1" t="s">
        <v>2</v>
      </c>
      <c r="N3107" s="1">
        <v>9</v>
      </c>
      <c r="O3107" s="1" t="s">
        <v>2078</v>
      </c>
      <c r="Q3107" s="1"/>
    </row>
    <row r="3108" spans="1:20" ht="15.75" hidden="1" customHeight="1">
      <c r="A3108" s="1" t="s">
        <v>1889</v>
      </c>
      <c r="B3108" s="1">
        <v>437940</v>
      </c>
      <c r="C3108" s="1" t="s">
        <v>2074</v>
      </c>
      <c r="D3108" s="1" t="s">
        <v>2075</v>
      </c>
      <c r="E3108" s="1" t="s">
        <v>2133</v>
      </c>
      <c r="F3108" s="1">
        <v>542</v>
      </c>
      <c r="G3108" s="1" t="s">
        <v>2382</v>
      </c>
      <c r="H3108" s="1" t="s">
        <v>160</v>
      </c>
      <c r="I3108" s="1">
        <v>22020001</v>
      </c>
      <c r="J3108" s="1">
        <v>21</v>
      </c>
      <c r="K3108" s="1">
        <v>22355044</v>
      </c>
      <c r="L3108" s="1" t="s">
        <v>28</v>
      </c>
      <c r="M3108" s="1" t="s">
        <v>3</v>
      </c>
      <c r="N3108" s="1">
        <v>2</v>
      </c>
      <c r="O3108" s="1" t="s">
        <v>2078</v>
      </c>
      <c r="Q3108" s="1"/>
    </row>
    <row r="3109" spans="1:20" ht="15.75" hidden="1" customHeight="1">
      <c r="A3109" s="1" t="s">
        <v>966</v>
      </c>
      <c r="B3109" s="1">
        <v>706272</v>
      </c>
      <c r="C3109" s="1" t="s">
        <v>2074</v>
      </c>
      <c r="D3109" s="1" t="s">
        <v>2075</v>
      </c>
      <c r="E3109" s="1" t="s">
        <v>2278</v>
      </c>
      <c r="F3109" s="1">
        <v>32</v>
      </c>
      <c r="G3109" s="1" t="s">
        <v>2579</v>
      </c>
      <c r="H3109" s="1" t="s">
        <v>168</v>
      </c>
      <c r="I3109" s="1">
        <v>22220080</v>
      </c>
      <c r="J3109" s="1">
        <v>21</v>
      </c>
      <c r="K3109" s="1">
        <v>31782729</v>
      </c>
      <c r="L3109" s="1" t="s">
        <v>50</v>
      </c>
      <c r="M3109" s="1" t="s">
        <v>3</v>
      </c>
      <c r="N3109" s="1">
        <v>37</v>
      </c>
      <c r="O3109" s="1" t="s">
        <v>2078</v>
      </c>
      <c r="Q3109" s="1"/>
    </row>
    <row r="3110" spans="1:20" ht="15.75" hidden="1" customHeight="1">
      <c r="A3110" s="1" t="s">
        <v>5237</v>
      </c>
      <c r="B3110" s="1">
        <v>767875</v>
      </c>
      <c r="C3110" s="1" t="s">
        <v>2074</v>
      </c>
      <c r="D3110" s="1" t="s">
        <v>2075</v>
      </c>
      <c r="E3110" s="1" t="s">
        <v>2652</v>
      </c>
      <c r="F3110" s="1">
        <v>67</v>
      </c>
      <c r="G3110" s="1" t="s">
        <v>2265</v>
      </c>
      <c r="H3110" s="1" t="s">
        <v>2203</v>
      </c>
      <c r="I3110" s="1">
        <v>21032140</v>
      </c>
      <c r="J3110" s="1">
        <v>21</v>
      </c>
      <c r="K3110" s="1">
        <v>22803964</v>
      </c>
      <c r="L3110" s="1" t="s">
        <v>28</v>
      </c>
      <c r="M3110" s="1" t="s">
        <v>4</v>
      </c>
      <c r="N3110" s="1">
        <v>2</v>
      </c>
      <c r="O3110" s="1" t="s">
        <v>2078</v>
      </c>
      <c r="Q3110" s="1"/>
    </row>
    <row r="3111" spans="1:20" ht="15.75" hidden="1" customHeight="1">
      <c r="A3111" s="1" t="s">
        <v>5238</v>
      </c>
      <c r="B3111" s="1">
        <v>249743</v>
      </c>
      <c r="C3111" s="1" t="s">
        <v>2074</v>
      </c>
      <c r="D3111" s="1" t="s">
        <v>2075</v>
      </c>
      <c r="E3111" s="1" t="s">
        <v>4491</v>
      </c>
      <c r="F3111" s="1">
        <v>799</v>
      </c>
      <c r="G3111" s="1" t="s">
        <v>2296</v>
      </c>
      <c r="H3111" s="1" t="s">
        <v>2094</v>
      </c>
      <c r="I3111" s="1">
        <v>20030041</v>
      </c>
      <c r="J3111" s="1">
        <v>21</v>
      </c>
      <c r="K3111" s="1">
        <v>31702879</v>
      </c>
      <c r="L3111" s="1" t="s">
        <v>35</v>
      </c>
      <c r="M3111" s="1" t="s">
        <v>2</v>
      </c>
      <c r="N3111" s="1">
        <v>21</v>
      </c>
      <c r="O3111" s="1" t="s">
        <v>2078</v>
      </c>
      <c r="Q3111" s="1"/>
    </row>
    <row r="3112" spans="1:20" ht="15.75" hidden="1" customHeight="1">
      <c r="A3112" s="1" t="s">
        <v>5239</v>
      </c>
      <c r="B3112" s="1">
        <v>683990</v>
      </c>
      <c r="C3112" s="1" t="s">
        <v>2074</v>
      </c>
      <c r="D3112" s="1" t="s">
        <v>2075</v>
      </c>
      <c r="E3112" s="1" t="s">
        <v>2079</v>
      </c>
      <c r="F3112" s="1">
        <v>12900</v>
      </c>
      <c r="G3112" s="1" t="s">
        <v>4740</v>
      </c>
      <c r="H3112" s="1" t="s">
        <v>2153</v>
      </c>
      <c r="I3112" s="1">
        <v>22790702</v>
      </c>
      <c r="J3112" s="1">
        <v>21</v>
      </c>
      <c r="K3112" s="1">
        <v>38515151</v>
      </c>
      <c r="L3112" s="1" t="s">
        <v>41</v>
      </c>
      <c r="M3112" s="1" t="s">
        <v>5</v>
      </c>
      <c r="N3112" s="1">
        <v>19</v>
      </c>
      <c r="O3112" s="1" t="s">
        <v>2078</v>
      </c>
      <c r="Q3112" s="1"/>
    </row>
    <row r="3113" spans="1:20" ht="15.75" hidden="1" customHeight="1">
      <c r="A3113" s="1" t="s">
        <v>5240</v>
      </c>
      <c r="B3113" s="1">
        <v>693359</v>
      </c>
      <c r="C3113" s="1" t="s">
        <v>2074</v>
      </c>
      <c r="D3113" s="1" t="s">
        <v>2075</v>
      </c>
      <c r="E3113" s="1" t="s">
        <v>2079</v>
      </c>
      <c r="F3113" s="1">
        <v>4200</v>
      </c>
      <c r="G3113" s="1" t="s">
        <v>4587</v>
      </c>
      <c r="H3113" s="1" t="s">
        <v>135</v>
      </c>
      <c r="I3113" s="1">
        <v>22640102</v>
      </c>
      <c r="J3113" s="1">
        <v>21</v>
      </c>
      <c r="K3113" s="1">
        <v>33854183</v>
      </c>
      <c r="L3113" s="1" t="s">
        <v>38</v>
      </c>
      <c r="M3113" s="1" t="s">
        <v>5</v>
      </c>
      <c r="N3113" s="1">
        <v>41</v>
      </c>
      <c r="O3113" s="1" t="s">
        <v>2078</v>
      </c>
      <c r="Q3113" s="1"/>
      <c r="T3113" s="1" t="s">
        <v>5620</v>
      </c>
    </row>
    <row r="3114" spans="1:20" ht="15.75" hidden="1" customHeight="1">
      <c r="A3114" s="1" t="s">
        <v>5241</v>
      </c>
      <c r="B3114" s="1">
        <v>242014</v>
      </c>
      <c r="C3114" s="1" t="s">
        <v>2074</v>
      </c>
      <c r="D3114" s="1" t="s">
        <v>2075</v>
      </c>
      <c r="E3114" s="1" t="s">
        <v>2104</v>
      </c>
      <c r="F3114" s="1">
        <v>2655</v>
      </c>
      <c r="G3114" s="1" t="s">
        <v>5242</v>
      </c>
      <c r="H3114" s="1" t="s">
        <v>2392</v>
      </c>
      <c r="I3114" s="1">
        <v>21931387</v>
      </c>
      <c r="J3114" s="1">
        <v>21</v>
      </c>
      <c r="K3114" s="1">
        <v>24623684</v>
      </c>
      <c r="L3114" s="1" t="s">
        <v>12</v>
      </c>
      <c r="M3114" s="1" t="s">
        <v>4</v>
      </c>
      <c r="N3114" s="1">
        <v>11</v>
      </c>
      <c r="O3114" s="1" t="s">
        <v>2078</v>
      </c>
      <c r="Q3114" s="1"/>
    </row>
    <row r="3115" spans="1:20" ht="15.75" hidden="1" customHeight="1">
      <c r="A3115" s="1" t="s">
        <v>5243</v>
      </c>
      <c r="B3115" s="1">
        <v>455753</v>
      </c>
      <c r="C3115" s="1" t="s">
        <v>2074</v>
      </c>
      <c r="D3115" s="1" t="s">
        <v>2075</v>
      </c>
      <c r="E3115" s="1" t="s">
        <v>2079</v>
      </c>
      <c r="F3115" s="1">
        <v>2300</v>
      </c>
      <c r="G3115" s="1" t="s">
        <v>5244</v>
      </c>
      <c r="H3115" s="1" t="s">
        <v>135</v>
      </c>
      <c r="I3115" s="1">
        <v>22640101</v>
      </c>
      <c r="J3115" s="1">
        <v>21</v>
      </c>
      <c r="K3115" s="1">
        <v>33253390</v>
      </c>
      <c r="L3115" s="1" t="s">
        <v>42</v>
      </c>
      <c r="M3115" s="1" t="s">
        <v>5</v>
      </c>
      <c r="N3115" s="1">
        <v>11</v>
      </c>
      <c r="O3115" s="1" t="s">
        <v>2078</v>
      </c>
      <c r="Q3115" s="1"/>
    </row>
    <row r="3116" spans="1:20" ht="15.75" hidden="1" customHeight="1">
      <c r="A3116" s="1" t="s">
        <v>5245</v>
      </c>
      <c r="B3116" s="1">
        <v>659410</v>
      </c>
      <c r="C3116" s="1" t="s">
        <v>2074</v>
      </c>
      <c r="D3116" s="1" t="s">
        <v>2075</v>
      </c>
      <c r="E3116" s="1" t="s">
        <v>2079</v>
      </c>
      <c r="F3116" s="1">
        <v>500</v>
      </c>
      <c r="G3116" s="1" t="s">
        <v>5246</v>
      </c>
      <c r="H3116" s="1" t="s">
        <v>135</v>
      </c>
      <c r="I3116" s="1">
        <v>22640904</v>
      </c>
      <c r="J3116" s="1">
        <v>21</v>
      </c>
      <c r="K3116" s="1">
        <v>24959357</v>
      </c>
      <c r="L3116" s="1" t="s">
        <v>28</v>
      </c>
      <c r="M3116" s="1" t="s">
        <v>5</v>
      </c>
      <c r="N3116" s="1">
        <v>36</v>
      </c>
      <c r="O3116" s="1" t="s">
        <v>2078</v>
      </c>
      <c r="Q3116" s="1"/>
      <c r="T3116" s="1" t="s">
        <v>5621</v>
      </c>
    </row>
    <row r="3117" spans="1:20" ht="15.75" hidden="1" customHeight="1">
      <c r="A3117" s="1" t="s">
        <v>5247</v>
      </c>
      <c r="B3117" s="1">
        <v>462003</v>
      </c>
      <c r="C3117" s="1" t="s">
        <v>2074</v>
      </c>
      <c r="D3117" s="1" t="s">
        <v>2075</v>
      </c>
      <c r="E3117" s="1" t="s">
        <v>2210</v>
      </c>
      <c r="F3117" s="1">
        <v>60</v>
      </c>
      <c r="G3117" s="1" t="s">
        <v>5248</v>
      </c>
      <c r="H3117" s="1" t="s">
        <v>2212</v>
      </c>
      <c r="I3117" s="1">
        <v>21931380</v>
      </c>
      <c r="J3117" s="1">
        <v>21</v>
      </c>
      <c r="K3117" s="1">
        <v>39752159</v>
      </c>
      <c r="L3117" s="1" t="s">
        <v>13</v>
      </c>
      <c r="M3117" s="1" t="s">
        <v>4</v>
      </c>
      <c r="N3117" s="1">
        <v>22</v>
      </c>
      <c r="O3117" s="1" t="s">
        <v>2078</v>
      </c>
      <c r="Q3117" s="1"/>
    </row>
    <row r="3118" spans="1:20" ht="15.75" hidden="1" customHeight="1">
      <c r="A3118" s="1" t="s">
        <v>5249</v>
      </c>
      <c r="B3118" s="1">
        <v>333455</v>
      </c>
      <c r="C3118" s="1" t="s">
        <v>2074</v>
      </c>
      <c r="D3118" s="1" t="s">
        <v>2075</v>
      </c>
      <c r="E3118" s="1" t="s">
        <v>2207</v>
      </c>
      <c r="F3118" s="1">
        <v>324</v>
      </c>
      <c r="G3118" s="1" t="s">
        <v>4088</v>
      </c>
      <c r="H3118" s="1" t="s">
        <v>188</v>
      </c>
      <c r="I3118" s="1">
        <v>20770000</v>
      </c>
      <c r="J3118" s="1">
        <v>21</v>
      </c>
      <c r="K3118" s="1">
        <v>22611047</v>
      </c>
      <c r="L3118" s="1" t="s">
        <v>38</v>
      </c>
      <c r="M3118" s="1" t="s">
        <v>4</v>
      </c>
      <c r="N3118" s="1">
        <v>30</v>
      </c>
      <c r="O3118" s="1" t="s">
        <v>2078</v>
      </c>
      <c r="Q3118" s="1"/>
    </row>
    <row r="3119" spans="1:20" ht="15.75" customHeight="1">
      <c r="A3119" s="1" t="s">
        <v>5250</v>
      </c>
      <c r="B3119" s="1">
        <v>802670</v>
      </c>
      <c r="C3119" s="1" t="s">
        <v>2074</v>
      </c>
      <c r="D3119" s="1" t="s">
        <v>2075</v>
      </c>
      <c r="E3119" s="1" t="s">
        <v>2193</v>
      </c>
      <c r="F3119" s="1">
        <v>2823</v>
      </c>
      <c r="G3119" s="1" t="s">
        <v>2148</v>
      </c>
      <c r="H3119" s="1" t="s">
        <v>133</v>
      </c>
      <c r="I3119" s="1">
        <v>23052102</v>
      </c>
      <c r="J3119" s="1">
        <v>21</v>
      </c>
      <c r="K3119" s="1">
        <v>22555140</v>
      </c>
      <c r="L3119" s="1" t="s">
        <v>26</v>
      </c>
      <c r="M3119" s="1" t="s">
        <v>6</v>
      </c>
      <c r="N3119" s="1">
        <v>21</v>
      </c>
      <c r="O3119" s="1" t="s">
        <v>2078</v>
      </c>
      <c r="Q3119" s="1"/>
    </row>
    <row r="3120" spans="1:20" ht="15.75" hidden="1" customHeight="1">
      <c r="A3120" s="1" t="s">
        <v>1990</v>
      </c>
      <c r="B3120" s="1">
        <v>740276</v>
      </c>
      <c r="C3120" s="1" t="s">
        <v>2074</v>
      </c>
      <c r="D3120" s="1" t="s">
        <v>2075</v>
      </c>
      <c r="E3120" s="1" t="s">
        <v>2109</v>
      </c>
      <c r="F3120" s="1">
        <v>2600</v>
      </c>
      <c r="G3120" s="1" t="s">
        <v>5251</v>
      </c>
      <c r="H3120" s="1" t="s">
        <v>135</v>
      </c>
      <c r="I3120" s="1">
        <v>22775003</v>
      </c>
      <c r="J3120" s="1">
        <v>21</v>
      </c>
      <c r="K3120" s="1">
        <v>39862061</v>
      </c>
      <c r="L3120" s="1" t="s">
        <v>45</v>
      </c>
      <c r="M3120" s="1" t="s">
        <v>5</v>
      </c>
      <c r="N3120" s="1">
        <v>10</v>
      </c>
      <c r="O3120" s="1" t="s">
        <v>2078</v>
      </c>
      <c r="Q3120" s="1"/>
    </row>
    <row r="3121" spans="1:20" ht="15.75" hidden="1" customHeight="1">
      <c r="A3121" s="1" t="s">
        <v>1497</v>
      </c>
      <c r="B3121" s="1">
        <v>832634</v>
      </c>
      <c r="C3121" s="1" t="s">
        <v>2074</v>
      </c>
      <c r="D3121" s="1" t="s">
        <v>2075</v>
      </c>
      <c r="E3121" s="1" t="s">
        <v>2250</v>
      </c>
      <c r="F3121" s="1">
        <v>280</v>
      </c>
      <c r="G3121" s="1" t="s">
        <v>5252</v>
      </c>
      <c r="H3121" s="1" t="s">
        <v>664</v>
      </c>
      <c r="I3121" s="1">
        <v>20550040</v>
      </c>
      <c r="J3121" s="1">
        <v>21</v>
      </c>
      <c r="K3121" s="1">
        <v>985140271</v>
      </c>
      <c r="L3121" s="1" t="s">
        <v>50</v>
      </c>
      <c r="M3121" s="1" t="s">
        <v>3</v>
      </c>
      <c r="N3121" s="1">
        <v>12</v>
      </c>
      <c r="O3121" s="1" t="s">
        <v>2078</v>
      </c>
      <c r="Q3121" s="1"/>
    </row>
    <row r="3122" spans="1:20" ht="15.75" hidden="1" customHeight="1">
      <c r="A3122" s="1" t="s">
        <v>1931</v>
      </c>
      <c r="B3122" s="1">
        <v>721794</v>
      </c>
      <c r="C3122" s="1" t="s">
        <v>2074</v>
      </c>
      <c r="D3122" s="1" t="s">
        <v>2075</v>
      </c>
      <c r="E3122" s="1" t="s">
        <v>2313</v>
      </c>
      <c r="F3122" s="1">
        <v>778</v>
      </c>
      <c r="G3122" s="1" t="s">
        <v>2943</v>
      </c>
      <c r="H3122" s="1" t="s">
        <v>664</v>
      </c>
      <c r="I3122" s="1">
        <v>20521071</v>
      </c>
      <c r="J3122" s="1">
        <v>21</v>
      </c>
      <c r="K3122" s="1">
        <v>25699777</v>
      </c>
      <c r="L3122" s="1" t="s">
        <v>28</v>
      </c>
      <c r="M3122" s="1" t="s">
        <v>3</v>
      </c>
      <c r="N3122" s="1">
        <v>1</v>
      </c>
      <c r="O3122" s="1" t="s">
        <v>2078</v>
      </c>
      <c r="Q3122" s="1"/>
    </row>
    <row r="3123" spans="1:20" ht="15.75" hidden="1" customHeight="1">
      <c r="A3123" s="1" t="s">
        <v>743</v>
      </c>
      <c r="B3123" s="1">
        <v>909750</v>
      </c>
      <c r="C3123" s="1" t="s">
        <v>2074</v>
      </c>
      <c r="D3123" s="1" t="s">
        <v>2075</v>
      </c>
      <c r="E3123" s="1" t="s">
        <v>2764</v>
      </c>
      <c r="F3123" s="1">
        <v>302</v>
      </c>
      <c r="G3123" s="1" t="s">
        <v>3504</v>
      </c>
      <c r="H3123" s="1" t="s">
        <v>672</v>
      </c>
      <c r="I3123" s="1">
        <v>22271110</v>
      </c>
      <c r="J3123" s="1">
        <v>21</v>
      </c>
      <c r="K3123" s="1">
        <v>22663540</v>
      </c>
      <c r="L3123" s="1" t="s">
        <v>8</v>
      </c>
      <c r="M3123" s="1" t="s">
        <v>3</v>
      </c>
      <c r="N3123" s="1">
        <v>80</v>
      </c>
      <c r="O3123" s="1" t="s">
        <v>2078</v>
      </c>
      <c r="Q3123" s="1"/>
    </row>
    <row r="3124" spans="1:20" ht="15.75" customHeight="1">
      <c r="A3124" s="1" t="s">
        <v>5253</v>
      </c>
      <c r="B3124" s="1">
        <v>859494</v>
      </c>
      <c r="C3124" s="1" t="s">
        <v>2074</v>
      </c>
      <c r="D3124" s="1" t="s">
        <v>2075</v>
      </c>
      <c r="E3124" s="1" t="s">
        <v>3420</v>
      </c>
      <c r="F3124" s="1">
        <v>79</v>
      </c>
      <c r="G3124" s="1" t="s">
        <v>2260</v>
      </c>
      <c r="H3124" s="1" t="s">
        <v>133</v>
      </c>
      <c r="I3124" s="1">
        <v>23080200</v>
      </c>
      <c r="J3124" s="1">
        <v>21</v>
      </c>
      <c r="K3124" s="1">
        <v>996634001</v>
      </c>
      <c r="L3124" s="1" t="s">
        <v>53</v>
      </c>
      <c r="M3124" s="1" t="s">
        <v>6</v>
      </c>
      <c r="N3124" s="1">
        <v>14</v>
      </c>
      <c r="O3124" s="1" t="s">
        <v>2078</v>
      </c>
      <c r="Q3124" s="1"/>
    </row>
    <row r="3125" spans="1:20" ht="15.75" hidden="1" customHeight="1">
      <c r="A3125" s="1" t="s">
        <v>5254</v>
      </c>
      <c r="B3125" s="1">
        <v>767255</v>
      </c>
      <c r="C3125" s="1" t="s">
        <v>2074</v>
      </c>
      <c r="D3125" s="1" t="s">
        <v>2075</v>
      </c>
      <c r="E3125" s="1" t="s">
        <v>2178</v>
      </c>
      <c r="F3125" s="1">
        <v>1200</v>
      </c>
      <c r="G3125" s="1" t="s">
        <v>2342</v>
      </c>
      <c r="H3125" s="1" t="s">
        <v>2281</v>
      </c>
      <c r="I3125" s="1">
        <v>22745005</v>
      </c>
      <c r="J3125" s="1">
        <v>21</v>
      </c>
      <c r="K3125" s="1">
        <v>33928766</v>
      </c>
      <c r="L3125" s="1" t="s">
        <v>8</v>
      </c>
      <c r="M3125" s="1" t="s">
        <v>5</v>
      </c>
      <c r="N3125" s="1">
        <v>19</v>
      </c>
      <c r="O3125" s="1" t="s">
        <v>2078</v>
      </c>
      <c r="Q3125" s="1"/>
    </row>
    <row r="3126" spans="1:20" ht="15.75" hidden="1" customHeight="1">
      <c r="A3126" s="1" t="s">
        <v>1930</v>
      </c>
      <c r="B3126" s="1">
        <v>761397</v>
      </c>
      <c r="C3126" s="1" t="s">
        <v>2074</v>
      </c>
      <c r="D3126" s="1" t="s">
        <v>2075</v>
      </c>
      <c r="E3126" s="1" t="s">
        <v>4719</v>
      </c>
      <c r="F3126" s="1">
        <v>130</v>
      </c>
      <c r="G3126" s="1" t="s">
        <v>2308</v>
      </c>
      <c r="H3126" s="1" t="s">
        <v>672</v>
      </c>
      <c r="I3126" s="1">
        <v>22280030</v>
      </c>
      <c r="J3126" s="1">
        <v>21</v>
      </c>
      <c r="K3126" s="1">
        <v>25351345</v>
      </c>
      <c r="L3126" s="1" t="s">
        <v>38</v>
      </c>
      <c r="M3126" s="1" t="s">
        <v>3</v>
      </c>
      <c r="N3126" s="1">
        <v>1</v>
      </c>
      <c r="O3126" s="1" t="s">
        <v>2078</v>
      </c>
      <c r="Q3126" s="1"/>
    </row>
    <row r="3127" spans="1:20" ht="15.75" hidden="1" customHeight="1">
      <c r="A3127" s="1" t="s">
        <v>1496</v>
      </c>
      <c r="B3127" s="1">
        <v>812099</v>
      </c>
      <c r="C3127" s="1" t="s">
        <v>2074</v>
      </c>
      <c r="D3127" s="1" t="s">
        <v>2075</v>
      </c>
      <c r="E3127" s="1" t="s">
        <v>2176</v>
      </c>
      <c r="F3127" s="1">
        <v>50</v>
      </c>
      <c r="G3127" s="1" t="s">
        <v>3480</v>
      </c>
      <c r="H3127" s="1" t="s">
        <v>160</v>
      </c>
      <c r="I3127" s="1">
        <v>22041012</v>
      </c>
      <c r="J3127" s="1">
        <v>21</v>
      </c>
      <c r="K3127" s="1">
        <v>30426368</v>
      </c>
      <c r="L3127" s="1" t="s">
        <v>45</v>
      </c>
      <c r="M3127" s="1" t="s">
        <v>3</v>
      </c>
      <c r="N3127" s="1">
        <v>12</v>
      </c>
      <c r="O3127" s="1" t="s">
        <v>2078</v>
      </c>
      <c r="Q3127" s="1"/>
    </row>
    <row r="3128" spans="1:20" ht="15.75" hidden="1" customHeight="1">
      <c r="A3128" s="1" t="s">
        <v>5255</v>
      </c>
      <c r="B3128" s="1">
        <v>337111</v>
      </c>
      <c r="C3128" s="1" t="s">
        <v>2074</v>
      </c>
      <c r="D3128" s="1" t="s">
        <v>2075</v>
      </c>
      <c r="E3128" s="1" t="s">
        <v>4388</v>
      </c>
      <c r="F3128" s="1">
        <v>39</v>
      </c>
      <c r="G3128" s="1" t="s">
        <v>2514</v>
      </c>
      <c r="H3128" s="1" t="s">
        <v>2094</v>
      </c>
      <c r="I3128" s="1">
        <v>20021120</v>
      </c>
      <c r="J3128" s="1">
        <v>21</v>
      </c>
      <c r="K3128" s="1">
        <v>22623716</v>
      </c>
      <c r="L3128" s="1" t="s">
        <v>45</v>
      </c>
      <c r="M3128" s="1" t="s">
        <v>2</v>
      </c>
      <c r="N3128" s="1">
        <v>3</v>
      </c>
      <c r="O3128" s="1" t="s">
        <v>2078</v>
      </c>
      <c r="Q3128" s="1"/>
    </row>
    <row r="3129" spans="1:20" ht="15.75" hidden="1" customHeight="1">
      <c r="A3129" s="1" t="s">
        <v>712</v>
      </c>
      <c r="B3129" s="1">
        <v>859540</v>
      </c>
      <c r="C3129" s="1" t="s">
        <v>2074</v>
      </c>
      <c r="D3129" s="1" t="s">
        <v>2075</v>
      </c>
      <c r="E3129" s="1" t="s">
        <v>2133</v>
      </c>
      <c r="F3129" s="1">
        <v>680</v>
      </c>
      <c r="G3129" s="1" t="s">
        <v>2246</v>
      </c>
      <c r="H3129" s="1" t="s">
        <v>160</v>
      </c>
      <c r="I3129" s="1">
        <v>22050001</v>
      </c>
      <c r="J3129" s="1">
        <v>21</v>
      </c>
      <c r="K3129" s="1">
        <v>22360333</v>
      </c>
      <c r="L3129" s="1" t="s">
        <v>55</v>
      </c>
      <c r="M3129" s="1" t="s">
        <v>3</v>
      </c>
      <c r="N3129" s="1">
        <v>108</v>
      </c>
      <c r="O3129" s="1" t="s">
        <v>2078</v>
      </c>
      <c r="Q3129" s="1"/>
    </row>
    <row r="3130" spans="1:20" ht="15.75" hidden="1" customHeight="1">
      <c r="A3130" s="1" t="s">
        <v>5256</v>
      </c>
      <c r="B3130" s="1">
        <v>874701</v>
      </c>
      <c r="C3130" s="1" t="s">
        <v>2074</v>
      </c>
      <c r="D3130" s="1" t="s">
        <v>2075</v>
      </c>
      <c r="E3130" s="1" t="s">
        <v>2355</v>
      </c>
      <c r="F3130" s="1">
        <v>7709</v>
      </c>
      <c r="G3130" s="1" t="s">
        <v>2440</v>
      </c>
      <c r="H3130" s="1" t="s">
        <v>2281</v>
      </c>
      <c r="I3130" s="1">
        <v>22755155</v>
      </c>
      <c r="J3130" s="1">
        <v>21</v>
      </c>
      <c r="K3130" s="1">
        <v>24474242</v>
      </c>
      <c r="L3130" s="1" t="s">
        <v>75</v>
      </c>
      <c r="M3130" s="1" t="s">
        <v>5</v>
      </c>
      <c r="N3130" s="1">
        <v>68</v>
      </c>
      <c r="O3130" s="1" t="s">
        <v>2078</v>
      </c>
      <c r="Q3130" s="1"/>
    </row>
    <row r="3131" spans="1:20" ht="15.75" hidden="1" customHeight="1">
      <c r="A3131" s="1" t="s">
        <v>2001</v>
      </c>
      <c r="B3131" s="1">
        <v>844462</v>
      </c>
      <c r="C3131" s="1" t="s">
        <v>2074</v>
      </c>
      <c r="D3131" s="1" t="s">
        <v>2075</v>
      </c>
      <c r="E3131" s="1" t="s">
        <v>2696</v>
      </c>
      <c r="F3131" s="1">
        <v>65</v>
      </c>
      <c r="G3131" s="1" t="s">
        <v>2858</v>
      </c>
      <c r="H3131" s="1" t="s">
        <v>135</v>
      </c>
      <c r="I3131" s="1">
        <v>22640030</v>
      </c>
      <c r="J3131" s="1">
        <v>21</v>
      </c>
      <c r="K3131" s="1">
        <v>24910447</v>
      </c>
      <c r="L3131" s="1" t="s">
        <v>53</v>
      </c>
      <c r="M3131" s="1" t="s">
        <v>5</v>
      </c>
      <c r="N3131" s="1">
        <v>101</v>
      </c>
      <c r="O3131" s="1" t="s">
        <v>2078</v>
      </c>
      <c r="Q3131" s="1"/>
      <c r="T3131" s="1" t="s">
        <v>5620</v>
      </c>
    </row>
    <row r="3132" spans="1:20" ht="15.75" hidden="1" customHeight="1">
      <c r="A3132" s="1" t="s">
        <v>5257</v>
      </c>
      <c r="B3132" s="1">
        <v>381804</v>
      </c>
      <c r="C3132" s="1" t="s">
        <v>2074</v>
      </c>
      <c r="D3132" s="1" t="s">
        <v>2075</v>
      </c>
      <c r="E3132" s="1" t="s">
        <v>2335</v>
      </c>
      <c r="F3132" s="1">
        <v>33</v>
      </c>
      <c r="G3132" s="1" t="s">
        <v>5258</v>
      </c>
      <c r="H3132" s="1" t="s">
        <v>2094</v>
      </c>
      <c r="I3132" s="1">
        <v>20031920</v>
      </c>
      <c r="J3132" s="1">
        <v>21</v>
      </c>
      <c r="K3132" s="1">
        <v>22624151</v>
      </c>
      <c r="L3132" s="1" t="s">
        <v>50</v>
      </c>
      <c r="M3132" s="1" t="s">
        <v>2</v>
      </c>
      <c r="N3132" s="1">
        <v>32</v>
      </c>
      <c r="O3132" s="1" t="s">
        <v>2078</v>
      </c>
      <c r="Q3132" s="1"/>
    </row>
    <row r="3133" spans="1:20" ht="15.75" hidden="1" customHeight="1">
      <c r="A3133" s="1" t="s">
        <v>5259</v>
      </c>
      <c r="B3133" s="1">
        <v>307162</v>
      </c>
      <c r="C3133" s="1" t="s">
        <v>2074</v>
      </c>
      <c r="D3133" s="1" t="s">
        <v>2075</v>
      </c>
      <c r="E3133" s="1" t="s">
        <v>2742</v>
      </c>
      <c r="F3133" s="1">
        <v>1771</v>
      </c>
      <c r="G3133" s="1" t="s">
        <v>2525</v>
      </c>
      <c r="H3133" s="1" t="s">
        <v>2744</v>
      </c>
      <c r="I3133" s="1">
        <v>21910253</v>
      </c>
      <c r="J3133" s="1">
        <v>21</v>
      </c>
      <c r="K3133" s="1">
        <v>33966957</v>
      </c>
      <c r="L3133" s="1" t="s">
        <v>13</v>
      </c>
      <c r="M3133" s="1" t="s">
        <v>4</v>
      </c>
      <c r="N3133" s="1">
        <v>15</v>
      </c>
      <c r="O3133" s="1" t="s">
        <v>2078</v>
      </c>
      <c r="Q3133" s="1"/>
    </row>
    <row r="3134" spans="1:20" ht="15.75" hidden="1" customHeight="1">
      <c r="A3134" s="1" t="s">
        <v>1681</v>
      </c>
      <c r="B3134" s="1">
        <v>359816</v>
      </c>
      <c r="C3134" s="1" t="s">
        <v>2074</v>
      </c>
      <c r="D3134" s="1" t="s">
        <v>2075</v>
      </c>
      <c r="E3134" s="1" t="s">
        <v>2176</v>
      </c>
      <c r="F3134" s="1">
        <v>75</v>
      </c>
      <c r="G3134" s="1" t="s">
        <v>5260</v>
      </c>
      <c r="H3134" s="1" t="s">
        <v>160</v>
      </c>
      <c r="I3134" s="1">
        <v>22041011</v>
      </c>
      <c r="J3134" s="1">
        <v>21</v>
      </c>
      <c r="K3134" s="1">
        <v>22351486</v>
      </c>
      <c r="L3134" s="1" t="s">
        <v>75</v>
      </c>
      <c r="M3134" s="1" t="s">
        <v>3</v>
      </c>
      <c r="N3134" s="1">
        <v>7</v>
      </c>
      <c r="O3134" s="1" t="s">
        <v>2078</v>
      </c>
      <c r="Q3134" s="1"/>
    </row>
    <row r="3135" spans="1:20" ht="15.75" hidden="1" customHeight="1">
      <c r="A3135" s="1" t="s">
        <v>5261</v>
      </c>
      <c r="B3135" s="1">
        <v>476353</v>
      </c>
      <c r="C3135" s="1" t="s">
        <v>2074</v>
      </c>
      <c r="D3135" s="1" t="s">
        <v>2075</v>
      </c>
      <c r="E3135" s="1" t="s">
        <v>2079</v>
      </c>
      <c r="F3135" s="1">
        <v>16150</v>
      </c>
      <c r="G3135" s="1" t="s">
        <v>2427</v>
      </c>
      <c r="H3135" s="1" t="s">
        <v>2153</v>
      </c>
      <c r="I3135" s="1">
        <v>22790704</v>
      </c>
      <c r="J3135" s="1">
        <v>21</v>
      </c>
      <c r="K3135" s="1">
        <v>24970274</v>
      </c>
      <c r="L3135" s="1" t="s">
        <v>50</v>
      </c>
      <c r="M3135" s="1" t="s">
        <v>5</v>
      </c>
      <c r="N3135" s="1">
        <v>19</v>
      </c>
      <c r="O3135" s="1" t="s">
        <v>2078</v>
      </c>
      <c r="Q3135" s="1"/>
      <c r="T3135" s="1" t="s">
        <v>5620</v>
      </c>
    </row>
    <row r="3136" spans="1:20" ht="15.75" hidden="1" customHeight="1">
      <c r="A3136" s="1" t="s">
        <v>5262</v>
      </c>
      <c r="B3136" s="1">
        <v>836605</v>
      </c>
      <c r="C3136" s="1" t="s">
        <v>2074</v>
      </c>
      <c r="D3136" s="1" t="s">
        <v>2075</v>
      </c>
      <c r="E3136" s="1" t="s">
        <v>2207</v>
      </c>
      <c r="F3136" s="1">
        <v>324</v>
      </c>
      <c r="G3136" s="1" t="s">
        <v>2246</v>
      </c>
      <c r="H3136" s="1" t="s">
        <v>188</v>
      </c>
      <c r="I3136" s="1">
        <v>20770000</v>
      </c>
      <c r="J3136" s="1">
        <v>21</v>
      </c>
      <c r="K3136" s="1">
        <v>977183445</v>
      </c>
      <c r="L3136" s="1" t="s">
        <v>41</v>
      </c>
      <c r="M3136" s="1" t="s">
        <v>4</v>
      </c>
      <c r="N3136" s="1">
        <v>11</v>
      </c>
      <c r="O3136" s="1" t="s">
        <v>2078</v>
      </c>
      <c r="Q3136" s="1"/>
    </row>
    <row r="3137" spans="1:20" ht="15.75" hidden="1" customHeight="1">
      <c r="A3137" s="1" t="s">
        <v>5263</v>
      </c>
      <c r="B3137" s="1">
        <v>418812</v>
      </c>
      <c r="C3137" s="1" t="s">
        <v>2074</v>
      </c>
      <c r="D3137" s="1" t="s">
        <v>2075</v>
      </c>
      <c r="E3137" s="1" t="s">
        <v>5264</v>
      </c>
      <c r="F3137" s="1">
        <v>98</v>
      </c>
      <c r="G3137" s="1" t="s">
        <v>2083</v>
      </c>
      <c r="H3137" s="1" t="s">
        <v>2629</v>
      </c>
      <c r="I3137" s="1">
        <v>21340040</v>
      </c>
      <c r="J3137" s="1">
        <v>21</v>
      </c>
      <c r="K3137" s="1">
        <v>33902897</v>
      </c>
      <c r="L3137" s="1" t="s">
        <v>8</v>
      </c>
      <c r="M3137" s="1" t="s">
        <v>4</v>
      </c>
      <c r="N3137" s="1">
        <v>14</v>
      </c>
      <c r="O3137" s="1" t="s">
        <v>2078</v>
      </c>
      <c r="Q3137" s="1"/>
    </row>
    <row r="3138" spans="1:20" ht="15.75" hidden="1" customHeight="1">
      <c r="A3138" s="1" t="s">
        <v>854</v>
      </c>
      <c r="B3138" s="1">
        <v>397969</v>
      </c>
      <c r="C3138" s="1" t="s">
        <v>2074</v>
      </c>
      <c r="D3138" s="1" t="s">
        <v>2075</v>
      </c>
      <c r="E3138" s="1" t="s">
        <v>3042</v>
      </c>
      <c r="F3138" s="1">
        <v>49</v>
      </c>
      <c r="G3138" s="1" t="s">
        <v>2552</v>
      </c>
      <c r="H3138" s="1" t="s">
        <v>667</v>
      </c>
      <c r="I3138" s="1">
        <v>20551902</v>
      </c>
      <c r="J3138" s="1">
        <v>21</v>
      </c>
      <c r="K3138" s="1">
        <v>25761344</v>
      </c>
      <c r="L3138" s="1" t="s">
        <v>38</v>
      </c>
      <c r="M3138" s="1" t="s">
        <v>3</v>
      </c>
      <c r="N3138" s="1">
        <v>51</v>
      </c>
      <c r="O3138" s="1" t="s">
        <v>2078</v>
      </c>
      <c r="Q3138" s="1"/>
    </row>
    <row r="3139" spans="1:20" ht="15.75" hidden="1" customHeight="1">
      <c r="A3139" s="1" t="s">
        <v>5265</v>
      </c>
      <c r="B3139" s="1">
        <v>314937</v>
      </c>
      <c r="C3139" s="1" t="s">
        <v>2074</v>
      </c>
      <c r="D3139" s="1" t="s">
        <v>2075</v>
      </c>
      <c r="E3139" s="1" t="s">
        <v>2109</v>
      </c>
      <c r="F3139" s="1">
        <v>3000</v>
      </c>
      <c r="G3139" s="1" t="s">
        <v>5266</v>
      </c>
      <c r="H3139" s="1" t="s">
        <v>135</v>
      </c>
      <c r="I3139" s="1">
        <v>22775003</v>
      </c>
      <c r="J3139" s="1">
        <v>21</v>
      </c>
      <c r="K3139" s="1">
        <v>39362332</v>
      </c>
      <c r="L3139" s="1" t="s">
        <v>57</v>
      </c>
      <c r="M3139" s="1" t="s">
        <v>5</v>
      </c>
      <c r="N3139" s="1">
        <v>30</v>
      </c>
      <c r="O3139" s="1" t="s">
        <v>2078</v>
      </c>
      <c r="Q3139" s="1"/>
      <c r="T3139" s="1" t="s">
        <v>5620</v>
      </c>
    </row>
    <row r="3140" spans="1:20" ht="15.75" customHeight="1">
      <c r="A3140" s="1" t="s">
        <v>5267</v>
      </c>
      <c r="B3140" s="1">
        <v>346558</v>
      </c>
      <c r="C3140" s="1" t="s">
        <v>2074</v>
      </c>
      <c r="D3140" s="1" t="s">
        <v>2075</v>
      </c>
      <c r="E3140" s="1" t="s">
        <v>2253</v>
      </c>
      <c r="F3140" s="1">
        <v>288</v>
      </c>
      <c r="G3140" s="1" t="s">
        <v>2837</v>
      </c>
      <c r="H3140" s="1" t="s">
        <v>153</v>
      </c>
      <c r="I3140" s="1">
        <v>23515000</v>
      </c>
      <c r="J3140" s="1">
        <v>21</v>
      </c>
      <c r="K3140" s="1">
        <v>33950845</v>
      </c>
      <c r="L3140" s="1" t="s">
        <v>28</v>
      </c>
      <c r="M3140" s="1" t="s">
        <v>6</v>
      </c>
      <c r="N3140" s="1">
        <v>44</v>
      </c>
      <c r="O3140" s="1" t="s">
        <v>2078</v>
      </c>
      <c r="Q3140" s="1"/>
    </row>
    <row r="3141" spans="1:20" ht="15.75" hidden="1" customHeight="1">
      <c r="A3141" s="1" t="s">
        <v>745</v>
      </c>
      <c r="B3141" s="1">
        <v>497697</v>
      </c>
      <c r="C3141" s="1" t="s">
        <v>2074</v>
      </c>
      <c r="D3141" s="1" t="s">
        <v>2075</v>
      </c>
      <c r="E3141" s="1" t="s">
        <v>2144</v>
      </c>
      <c r="F3141" s="1">
        <v>344</v>
      </c>
      <c r="G3141" s="1" t="s">
        <v>5268</v>
      </c>
      <c r="H3141" s="1" t="s">
        <v>664</v>
      </c>
      <c r="I3141" s="1">
        <v>20520054</v>
      </c>
      <c r="J3141" s="1">
        <v>21</v>
      </c>
      <c r="K3141" s="1">
        <v>22841888</v>
      </c>
      <c r="L3141" s="1" t="s">
        <v>38</v>
      </c>
      <c r="M3141" s="1" t="s">
        <v>3</v>
      </c>
      <c r="N3141" s="1">
        <v>79</v>
      </c>
      <c r="O3141" s="1" t="s">
        <v>2078</v>
      </c>
      <c r="Q3141" s="1"/>
    </row>
    <row r="3142" spans="1:20" ht="15.75" hidden="1" customHeight="1">
      <c r="A3142" s="1" t="s">
        <v>1495</v>
      </c>
      <c r="B3142" s="1">
        <v>631892</v>
      </c>
      <c r="C3142" s="1" t="s">
        <v>2074</v>
      </c>
      <c r="D3142" s="1" t="s">
        <v>2075</v>
      </c>
      <c r="E3142" s="1" t="s">
        <v>2578</v>
      </c>
      <c r="F3142" s="1">
        <v>75</v>
      </c>
      <c r="G3142" s="1" t="s">
        <v>2305</v>
      </c>
      <c r="H3142" s="1" t="s">
        <v>175</v>
      </c>
      <c r="I3142" s="1">
        <v>22420020</v>
      </c>
      <c r="J3142" s="1">
        <v>21</v>
      </c>
      <c r="K3142" s="1">
        <v>30616954</v>
      </c>
      <c r="L3142" s="1" t="s">
        <v>38</v>
      </c>
      <c r="M3142" s="1" t="s">
        <v>3</v>
      </c>
      <c r="N3142" s="1">
        <v>12</v>
      </c>
      <c r="O3142" s="1" t="s">
        <v>2078</v>
      </c>
      <c r="Q3142" s="1"/>
    </row>
    <row r="3143" spans="1:20" ht="15.75" hidden="1" customHeight="1">
      <c r="A3143" s="1" t="s">
        <v>5269</v>
      </c>
      <c r="B3143" s="1">
        <v>537052</v>
      </c>
      <c r="C3143" s="1" t="s">
        <v>114</v>
      </c>
      <c r="D3143" s="1" t="s">
        <v>2075</v>
      </c>
      <c r="E3143" s="1" t="s">
        <v>3144</v>
      </c>
      <c r="F3143" s="1">
        <v>2035</v>
      </c>
      <c r="G3143" s="1" t="s">
        <v>2473</v>
      </c>
      <c r="H3143" s="1" t="s">
        <v>2331</v>
      </c>
      <c r="I3143" s="1">
        <v>25071181</v>
      </c>
      <c r="J3143" s="1">
        <v>21</v>
      </c>
      <c r="K3143" s="1">
        <v>27719128</v>
      </c>
      <c r="L3143" s="1" t="s">
        <v>35</v>
      </c>
      <c r="M3143" s="1" t="s">
        <v>114</v>
      </c>
      <c r="N3143" s="1">
        <v>11</v>
      </c>
      <c r="O3143" s="1" t="s">
        <v>2078</v>
      </c>
      <c r="Q3143" s="1"/>
    </row>
    <row r="3144" spans="1:20" ht="15.75" hidden="1" customHeight="1">
      <c r="A3144" s="1" t="s">
        <v>5270</v>
      </c>
      <c r="B3144" s="1">
        <v>605992</v>
      </c>
      <c r="C3144" s="1" t="s">
        <v>2074</v>
      </c>
      <c r="D3144" s="1" t="s">
        <v>2075</v>
      </c>
      <c r="E3144" s="1" t="s">
        <v>2157</v>
      </c>
      <c r="F3144" s="1">
        <v>126</v>
      </c>
      <c r="G3144" s="1" t="s">
        <v>5271</v>
      </c>
      <c r="H3144" s="1" t="s">
        <v>187</v>
      </c>
      <c r="I3144" s="1">
        <v>20765000</v>
      </c>
      <c r="J3144" s="1">
        <v>21</v>
      </c>
      <c r="K3144" s="1">
        <v>36279707</v>
      </c>
      <c r="L3144" s="1" t="s">
        <v>63</v>
      </c>
      <c r="M3144" s="1" t="s">
        <v>4</v>
      </c>
      <c r="N3144" s="1">
        <v>25</v>
      </c>
      <c r="O3144" s="1" t="s">
        <v>2078</v>
      </c>
      <c r="Q3144" s="1"/>
    </row>
    <row r="3145" spans="1:20" ht="15.75" hidden="1" customHeight="1">
      <c r="A3145" s="1" t="s">
        <v>5272</v>
      </c>
      <c r="B3145" s="1">
        <v>346357</v>
      </c>
      <c r="C3145" s="1" t="s">
        <v>2074</v>
      </c>
      <c r="D3145" s="1" t="s">
        <v>2075</v>
      </c>
      <c r="E3145" s="1" t="s">
        <v>2079</v>
      </c>
      <c r="F3145" s="1">
        <v>500</v>
      </c>
      <c r="G3145" s="1" t="s">
        <v>3724</v>
      </c>
      <c r="H3145" s="1" t="s">
        <v>135</v>
      </c>
      <c r="I3145" s="1">
        <v>22640904</v>
      </c>
      <c r="J3145" s="1">
        <v>21</v>
      </c>
      <c r="K3145" s="1">
        <v>34490010</v>
      </c>
      <c r="L3145" s="1" t="s">
        <v>38</v>
      </c>
      <c r="M3145" s="1" t="s">
        <v>5</v>
      </c>
      <c r="N3145" s="1">
        <v>1</v>
      </c>
      <c r="O3145" s="1" t="s">
        <v>2078</v>
      </c>
      <c r="Q3145" s="1"/>
      <c r="T3145" s="1" t="s">
        <v>5620</v>
      </c>
    </row>
    <row r="3146" spans="1:20" ht="15.75" hidden="1" customHeight="1">
      <c r="A3146" s="1" t="s">
        <v>1888</v>
      </c>
      <c r="B3146" s="1">
        <v>694169</v>
      </c>
      <c r="C3146" s="1" t="s">
        <v>2074</v>
      </c>
      <c r="D3146" s="1" t="s">
        <v>2075</v>
      </c>
      <c r="E3146" s="1" t="s">
        <v>2133</v>
      </c>
      <c r="F3146" s="1">
        <v>1018</v>
      </c>
      <c r="G3146" s="1" t="s">
        <v>2473</v>
      </c>
      <c r="H3146" s="1" t="s">
        <v>160</v>
      </c>
      <c r="I3146" s="1">
        <v>22060002</v>
      </c>
      <c r="J3146" s="1">
        <v>21</v>
      </c>
      <c r="K3146" s="1">
        <v>25211091</v>
      </c>
      <c r="L3146" s="1" t="s">
        <v>19</v>
      </c>
      <c r="M3146" s="1" t="s">
        <v>3</v>
      </c>
      <c r="N3146" s="1">
        <v>2</v>
      </c>
      <c r="O3146" s="1" t="s">
        <v>2078</v>
      </c>
      <c r="Q3146" s="1"/>
    </row>
    <row r="3147" spans="1:20" ht="15.75" hidden="1" customHeight="1">
      <c r="A3147" s="1" t="s">
        <v>5273</v>
      </c>
      <c r="B3147" s="1">
        <v>617601</v>
      </c>
      <c r="C3147" s="1" t="s">
        <v>2074</v>
      </c>
      <c r="D3147" s="1" t="s">
        <v>2075</v>
      </c>
      <c r="E3147" s="1" t="s">
        <v>3148</v>
      </c>
      <c r="F3147" s="1">
        <v>1401</v>
      </c>
      <c r="G3147" s="1" t="s">
        <v>4106</v>
      </c>
      <c r="H3147" s="1" t="s">
        <v>2281</v>
      </c>
      <c r="I3147" s="1">
        <v>22760400</v>
      </c>
      <c r="J3147" s="1">
        <v>21</v>
      </c>
      <c r="K3147" s="1">
        <v>24476909</v>
      </c>
      <c r="L3147" s="1" t="s">
        <v>38</v>
      </c>
      <c r="M3147" s="1" t="s">
        <v>5</v>
      </c>
      <c r="N3147" s="1">
        <v>20</v>
      </c>
      <c r="O3147" s="1" t="s">
        <v>2078</v>
      </c>
      <c r="Q3147" s="1"/>
      <c r="T3147" s="1" t="s">
        <v>5620</v>
      </c>
    </row>
    <row r="3148" spans="1:20" ht="15.75" hidden="1" customHeight="1">
      <c r="A3148" s="1" t="s">
        <v>5274</v>
      </c>
      <c r="B3148" s="1">
        <v>627160</v>
      </c>
      <c r="C3148" s="1" t="s">
        <v>2074</v>
      </c>
      <c r="D3148" s="1" t="s">
        <v>2075</v>
      </c>
      <c r="E3148" s="1" t="s">
        <v>2079</v>
      </c>
      <c r="F3148" s="1">
        <v>500</v>
      </c>
      <c r="G3148" s="1" t="s">
        <v>2229</v>
      </c>
      <c r="H3148" s="1" t="s">
        <v>135</v>
      </c>
      <c r="I3148" s="1">
        <v>22640100</v>
      </c>
      <c r="J3148" s="1">
        <v>21</v>
      </c>
      <c r="K3148" s="1">
        <v>23234141</v>
      </c>
      <c r="L3148" s="1" t="s">
        <v>8</v>
      </c>
      <c r="M3148" s="1" t="s">
        <v>5</v>
      </c>
      <c r="N3148" s="1">
        <v>14</v>
      </c>
      <c r="O3148" s="1" t="s">
        <v>2078</v>
      </c>
      <c r="Q3148" s="1"/>
    </row>
    <row r="3149" spans="1:20" ht="15.75" hidden="1" customHeight="1">
      <c r="A3149" s="1" t="s">
        <v>5275</v>
      </c>
      <c r="B3149" s="1">
        <v>448322</v>
      </c>
      <c r="C3149" s="1" t="s">
        <v>2074</v>
      </c>
      <c r="D3149" s="1" t="s">
        <v>2075</v>
      </c>
      <c r="E3149" s="1" t="s">
        <v>2079</v>
      </c>
      <c r="F3149" s="1">
        <v>500</v>
      </c>
      <c r="G3149" s="1" t="s">
        <v>4134</v>
      </c>
      <c r="H3149" s="1" t="s">
        <v>135</v>
      </c>
      <c r="I3149" s="1">
        <v>22640100</v>
      </c>
      <c r="J3149" s="1">
        <v>21</v>
      </c>
      <c r="K3149" s="1">
        <v>24959357</v>
      </c>
      <c r="L3149" s="1" t="s">
        <v>57</v>
      </c>
      <c r="M3149" s="1" t="s">
        <v>5</v>
      </c>
      <c r="N3149" s="1">
        <v>1</v>
      </c>
      <c r="O3149" s="1" t="s">
        <v>2078</v>
      </c>
      <c r="Q3149" s="1"/>
      <c r="T3149" s="1" t="s">
        <v>5620</v>
      </c>
    </row>
    <row r="3150" spans="1:20" ht="15.75" hidden="1" customHeight="1">
      <c r="A3150" s="1" t="s">
        <v>5276</v>
      </c>
      <c r="B3150" s="1">
        <v>585654</v>
      </c>
      <c r="C3150" s="1" t="s">
        <v>2074</v>
      </c>
      <c r="D3150" s="1" t="s">
        <v>2075</v>
      </c>
      <c r="E3150" s="1" t="s">
        <v>2207</v>
      </c>
      <c r="F3150" s="1">
        <v>608</v>
      </c>
      <c r="G3150" s="1" t="s">
        <v>2607</v>
      </c>
      <c r="H3150" s="1" t="s">
        <v>2521</v>
      </c>
      <c r="I3150" s="1">
        <v>20770002</v>
      </c>
      <c r="J3150" s="1">
        <v>21</v>
      </c>
      <c r="K3150" s="1">
        <v>25937956</v>
      </c>
      <c r="L3150" s="1" t="s">
        <v>58</v>
      </c>
      <c r="M3150" s="1" t="s">
        <v>4</v>
      </c>
      <c r="N3150" s="1">
        <v>34</v>
      </c>
      <c r="O3150" s="1" t="s">
        <v>2078</v>
      </c>
      <c r="Q3150" s="1"/>
    </row>
    <row r="3151" spans="1:20" ht="15.75" hidden="1" customHeight="1">
      <c r="A3151" s="1" t="s">
        <v>5277</v>
      </c>
      <c r="B3151" s="1">
        <v>533344</v>
      </c>
      <c r="C3151" s="1" t="s">
        <v>2074</v>
      </c>
      <c r="D3151" s="1" t="s">
        <v>2075</v>
      </c>
      <c r="E3151" s="1" t="s">
        <v>4172</v>
      </c>
      <c r="F3151" s="1">
        <v>255</v>
      </c>
      <c r="G3151" s="1" t="s">
        <v>5278</v>
      </c>
      <c r="H3151" s="1" t="s">
        <v>135</v>
      </c>
      <c r="I3151" s="1">
        <v>22631250</v>
      </c>
      <c r="J3151" s="1">
        <v>21</v>
      </c>
      <c r="K3151" s="1">
        <v>999124236</v>
      </c>
      <c r="L3151" s="1" t="s">
        <v>8</v>
      </c>
      <c r="M3151" s="1" t="s">
        <v>5</v>
      </c>
      <c r="N3151" s="1">
        <v>52</v>
      </c>
      <c r="O3151" s="1" t="s">
        <v>2078</v>
      </c>
      <c r="Q3151" s="1"/>
    </row>
    <row r="3152" spans="1:20" ht="15.75" hidden="1" customHeight="1">
      <c r="A3152" s="1" t="s">
        <v>1530</v>
      </c>
      <c r="B3152" s="1">
        <v>378854</v>
      </c>
      <c r="C3152" s="1" t="s">
        <v>2074</v>
      </c>
      <c r="D3152" s="1" t="s">
        <v>2075</v>
      </c>
      <c r="E3152" s="1" t="s">
        <v>2133</v>
      </c>
      <c r="F3152" s="1">
        <v>1133</v>
      </c>
      <c r="G3152" s="1" t="s">
        <v>3992</v>
      </c>
      <c r="H3152" s="1" t="s">
        <v>160</v>
      </c>
      <c r="I3152" s="1">
        <v>22070011</v>
      </c>
      <c r="J3152" s="1">
        <v>21</v>
      </c>
      <c r="K3152" s="1">
        <v>25220241</v>
      </c>
      <c r="L3152" s="1" t="s">
        <v>50</v>
      </c>
      <c r="M3152" s="1" t="s">
        <v>3</v>
      </c>
      <c r="N3152" s="1">
        <v>11</v>
      </c>
      <c r="O3152" s="1" t="s">
        <v>2078</v>
      </c>
      <c r="Q3152" s="1"/>
    </row>
    <row r="3153" spans="1:20" ht="15.75" hidden="1" customHeight="1">
      <c r="A3153" s="1" t="s">
        <v>5279</v>
      </c>
      <c r="B3153" s="1">
        <v>537069</v>
      </c>
      <c r="C3153" s="1" t="s">
        <v>2074</v>
      </c>
      <c r="D3153" s="1" t="s">
        <v>2075</v>
      </c>
      <c r="E3153" s="1" t="s">
        <v>5280</v>
      </c>
      <c r="F3153" s="1">
        <v>80</v>
      </c>
      <c r="G3153" s="1" t="s">
        <v>2148</v>
      </c>
      <c r="H3153" s="1" t="s">
        <v>135</v>
      </c>
      <c r="I3153" s="1">
        <v>22793074</v>
      </c>
      <c r="J3153" s="1">
        <v>21</v>
      </c>
      <c r="K3153" s="1">
        <v>24335678</v>
      </c>
      <c r="L3153" s="1" t="s">
        <v>11</v>
      </c>
      <c r="M3153" s="1" t="s">
        <v>5</v>
      </c>
      <c r="N3153" s="1">
        <v>3</v>
      </c>
      <c r="O3153" s="1" t="s">
        <v>2078</v>
      </c>
      <c r="Q3153" s="1"/>
    </row>
    <row r="3154" spans="1:20" ht="15.75" hidden="1" customHeight="1">
      <c r="A3154" s="1" t="s">
        <v>5281</v>
      </c>
      <c r="B3154" s="1">
        <v>517693</v>
      </c>
      <c r="C3154" s="1" t="s">
        <v>2074</v>
      </c>
      <c r="D3154" s="1" t="s">
        <v>2075</v>
      </c>
      <c r="E3154" s="1" t="s">
        <v>2079</v>
      </c>
      <c r="F3154" s="1">
        <v>11889</v>
      </c>
      <c r="G3154" s="1" t="s">
        <v>2552</v>
      </c>
      <c r="H3154" s="1" t="s">
        <v>135</v>
      </c>
      <c r="I3154" s="1">
        <v>22793082</v>
      </c>
      <c r="J3154" s="1">
        <v>21</v>
      </c>
      <c r="K3154" s="1">
        <v>24983057</v>
      </c>
      <c r="L3154" s="1" t="s">
        <v>57</v>
      </c>
      <c r="M3154" s="1" t="s">
        <v>5</v>
      </c>
      <c r="N3154" s="1">
        <v>4</v>
      </c>
      <c r="O3154" s="1" t="s">
        <v>2078</v>
      </c>
      <c r="Q3154" s="1"/>
      <c r="T3154" s="1" t="s">
        <v>5620</v>
      </c>
    </row>
    <row r="3155" spans="1:20" ht="15.75" hidden="1" customHeight="1">
      <c r="A3155" s="1" t="s">
        <v>1398</v>
      </c>
      <c r="B3155" s="1">
        <v>545229</v>
      </c>
      <c r="C3155" s="1" t="s">
        <v>2074</v>
      </c>
      <c r="D3155" s="1" t="s">
        <v>2075</v>
      </c>
      <c r="E3155" s="1" t="s">
        <v>2112</v>
      </c>
      <c r="F3155" s="1">
        <v>45</v>
      </c>
      <c r="G3155" s="1" t="s">
        <v>2625</v>
      </c>
      <c r="H3155" s="1" t="s">
        <v>664</v>
      </c>
      <c r="I3155" s="1">
        <v>20520901</v>
      </c>
      <c r="J3155" s="1">
        <v>21</v>
      </c>
      <c r="K3155" s="1">
        <v>22646999</v>
      </c>
      <c r="L3155" s="1" t="s">
        <v>55</v>
      </c>
      <c r="M3155" s="1" t="s">
        <v>3</v>
      </c>
      <c r="N3155" s="1">
        <v>15</v>
      </c>
      <c r="O3155" s="1" t="s">
        <v>2078</v>
      </c>
      <c r="Q3155" s="1"/>
    </row>
    <row r="3156" spans="1:20" ht="15.75" hidden="1" customHeight="1">
      <c r="A3156" s="1" t="s">
        <v>5282</v>
      </c>
      <c r="B3156" s="1">
        <v>682950</v>
      </c>
      <c r="C3156" s="1" t="s">
        <v>2074</v>
      </c>
      <c r="D3156" s="1" t="s">
        <v>2075</v>
      </c>
      <c r="E3156" s="1" t="s">
        <v>2079</v>
      </c>
      <c r="F3156" s="1">
        <v>3500</v>
      </c>
      <c r="G3156" s="1" t="s">
        <v>3422</v>
      </c>
      <c r="H3156" s="1" t="s">
        <v>135</v>
      </c>
      <c r="I3156" s="1">
        <v>22640102</v>
      </c>
      <c r="J3156" s="1">
        <v>21</v>
      </c>
      <c r="K3156" s="1">
        <v>35464761</v>
      </c>
      <c r="L3156" s="1" t="s">
        <v>28</v>
      </c>
      <c r="M3156" s="1" t="s">
        <v>5</v>
      </c>
      <c r="N3156" s="1">
        <v>15</v>
      </c>
      <c r="O3156" s="1" t="s">
        <v>2078</v>
      </c>
      <c r="Q3156" s="1"/>
      <c r="T3156" s="1" t="s">
        <v>5621</v>
      </c>
    </row>
    <row r="3157" spans="1:20" ht="15.75" hidden="1" customHeight="1">
      <c r="A3157" s="1" t="s">
        <v>5283</v>
      </c>
      <c r="B3157" s="1">
        <v>518758</v>
      </c>
      <c r="C3157" s="1" t="s">
        <v>2074</v>
      </c>
      <c r="D3157" s="1" t="s">
        <v>2075</v>
      </c>
      <c r="E3157" s="1" t="s">
        <v>5284</v>
      </c>
      <c r="F3157" s="1">
        <v>346</v>
      </c>
      <c r="G3157" s="1" t="s">
        <v>2496</v>
      </c>
      <c r="H3157" s="1" t="s">
        <v>188</v>
      </c>
      <c r="I3157" s="1">
        <v>20725232</v>
      </c>
      <c r="J3157" s="1">
        <v>21</v>
      </c>
      <c r="K3157" s="1">
        <v>22697060</v>
      </c>
      <c r="L3157" s="1" t="s">
        <v>11</v>
      </c>
      <c r="M3157" s="1" t="s">
        <v>4</v>
      </c>
      <c r="N3157" s="1">
        <v>47</v>
      </c>
      <c r="O3157" s="1" t="s">
        <v>2078</v>
      </c>
      <c r="Q3157" s="1"/>
    </row>
    <row r="3158" spans="1:20" ht="15.75" hidden="1" customHeight="1">
      <c r="A3158" s="1" t="s">
        <v>5285</v>
      </c>
      <c r="B3158" s="1">
        <v>756490</v>
      </c>
      <c r="C3158" s="1" t="s">
        <v>2074</v>
      </c>
      <c r="D3158" s="1" t="s">
        <v>2075</v>
      </c>
      <c r="E3158" s="1" t="s">
        <v>3517</v>
      </c>
      <c r="F3158" s="1">
        <v>536</v>
      </c>
      <c r="G3158" s="1" t="s">
        <v>2525</v>
      </c>
      <c r="H3158" s="1" t="s">
        <v>2281</v>
      </c>
      <c r="I3158" s="1">
        <v>22750009</v>
      </c>
      <c r="J3158" s="1">
        <v>21</v>
      </c>
      <c r="K3158" s="1">
        <v>34902662</v>
      </c>
      <c r="L3158" s="1" t="s">
        <v>38</v>
      </c>
      <c r="M3158" s="1" t="s">
        <v>5</v>
      </c>
      <c r="N3158" s="1">
        <v>28</v>
      </c>
      <c r="O3158" s="1" t="s">
        <v>2078</v>
      </c>
      <c r="Q3158" s="1"/>
      <c r="T3158" s="1" t="s">
        <v>5620</v>
      </c>
    </row>
    <row r="3159" spans="1:20" ht="15.75" hidden="1" customHeight="1">
      <c r="A3159" s="1" t="s">
        <v>1717</v>
      </c>
      <c r="B3159" s="1">
        <v>804290</v>
      </c>
      <c r="C3159" s="1" t="s">
        <v>2074</v>
      </c>
      <c r="D3159" s="1" t="s">
        <v>2075</v>
      </c>
      <c r="E3159" s="1" t="s">
        <v>2144</v>
      </c>
      <c r="F3159" s="1">
        <v>255</v>
      </c>
      <c r="G3159" s="1" t="s">
        <v>4106</v>
      </c>
      <c r="H3159" s="1" t="s">
        <v>664</v>
      </c>
      <c r="I3159" s="1">
        <v>20520051</v>
      </c>
      <c r="J3159" s="1">
        <v>21</v>
      </c>
      <c r="K3159" s="1">
        <v>21960288</v>
      </c>
      <c r="L3159" s="1" t="s">
        <v>16</v>
      </c>
      <c r="M3159" s="1" t="s">
        <v>3</v>
      </c>
      <c r="N3159" s="1">
        <v>6</v>
      </c>
      <c r="O3159" s="1" t="s">
        <v>2078</v>
      </c>
      <c r="Q3159" s="1"/>
    </row>
    <row r="3160" spans="1:20" ht="15.75" hidden="1" customHeight="1">
      <c r="A3160" s="1" t="s">
        <v>5286</v>
      </c>
      <c r="B3160" s="1">
        <v>575160</v>
      </c>
      <c r="C3160" s="1" t="s">
        <v>2074</v>
      </c>
      <c r="D3160" s="1" t="s">
        <v>2075</v>
      </c>
      <c r="E3160" s="1" t="s">
        <v>2125</v>
      </c>
      <c r="F3160" s="1">
        <v>41</v>
      </c>
      <c r="G3160" s="1" t="s">
        <v>3552</v>
      </c>
      <c r="H3160" s="1" t="s">
        <v>2094</v>
      </c>
      <c r="I3160" s="1">
        <v>20031144</v>
      </c>
      <c r="J3160" s="1">
        <v>21</v>
      </c>
      <c r="K3160" s="1">
        <v>22203843</v>
      </c>
      <c r="L3160" s="1" t="s">
        <v>75</v>
      </c>
      <c r="M3160" s="1" t="s">
        <v>2</v>
      </c>
      <c r="N3160" s="1">
        <v>18</v>
      </c>
      <c r="O3160" s="1" t="s">
        <v>2078</v>
      </c>
      <c r="Q3160" s="1"/>
    </row>
    <row r="3161" spans="1:20" ht="15.75" hidden="1" customHeight="1">
      <c r="A3161" s="1" t="s">
        <v>1378</v>
      </c>
      <c r="B3161" s="1">
        <v>224690</v>
      </c>
      <c r="C3161" s="1" t="s">
        <v>2074</v>
      </c>
      <c r="D3161" s="1" t="s">
        <v>2075</v>
      </c>
      <c r="E3161" s="1" t="s">
        <v>2101</v>
      </c>
      <c r="F3161" s="1">
        <v>547</v>
      </c>
      <c r="G3161" s="1" t="s">
        <v>2461</v>
      </c>
      <c r="H3161" s="1" t="s">
        <v>175</v>
      </c>
      <c r="I3161" s="1">
        <v>22410003</v>
      </c>
      <c r="J3161" s="1">
        <v>21</v>
      </c>
      <c r="K3161" s="1">
        <v>22596495</v>
      </c>
      <c r="L3161" s="1" t="s">
        <v>13</v>
      </c>
      <c r="M3161" s="1" t="s">
        <v>3</v>
      </c>
      <c r="N3161" s="1">
        <v>16</v>
      </c>
      <c r="O3161" s="1" t="s">
        <v>2078</v>
      </c>
      <c r="Q3161" s="1"/>
    </row>
    <row r="3162" spans="1:20" ht="15.75" hidden="1" customHeight="1">
      <c r="A3162" s="1" t="s">
        <v>5287</v>
      </c>
      <c r="B3162" s="1">
        <v>197155</v>
      </c>
      <c r="C3162" s="1" t="s">
        <v>2074</v>
      </c>
      <c r="D3162" s="1" t="s">
        <v>2075</v>
      </c>
      <c r="E3162" s="1" t="s">
        <v>2562</v>
      </c>
      <c r="F3162" s="1">
        <v>122</v>
      </c>
      <c r="G3162" s="1" t="s">
        <v>2271</v>
      </c>
      <c r="H3162" s="1" t="s">
        <v>2584</v>
      </c>
      <c r="I3162" s="1">
        <v>21070032</v>
      </c>
      <c r="J3162" s="1">
        <v>21</v>
      </c>
      <c r="K3162" s="1">
        <v>22902849</v>
      </c>
      <c r="L3162" s="1" t="s">
        <v>75</v>
      </c>
      <c r="M3162" s="1" t="s">
        <v>4</v>
      </c>
      <c r="N3162" s="1">
        <v>13</v>
      </c>
      <c r="O3162" s="1" t="s">
        <v>2078</v>
      </c>
      <c r="Q3162" s="1"/>
    </row>
    <row r="3163" spans="1:20" ht="15.75" hidden="1" customHeight="1">
      <c r="A3163" s="1" t="s">
        <v>1463</v>
      </c>
      <c r="B3163" s="1">
        <v>833398</v>
      </c>
      <c r="C3163" s="1" t="s">
        <v>2074</v>
      </c>
      <c r="D3163" s="1" t="s">
        <v>2075</v>
      </c>
      <c r="E3163" s="1" t="s">
        <v>2133</v>
      </c>
      <c r="F3163" s="1">
        <v>1133</v>
      </c>
      <c r="G3163" s="1" t="s">
        <v>3745</v>
      </c>
      <c r="H3163" s="1" t="s">
        <v>160</v>
      </c>
      <c r="I3163" s="1">
        <v>22070011</v>
      </c>
      <c r="J3163" s="1">
        <v>21</v>
      </c>
      <c r="K3163" s="1">
        <v>25220241</v>
      </c>
      <c r="L3163" s="1" t="s">
        <v>50</v>
      </c>
      <c r="M3163" s="1" t="s">
        <v>3</v>
      </c>
      <c r="N3163" s="1">
        <v>13</v>
      </c>
      <c r="O3163" s="1" t="s">
        <v>2078</v>
      </c>
      <c r="Q3163" s="1"/>
    </row>
    <row r="3164" spans="1:20" ht="15.75" hidden="1" customHeight="1">
      <c r="A3164" s="1" t="s">
        <v>5288</v>
      </c>
      <c r="B3164" s="1">
        <v>661538</v>
      </c>
      <c r="C3164" s="1" t="s">
        <v>114</v>
      </c>
      <c r="D3164" s="1" t="s">
        <v>2075</v>
      </c>
      <c r="E3164" s="1" t="s">
        <v>2755</v>
      </c>
      <c r="F3164" s="1">
        <v>392</v>
      </c>
      <c r="G3164" s="1" t="s">
        <v>2260</v>
      </c>
      <c r="H3164" s="1" t="s">
        <v>2331</v>
      </c>
      <c r="I3164" s="1">
        <v>25071190</v>
      </c>
      <c r="J3164" s="1">
        <v>21</v>
      </c>
      <c r="K3164" s="1">
        <v>36583185</v>
      </c>
      <c r="L3164" s="1" t="s">
        <v>13</v>
      </c>
      <c r="M3164" s="1" t="s">
        <v>114</v>
      </c>
      <c r="N3164" s="1">
        <v>5</v>
      </c>
      <c r="O3164" s="1" t="s">
        <v>2078</v>
      </c>
      <c r="Q3164" s="1"/>
    </row>
    <row r="3165" spans="1:20" ht="15.75" hidden="1" customHeight="1">
      <c r="A3165" s="1" t="s">
        <v>1435</v>
      </c>
      <c r="B3165" s="1">
        <v>987778</v>
      </c>
      <c r="C3165" s="1" t="s">
        <v>2074</v>
      </c>
      <c r="D3165" s="1" t="s">
        <v>2075</v>
      </c>
      <c r="E3165" s="1" t="s">
        <v>2233</v>
      </c>
      <c r="F3165" s="1">
        <v>255</v>
      </c>
      <c r="G3165" s="1" t="s">
        <v>2449</v>
      </c>
      <c r="H3165" s="1" t="s">
        <v>674</v>
      </c>
      <c r="I3165" s="1">
        <v>22440032</v>
      </c>
      <c r="J3165" s="1">
        <v>21</v>
      </c>
      <c r="K3165" s="1">
        <v>23236696</v>
      </c>
      <c r="L3165" s="1" t="s">
        <v>19</v>
      </c>
      <c r="M3165" s="1" t="s">
        <v>3</v>
      </c>
      <c r="N3165" s="1">
        <v>14</v>
      </c>
      <c r="O3165" s="1" t="s">
        <v>2078</v>
      </c>
      <c r="Q3165" s="1"/>
    </row>
    <row r="3166" spans="1:20" ht="15.75" hidden="1" customHeight="1">
      <c r="A3166" s="1" t="s">
        <v>764</v>
      </c>
      <c r="B3166" s="1">
        <v>667439</v>
      </c>
      <c r="C3166" s="1" t="s">
        <v>2074</v>
      </c>
      <c r="D3166" s="1" t="s">
        <v>2075</v>
      </c>
      <c r="E3166" s="1" t="s">
        <v>2101</v>
      </c>
      <c r="F3166" s="1">
        <v>303</v>
      </c>
      <c r="G3166" s="1" t="s">
        <v>3504</v>
      </c>
      <c r="H3166" s="1" t="s">
        <v>175</v>
      </c>
      <c r="I3166" s="1">
        <v>22410001</v>
      </c>
      <c r="J3166" s="1">
        <v>21</v>
      </c>
      <c r="K3166" s="1">
        <v>25125485</v>
      </c>
      <c r="L3166" s="1" t="s">
        <v>28</v>
      </c>
      <c r="M3166" s="1" t="s">
        <v>3</v>
      </c>
      <c r="N3166" s="1">
        <v>70</v>
      </c>
      <c r="O3166" s="1" t="s">
        <v>2078</v>
      </c>
      <c r="Q3166" s="1"/>
    </row>
    <row r="3167" spans="1:20" ht="15.75" hidden="1" customHeight="1">
      <c r="A3167" s="1" t="s">
        <v>5289</v>
      </c>
      <c r="B3167" s="1">
        <v>908746</v>
      </c>
      <c r="C3167" s="1" t="s">
        <v>2074</v>
      </c>
      <c r="D3167" s="1" t="s">
        <v>2075</v>
      </c>
      <c r="E3167" s="1" t="s">
        <v>2109</v>
      </c>
      <c r="F3167" s="1">
        <v>2600</v>
      </c>
      <c r="G3167" s="1" t="s">
        <v>5290</v>
      </c>
      <c r="H3167" s="1" t="s">
        <v>135</v>
      </c>
      <c r="I3167" s="1">
        <v>22775003</v>
      </c>
      <c r="J3167" s="1">
        <v>21</v>
      </c>
      <c r="K3167" s="1">
        <v>30308200</v>
      </c>
      <c r="L3167" s="1" t="s">
        <v>35</v>
      </c>
      <c r="M3167" s="1" t="s">
        <v>5</v>
      </c>
      <c r="N3167" s="1">
        <v>56</v>
      </c>
      <c r="O3167" s="1" t="s">
        <v>2078</v>
      </c>
      <c r="Q3167" s="1"/>
    </row>
    <row r="3168" spans="1:20" ht="15.75" hidden="1" customHeight="1">
      <c r="A3168" s="1" t="s">
        <v>1596</v>
      </c>
      <c r="B3168" s="1">
        <v>370640</v>
      </c>
      <c r="C3168" s="1" t="s">
        <v>2074</v>
      </c>
      <c r="D3168" s="1" t="s">
        <v>2075</v>
      </c>
      <c r="E3168" s="1" t="s">
        <v>2101</v>
      </c>
      <c r="F3168" s="1">
        <v>547</v>
      </c>
      <c r="G3168" s="1" t="s">
        <v>2966</v>
      </c>
      <c r="H3168" s="1" t="s">
        <v>175</v>
      </c>
      <c r="I3168" s="1">
        <v>22410003</v>
      </c>
      <c r="J3168" s="1">
        <v>21</v>
      </c>
      <c r="K3168" s="1">
        <v>22592596</v>
      </c>
      <c r="L3168" s="1" t="s">
        <v>35</v>
      </c>
      <c r="M3168" s="1" t="s">
        <v>3</v>
      </c>
      <c r="N3168" s="1">
        <v>9</v>
      </c>
      <c r="O3168" s="1" t="s">
        <v>2078</v>
      </c>
      <c r="Q3168" s="1"/>
    </row>
    <row r="3169" spans="1:20" ht="15.75" hidden="1" customHeight="1">
      <c r="A3169" s="1" t="s">
        <v>5291</v>
      </c>
      <c r="B3169" s="1">
        <v>507691</v>
      </c>
      <c r="C3169" s="1" t="s">
        <v>2074</v>
      </c>
      <c r="D3169" s="1" t="s">
        <v>2075</v>
      </c>
      <c r="E3169" s="1" t="s">
        <v>2079</v>
      </c>
      <c r="F3169" s="1">
        <v>16150</v>
      </c>
      <c r="G3169" s="1" t="s">
        <v>3127</v>
      </c>
      <c r="H3169" s="1" t="s">
        <v>2153</v>
      </c>
      <c r="I3169" s="1">
        <v>22790704</v>
      </c>
      <c r="J3169" s="1">
        <v>21</v>
      </c>
      <c r="K3169" s="1">
        <v>971202233</v>
      </c>
      <c r="L3169" s="1" t="s">
        <v>38</v>
      </c>
      <c r="M3169" s="1" t="s">
        <v>5</v>
      </c>
      <c r="N3169" s="1">
        <v>3</v>
      </c>
      <c r="O3169" s="1" t="s">
        <v>2078</v>
      </c>
      <c r="Q3169" s="1"/>
      <c r="T3169" s="1" t="s">
        <v>5620</v>
      </c>
    </row>
    <row r="3170" spans="1:20" ht="15.75" hidden="1" customHeight="1">
      <c r="A3170" s="1" t="s">
        <v>5292</v>
      </c>
      <c r="B3170" s="1">
        <v>231542</v>
      </c>
      <c r="C3170" s="1" t="s">
        <v>2074</v>
      </c>
      <c r="D3170" s="1" t="s">
        <v>2075</v>
      </c>
      <c r="E3170" s="1" t="s">
        <v>2429</v>
      </c>
      <c r="F3170" s="1">
        <v>99</v>
      </c>
      <c r="G3170" s="1" t="s">
        <v>2743</v>
      </c>
      <c r="H3170" s="1" t="s">
        <v>152</v>
      </c>
      <c r="I3170" s="1">
        <v>21351050</v>
      </c>
      <c r="J3170" s="1">
        <v>21</v>
      </c>
      <c r="K3170" s="1">
        <v>24541400</v>
      </c>
      <c r="L3170" s="1" t="s">
        <v>38</v>
      </c>
      <c r="M3170" s="1" t="s">
        <v>4</v>
      </c>
      <c r="N3170" s="1">
        <v>3</v>
      </c>
      <c r="O3170" s="1" t="s">
        <v>2078</v>
      </c>
      <c r="Q3170" s="1"/>
    </row>
    <row r="3171" spans="1:20" ht="15.75" customHeight="1">
      <c r="A3171" s="1" t="s">
        <v>5293</v>
      </c>
      <c r="B3171" s="1">
        <v>384263</v>
      </c>
      <c r="C3171" s="1" t="s">
        <v>2074</v>
      </c>
      <c r="D3171" s="1" t="s">
        <v>2075</v>
      </c>
      <c r="E3171" s="1" t="s">
        <v>2809</v>
      </c>
      <c r="F3171" s="1">
        <v>25</v>
      </c>
      <c r="G3171" s="1" t="s">
        <v>2599</v>
      </c>
      <c r="H3171" s="1" t="s">
        <v>133</v>
      </c>
      <c r="I3171" s="1">
        <v>23052010</v>
      </c>
      <c r="J3171" s="1">
        <v>21</v>
      </c>
      <c r="K3171" s="1">
        <v>24154062</v>
      </c>
      <c r="L3171" s="1" t="s">
        <v>57</v>
      </c>
      <c r="M3171" s="1" t="s">
        <v>6</v>
      </c>
      <c r="N3171" s="1">
        <v>40</v>
      </c>
      <c r="O3171" s="1" t="s">
        <v>2078</v>
      </c>
      <c r="Q3171" s="1"/>
    </row>
    <row r="3172" spans="1:20" ht="15.75" hidden="1" customHeight="1">
      <c r="A3172" s="1" t="s">
        <v>5294</v>
      </c>
      <c r="B3172" s="1">
        <v>411135</v>
      </c>
      <c r="C3172" s="1" t="s">
        <v>2074</v>
      </c>
      <c r="D3172" s="1" t="s">
        <v>2075</v>
      </c>
      <c r="E3172" s="1" t="s">
        <v>2136</v>
      </c>
      <c r="F3172" s="1">
        <v>160</v>
      </c>
      <c r="G3172" s="1" t="s">
        <v>2328</v>
      </c>
      <c r="H3172" s="1" t="s">
        <v>2138</v>
      </c>
      <c r="I3172" s="1">
        <v>21321230</v>
      </c>
      <c r="J3172" s="1">
        <v>21</v>
      </c>
      <c r="K3172" s="1">
        <v>24530687</v>
      </c>
      <c r="L3172" s="1" t="s">
        <v>57</v>
      </c>
      <c r="M3172" s="1" t="s">
        <v>5</v>
      </c>
      <c r="N3172" s="1">
        <v>2</v>
      </c>
      <c r="O3172" s="1" t="s">
        <v>2078</v>
      </c>
      <c r="Q3172" s="1"/>
      <c r="T3172" s="1" t="s">
        <v>5620</v>
      </c>
    </row>
    <row r="3173" spans="1:20" ht="15.75" hidden="1" customHeight="1">
      <c r="A3173" s="1" t="s">
        <v>5295</v>
      </c>
      <c r="B3173" s="1">
        <v>412672</v>
      </c>
      <c r="C3173" s="1" t="s">
        <v>2074</v>
      </c>
      <c r="D3173" s="1" t="s">
        <v>2075</v>
      </c>
      <c r="E3173" s="1" t="s">
        <v>2679</v>
      </c>
      <c r="F3173" s="1">
        <v>248</v>
      </c>
      <c r="G3173" s="1" t="s">
        <v>2451</v>
      </c>
      <c r="H3173" s="1" t="s">
        <v>152</v>
      </c>
      <c r="I3173" s="1">
        <v>21351060</v>
      </c>
      <c r="J3173" s="1">
        <v>21</v>
      </c>
      <c r="K3173" s="1">
        <v>33590044</v>
      </c>
      <c r="L3173" s="1" t="s">
        <v>16</v>
      </c>
      <c r="M3173" s="1" t="s">
        <v>4</v>
      </c>
      <c r="N3173" s="1">
        <v>49</v>
      </c>
      <c r="O3173" s="1" t="s">
        <v>2078</v>
      </c>
      <c r="Q3173" s="1"/>
    </row>
    <row r="3174" spans="1:20" ht="15.75" hidden="1" customHeight="1">
      <c r="A3174" s="1" t="s">
        <v>1434</v>
      </c>
      <c r="B3174" s="1">
        <v>157836</v>
      </c>
      <c r="C3174" s="1" t="s">
        <v>2074</v>
      </c>
      <c r="D3174" s="1" t="s">
        <v>2075</v>
      </c>
      <c r="E3174" s="1" t="s">
        <v>2084</v>
      </c>
      <c r="F3174" s="1">
        <v>190</v>
      </c>
      <c r="G3174" s="1" t="s">
        <v>4471</v>
      </c>
      <c r="H3174" s="1" t="s">
        <v>672</v>
      </c>
      <c r="I3174" s="1">
        <v>22270902</v>
      </c>
      <c r="J3174" s="1">
        <v>21</v>
      </c>
      <c r="K3174" s="1">
        <v>25276384</v>
      </c>
      <c r="L3174" s="1" t="s">
        <v>12</v>
      </c>
      <c r="M3174" s="1" t="s">
        <v>3</v>
      </c>
      <c r="N3174" s="1">
        <v>14</v>
      </c>
      <c r="O3174" s="1" t="s">
        <v>2078</v>
      </c>
      <c r="Q3174" s="1"/>
    </row>
    <row r="3175" spans="1:20" ht="15.75" hidden="1" customHeight="1">
      <c r="A3175" s="1" t="s">
        <v>5296</v>
      </c>
      <c r="B3175" s="1">
        <v>366696</v>
      </c>
      <c r="C3175" s="1" t="s">
        <v>2074</v>
      </c>
      <c r="D3175" s="1" t="s">
        <v>2075</v>
      </c>
      <c r="E3175" s="1" t="s">
        <v>2256</v>
      </c>
      <c r="F3175" s="1">
        <v>150</v>
      </c>
      <c r="G3175" s="1" t="s">
        <v>2308</v>
      </c>
      <c r="H3175" s="1" t="s">
        <v>2203</v>
      </c>
      <c r="I3175" s="1">
        <v>21032000</v>
      </c>
      <c r="J3175" s="1">
        <v>21</v>
      </c>
      <c r="K3175" s="1">
        <v>38684313</v>
      </c>
      <c r="L3175" s="1" t="s">
        <v>57</v>
      </c>
      <c r="M3175" s="1" t="s">
        <v>4</v>
      </c>
      <c r="N3175" s="1">
        <v>37</v>
      </c>
      <c r="O3175" s="1" t="s">
        <v>2078</v>
      </c>
      <c r="Q3175" s="1"/>
    </row>
    <row r="3176" spans="1:20" ht="15.75" hidden="1" customHeight="1">
      <c r="A3176" s="1" t="s">
        <v>5297</v>
      </c>
      <c r="B3176" s="1">
        <v>225346</v>
      </c>
      <c r="C3176" s="1" t="s">
        <v>2074</v>
      </c>
      <c r="D3176" s="1" t="s">
        <v>2075</v>
      </c>
      <c r="E3176" s="1" t="s">
        <v>2409</v>
      </c>
      <c r="F3176" s="1">
        <v>111</v>
      </c>
      <c r="G3176" s="1" t="s">
        <v>3480</v>
      </c>
      <c r="H3176" s="1" t="s">
        <v>188</v>
      </c>
      <c r="I3176" s="1">
        <v>20720010</v>
      </c>
      <c r="J3176" s="1">
        <v>21</v>
      </c>
      <c r="K3176" s="1">
        <v>992790848</v>
      </c>
      <c r="L3176" s="1" t="s">
        <v>38</v>
      </c>
      <c r="M3176" s="1" t="s">
        <v>4</v>
      </c>
      <c r="N3176" s="1">
        <v>8</v>
      </c>
      <c r="O3176" s="1" t="s">
        <v>2078</v>
      </c>
      <c r="Q3176" s="1"/>
    </row>
    <row r="3177" spans="1:20" ht="15.75" hidden="1" customHeight="1">
      <c r="A3177" s="1" t="s">
        <v>957</v>
      </c>
      <c r="B3177" s="1">
        <v>228592</v>
      </c>
      <c r="C3177" s="1" t="s">
        <v>2074</v>
      </c>
      <c r="D3177" s="1" t="s">
        <v>2075</v>
      </c>
      <c r="E3177" s="1" t="s">
        <v>3921</v>
      </c>
      <c r="F3177" s="1">
        <v>210</v>
      </c>
      <c r="G3177" s="1" t="s">
        <v>4165</v>
      </c>
      <c r="H3177" s="1" t="s">
        <v>672</v>
      </c>
      <c r="I3177" s="1">
        <v>22250040</v>
      </c>
      <c r="J3177" s="1">
        <v>21</v>
      </c>
      <c r="K3177" s="1">
        <v>25548678</v>
      </c>
      <c r="L3177" s="1" t="s">
        <v>57</v>
      </c>
      <c r="M3177" s="1" t="s">
        <v>3</v>
      </c>
      <c r="N3177" s="1">
        <v>38</v>
      </c>
      <c r="O3177" s="1" t="s">
        <v>2078</v>
      </c>
      <c r="Q3177" s="1"/>
    </row>
    <row r="3178" spans="1:20" ht="15.75" hidden="1" customHeight="1">
      <c r="A3178" s="1" t="s">
        <v>5298</v>
      </c>
      <c r="B3178" s="1">
        <v>534332</v>
      </c>
      <c r="C3178" s="1" t="s">
        <v>2074</v>
      </c>
      <c r="D3178" s="1" t="s">
        <v>2075</v>
      </c>
      <c r="E3178" s="1" t="s">
        <v>2409</v>
      </c>
      <c r="F3178" s="1">
        <v>556</v>
      </c>
      <c r="G3178" s="1" t="s">
        <v>2211</v>
      </c>
      <c r="H3178" s="1" t="s">
        <v>188</v>
      </c>
      <c r="I3178" s="1">
        <v>20720013</v>
      </c>
      <c r="J3178" s="1">
        <v>21</v>
      </c>
      <c r="K3178" s="1">
        <v>32732772</v>
      </c>
      <c r="L3178" s="1" t="s">
        <v>38</v>
      </c>
      <c r="M3178" s="1" t="s">
        <v>4</v>
      </c>
      <c r="N3178" s="1">
        <v>11</v>
      </c>
      <c r="O3178" s="1" t="s">
        <v>2078</v>
      </c>
      <c r="Q3178" s="1"/>
    </row>
    <row r="3179" spans="1:20" ht="15.75" hidden="1" customHeight="1">
      <c r="A3179" s="1" t="s">
        <v>5299</v>
      </c>
      <c r="B3179" s="1">
        <v>316340</v>
      </c>
      <c r="C3179" s="1" t="s">
        <v>2074</v>
      </c>
      <c r="D3179" s="1" t="s">
        <v>2075</v>
      </c>
      <c r="E3179" s="1" t="s">
        <v>2516</v>
      </c>
      <c r="F3179" s="1">
        <v>92</v>
      </c>
      <c r="G3179" s="1" t="s">
        <v>2966</v>
      </c>
      <c r="H3179" s="1" t="s">
        <v>2094</v>
      </c>
      <c r="I3179" s="1">
        <v>20050002</v>
      </c>
      <c r="J3179" s="1">
        <v>21</v>
      </c>
      <c r="K3179" s="1">
        <v>22241594</v>
      </c>
      <c r="L3179" s="1" t="s">
        <v>59</v>
      </c>
      <c r="M3179" s="1" t="s">
        <v>2</v>
      </c>
      <c r="N3179" s="1">
        <v>41</v>
      </c>
      <c r="O3179" s="1" t="s">
        <v>2078</v>
      </c>
      <c r="Q3179" s="1"/>
    </row>
    <row r="3180" spans="1:20" ht="15.75" hidden="1" customHeight="1">
      <c r="A3180" s="1" t="s">
        <v>1229</v>
      </c>
      <c r="B3180" s="1">
        <v>558692</v>
      </c>
      <c r="C3180" s="1" t="s">
        <v>2074</v>
      </c>
      <c r="D3180" s="1" t="s">
        <v>2075</v>
      </c>
      <c r="E3180" s="1" t="s">
        <v>2220</v>
      </c>
      <c r="F3180" s="1">
        <v>29</v>
      </c>
      <c r="G3180" s="1" t="s">
        <v>5300</v>
      </c>
      <c r="H3180" s="1" t="s">
        <v>669</v>
      </c>
      <c r="I3180" s="1">
        <v>22221901</v>
      </c>
      <c r="J3180" s="1">
        <v>21</v>
      </c>
      <c r="K3180" s="1">
        <v>25243306</v>
      </c>
      <c r="L3180" s="1" t="s">
        <v>38</v>
      </c>
      <c r="M3180" s="1" t="s">
        <v>3</v>
      </c>
      <c r="N3180" s="1">
        <v>21</v>
      </c>
      <c r="O3180" s="1" t="s">
        <v>2078</v>
      </c>
      <c r="Q3180" s="1"/>
    </row>
    <row r="3181" spans="1:20" ht="15.75" hidden="1" customHeight="1">
      <c r="A3181" s="1" t="s">
        <v>5301</v>
      </c>
      <c r="B3181" s="1">
        <v>582549</v>
      </c>
      <c r="C3181" s="1" t="s">
        <v>2074</v>
      </c>
      <c r="D3181" s="1" t="s">
        <v>2075</v>
      </c>
      <c r="E3181" s="1" t="s">
        <v>2231</v>
      </c>
      <c r="F3181" s="1">
        <v>151</v>
      </c>
      <c r="G3181" s="1" t="s">
        <v>2683</v>
      </c>
      <c r="H3181" s="1" t="s">
        <v>2094</v>
      </c>
      <c r="I3181" s="1">
        <v>20041005</v>
      </c>
      <c r="J3181" s="1">
        <v>21</v>
      </c>
      <c r="K3181" s="1">
        <v>22245318</v>
      </c>
      <c r="L3181" s="1" t="s">
        <v>38</v>
      </c>
      <c r="M3181" s="1" t="s">
        <v>2</v>
      </c>
      <c r="N3181" s="1">
        <v>59</v>
      </c>
      <c r="O3181" s="1" t="s">
        <v>2078</v>
      </c>
      <c r="Q3181" s="1"/>
    </row>
    <row r="3182" spans="1:20" ht="15.75" hidden="1" customHeight="1">
      <c r="A3182" s="1" t="s">
        <v>1929</v>
      </c>
      <c r="B3182" s="1">
        <v>183220</v>
      </c>
      <c r="C3182" s="1" t="s">
        <v>2074</v>
      </c>
      <c r="D3182" s="1" t="s">
        <v>2075</v>
      </c>
      <c r="E3182" s="1" t="s">
        <v>2144</v>
      </c>
      <c r="F3182" s="1">
        <v>211</v>
      </c>
      <c r="G3182" s="1" t="s">
        <v>2083</v>
      </c>
      <c r="H3182" s="1" t="s">
        <v>664</v>
      </c>
      <c r="I3182" s="1">
        <v>20520050</v>
      </c>
      <c r="J3182" s="1">
        <v>21</v>
      </c>
      <c r="K3182" s="1">
        <v>22344233</v>
      </c>
      <c r="L3182" s="1" t="s">
        <v>50</v>
      </c>
      <c r="M3182" s="1" t="s">
        <v>3</v>
      </c>
      <c r="N3182" s="1">
        <v>1</v>
      </c>
      <c r="O3182" s="1" t="s">
        <v>2078</v>
      </c>
      <c r="Q3182" s="1"/>
    </row>
    <row r="3183" spans="1:20" ht="15.75" hidden="1" customHeight="1">
      <c r="A3183" s="1" t="s">
        <v>5302</v>
      </c>
      <c r="B3183" s="1">
        <v>257576</v>
      </c>
      <c r="C3183" s="1" t="s">
        <v>2074</v>
      </c>
      <c r="D3183" s="1" t="s">
        <v>2075</v>
      </c>
      <c r="E3183" s="1" t="s">
        <v>2184</v>
      </c>
      <c r="F3183" s="1">
        <v>122</v>
      </c>
      <c r="G3183" s="1" t="s">
        <v>3818</v>
      </c>
      <c r="H3183" s="1" t="s">
        <v>2094</v>
      </c>
      <c r="I3183" s="1">
        <v>20051040</v>
      </c>
      <c r="J3183" s="1">
        <v>21</v>
      </c>
      <c r="K3183" s="1">
        <v>22633190</v>
      </c>
      <c r="L3183" s="1" t="s">
        <v>58</v>
      </c>
      <c r="M3183" s="1" t="s">
        <v>2</v>
      </c>
      <c r="N3183" s="1">
        <v>7</v>
      </c>
      <c r="O3183" s="1" t="s">
        <v>2078</v>
      </c>
      <c r="Q3183" s="1"/>
    </row>
    <row r="3184" spans="1:20" ht="15.75" hidden="1" customHeight="1">
      <c r="A3184" s="1" t="s">
        <v>5303</v>
      </c>
      <c r="B3184" s="1">
        <v>685801</v>
      </c>
      <c r="C3184" s="1" t="s">
        <v>2074</v>
      </c>
      <c r="D3184" s="1" t="s">
        <v>2075</v>
      </c>
      <c r="E3184" s="1" t="s">
        <v>2307</v>
      </c>
      <c r="F3184" s="1">
        <v>150</v>
      </c>
      <c r="G3184" s="1" t="s">
        <v>2141</v>
      </c>
      <c r="H3184" s="1" t="s">
        <v>2153</v>
      </c>
      <c r="I3184" s="1">
        <v>22790385</v>
      </c>
      <c r="J3184" s="1">
        <v>21</v>
      </c>
      <c r="K3184" s="1">
        <v>24373161</v>
      </c>
      <c r="L3184" s="1" t="s">
        <v>38</v>
      </c>
      <c r="M3184" s="1" t="s">
        <v>5</v>
      </c>
      <c r="N3184" s="1">
        <v>8</v>
      </c>
      <c r="O3184" s="1" t="s">
        <v>2078</v>
      </c>
      <c r="Q3184" s="1"/>
      <c r="T3184" s="1" t="s">
        <v>5620</v>
      </c>
    </row>
    <row r="3185" spans="1:20" ht="15.75" hidden="1" customHeight="1">
      <c r="A3185" s="1" t="s">
        <v>1788</v>
      </c>
      <c r="B3185" s="1">
        <v>534208</v>
      </c>
      <c r="C3185" s="1" t="s">
        <v>2074</v>
      </c>
      <c r="D3185" s="1" t="s">
        <v>2075</v>
      </c>
      <c r="E3185" s="1" t="s">
        <v>2133</v>
      </c>
      <c r="F3185" s="1">
        <v>664</v>
      </c>
      <c r="G3185" s="1" t="s">
        <v>2271</v>
      </c>
      <c r="H3185" s="1" t="s">
        <v>160</v>
      </c>
      <c r="I3185" s="1">
        <v>22050001</v>
      </c>
      <c r="J3185" s="1">
        <v>21</v>
      </c>
      <c r="K3185" s="1">
        <v>25470900</v>
      </c>
      <c r="L3185" s="1" t="s">
        <v>37</v>
      </c>
      <c r="M3185" s="1" t="s">
        <v>3</v>
      </c>
      <c r="N3185" s="1">
        <v>4</v>
      </c>
      <c r="O3185" s="1" t="s">
        <v>2078</v>
      </c>
      <c r="Q3185" s="1"/>
    </row>
    <row r="3186" spans="1:20" ht="15.75" hidden="1" customHeight="1">
      <c r="A3186" s="1" t="s">
        <v>848</v>
      </c>
      <c r="B3186" s="1">
        <v>448960</v>
      </c>
      <c r="C3186" s="1" t="s">
        <v>2074</v>
      </c>
      <c r="D3186" s="1" t="s">
        <v>2075</v>
      </c>
      <c r="E3186" s="1" t="s">
        <v>2176</v>
      </c>
      <c r="F3186" s="1">
        <v>50</v>
      </c>
      <c r="G3186" s="1" t="s">
        <v>5304</v>
      </c>
      <c r="H3186" s="1" t="s">
        <v>160</v>
      </c>
      <c r="I3186" s="1">
        <v>22041012</v>
      </c>
      <c r="J3186" s="1">
        <v>21</v>
      </c>
      <c r="K3186" s="1">
        <v>22554210</v>
      </c>
      <c r="L3186" s="1" t="s">
        <v>35</v>
      </c>
      <c r="M3186" s="1" t="s">
        <v>3</v>
      </c>
      <c r="N3186" s="1">
        <v>52</v>
      </c>
      <c r="O3186" s="1" t="s">
        <v>2078</v>
      </c>
      <c r="Q3186" s="1"/>
    </row>
    <row r="3187" spans="1:20" ht="15.75" hidden="1" customHeight="1">
      <c r="A3187" s="1" t="s">
        <v>1680</v>
      </c>
      <c r="B3187" s="1">
        <v>129610</v>
      </c>
      <c r="C3187" s="1" t="s">
        <v>2074</v>
      </c>
      <c r="D3187" s="1" t="s">
        <v>2075</v>
      </c>
      <c r="E3187" s="1" t="s">
        <v>2144</v>
      </c>
      <c r="F3187" s="1">
        <v>370</v>
      </c>
      <c r="G3187" s="1" t="s">
        <v>5305</v>
      </c>
      <c r="H3187" s="1" t="s">
        <v>664</v>
      </c>
      <c r="I3187" s="1">
        <v>20520054</v>
      </c>
      <c r="J3187" s="1">
        <v>21</v>
      </c>
      <c r="K3187" s="1">
        <v>22646245</v>
      </c>
      <c r="L3187" s="1" t="s">
        <v>13</v>
      </c>
      <c r="M3187" s="1" t="s">
        <v>3</v>
      </c>
      <c r="N3187" s="1">
        <v>7</v>
      </c>
      <c r="O3187" s="1" t="s">
        <v>2078</v>
      </c>
      <c r="Q3187" s="1"/>
    </row>
    <row r="3188" spans="1:20" ht="15.75" hidden="1" customHeight="1">
      <c r="A3188" s="1" t="s">
        <v>1335</v>
      </c>
      <c r="B3188" s="1">
        <v>565195</v>
      </c>
      <c r="C3188" s="1" t="s">
        <v>2074</v>
      </c>
      <c r="D3188" s="1" t="s">
        <v>2075</v>
      </c>
      <c r="E3188" s="1" t="s">
        <v>2133</v>
      </c>
      <c r="F3188" s="1">
        <v>195</v>
      </c>
      <c r="G3188" s="1" t="s">
        <v>3255</v>
      </c>
      <c r="H3188" s="1" t="s">
        <v>160</v>
      </c>
      <c r="I3188" s="1">
        <v>22020002</v>
      </c>
      <c r="J3188" s="1">
        <v>21</v>
      </c>
      <c r="K3188" s="1">
        <v>25437625</v>
      </c>
      <c r="L3188" s="1" t="s">
        <v>45</v>
      </c>
      <c r="M3188" s="1" t="s">
        <v>3</v>
      </c>
      <c r="N3188" s="1">
        <v>17</v>
      </c>
      <c r="O3188" s="1" t="s">
        <v>2078</v>
      </c>
      <c r="Q3188" s="1"/>
    </row>
    <row r="3189" spans="1:20" ht="15.75" hidden="1" customHeight="1">
      <c r="A3189" s="1" t="s">
        <v>1529</v>
      </c>
      <c r="B3189" s="1">
        <v>576419</v>
      </c>
      <c r="C3189" s="1" t="s">
        <v>2074</v>
      </c>
      <c r="D3189" s="1" t="s">
        <v>2075</v>
      </c>
      <c r="E3189" s="1" t="s">
        <v>2084</v>
      </c>
      <c r="F3189" s="1">
        <v>445</v>
      </c>
      <c r="G3189" s="1" t="s">
        <v>2402</v>
      </c>
      <c r="H3189" s="1" t="s">
        <v>672</v>
      </c>
      <c r="I3189" s="1">
        <v>22270903</v>
      </c>
      <c r="J3189" s="1">
        <v>21</v>
      </c>
      <c r="K3189" s="1">
        <v>22660405</v>
      </c>
      <c r="L3189" s="1" t="s">
        <v>53</v>
      </c>
      <c r="M3189" s="1" t="s">
        <v>3</v>
      </c>
      <c r="N3189" s="1">
        <v>11</v>
      </c>
      <c r="O3189" s="1" t="s">
        <v>2078</v>
      </c>
      <c r="Q3189" s="1"/>
    </row>
    <row r="3190" spans="1:20" ht="15.75" hidden="1" customHeight="1">
      <c r="A3190" s="1" t="s">
        <v>1830</v>
      </c>
      <c r="B3190" s="1">
        <v>664170</v>
      </c>
      <c r="C3190" s="1" t="s">
        <v>2074</v>
      </c>
      <c r="D3190" s="1" t="s">
        <v>2075</v>
      </c>
      <c r="E3190" s="1" t="s">
        <v>3701</v>
      </c>
      <c r="F3190" s="1">
        <v>110</v>
      </c>
      <c r="G3190" s="1" t="s">
        <v>2413</v>
      </c>
      <c r="H3190" s="1" t="s">
        <v>664</v>
      </c>
      <c r="I3190" s="1">
        <v>20511170</v>
      </c>
      <c r="J3190" s="1">
        <v>21</v>
      </c>
      <c r="K3190" s="1">
        <v>25692093</v>
      </c>
      <c r="L3190" s="1" t="s">
        <v>75</v>
      </c>
      <c r="M3190" s="1" t="s">
        <v>3</v>
      </c>
      <c r="N3190" s="1">
        <v>3</v>
      </c>
      <c r="O3190" s="1" t="s">
        <v>2078</v>
      </c>
      <c r="Q3190" s="1"/>
    </row>
    <row r="3191" spans="1:20" ht="15.75" hidden="1" customHeight="1">
      <c r="A3191" s="1" t="s">
        <v>5306</v>
      </c>
      <c r="B3191" s="1">
        <v>427030</v>
      </c>
      <c r="C3191" s="1" t="s">
        <v>2074</v>
      </c>
      <c r="D3191" s="1" t="s">
        <v>2075</v>
      </c>
      <c r="E3191" s="1" t="s">
        <v>2199</v>
      </c>
      <c r="F3191" s="1">
        <v>50</v>
      </c>
      <c r="G3191" s="1" t="s">
        <v>3533</v>
      </c>
      <c r="H3191" s="1" t="s">
        <v>2094</v>
      </c>
      <c r="I3191" s="1">
        <v>20020100</v>
      </c>
      <c r="J3191" s="1">
        <v>21</v>
      </c>
      <c r="K3191" s="1">
        <v>25246691</v>
      </c>
      <c r="L3191" s="1" t="s">
        <v>16</v>
      </c>
      <c r="M3191" s="1" t="s">
        <v>2</v>
      </c>
      <c r="N3191" s="1">
        <v>36</v>
      </c>
      <c r="O3191" s="1" t="s">
        <v>2078</v>
      </c>
      <c r="Q3191" s="1"/>
    </row>
    <row r="3192" spans="1:20" ht="15.75" hidden="1" customHeight="1">
      <c r="A3192" s="1" t="s">
        <v>2040</v>
      </c>
      <c r="B3192" s="1">
        <v>730270</v>
      </c>
      <c r="C3192" s="1" t="s">
        <v>2074</v>
      </c>
      <c r="D3192" s="1" t="s">
        <v>2075</v>
      </c>
      <c r="E3192" s="1" t="s">
        <v>2079</v>
      </c>
      <c r="F3192" s="1">
        <v>4801</v>
      </c>
      <c r="G3192" s="1" t="s">
        <v>3184</v>
      </c>
      <c r="H3192" s="1" t="s">
        <v>135</v>
      </c>
      <c r="I3192" s="1">
        <v>22631004</v>
      </c>
      <c r="J3192" s="1">
        <v>21</v>
      </c>
      <c r="K3192" s="1">
        <v>35700705</v>
      </c>
      <c r="L3192" s="1" t="s">
        <v>19</v>
      </c>
      <c r="M3192" s="1" t="s">
        <v>5</v>
      </c>
      <c r="N3192" s="1">
        <v>11</v>
      </c>
      <c r="O3192" s="1" t="s">
        <v>2078</v>
      </c>
      <c r="Q3192" s="1"/>
    </row>
    <row r="3193" spans="1:20" ht="15.75" hidden="1" customHeight="1">
      <c r="A3193" s="1" t="s">
        <v>1182</v>
      </c>
      <c r="B3193" s="1">
        <v>705128</v>
      </c>
      <c r="C3193" s="1" t="s">
        <v>2074</v>
      </c>
      <c r="D3193" s="1" t="s">
        <v>2075</v>
      </c>
      <c r="E3193" s="1" t="s">
        <v>2084</v>
      </c>
      <c r="F3193" s="1">
        <v>445</v>
      </c>
      <c r="G3193" s="1" t="s">
        <v>2473</v>
      </c>
      <c r="H3193" s="1" t="s">
        <v>672</v>
      </c>
      <c r="I3193" s="1">
        <v>22270903</v>
      </c>
      <c r="J3193" s="1">
        <v>21</v>
      </c>
      <c r="K3193" s="1">
        <v>35703694</v>
      </c>
      <c r="L3193" s="1" t="s">
        <v>75</v>
      </c>
      <c r="M3193" s="1" t="s">
        <v>3</v>
      </c>
      <c r="N3193" s="1">
        <v>23</v>
      </c>
      <c r="O3193" s="1" t="s">
        <v>2078</v>
      </c>
      <c r="Q3193" s="1"/>
    </row>
    <row r="3194" spans="1:20" ht="15.75" hidden="1" customHeight="1">
      <c r="A3194" s="1" t="s">
        <v>5307</v>
      </c>
      <c r="B3194" s="1">
        <v>399081</v>
      </c>
      <c r="C3194" s="1" t="s">
        <v>2074</v>
      </c>
      <c r="D3194" s="1" t="s">
        <v>2075</v>
      </c>
      <c r="E3194" s="1" t="s">
        <v>2104</v>
      </c>
      <c r="F3194" s="1">
        <v>1035</v>
      </c>
      <c r="G3194" s="1" t="s">
        <v>4756</v>
      </c>
      <c r="H3194" s="1" t="s">
        <v>2212</v>
      </c>
      <c r="I3194" s="1">
        <v>21931383</v>
      </c>
      <c r="J3194" s="1">
        <v>21</v>
      </c>
      <c r="K3194" s="1">
        <v>33935775</v>
      </c>
      <c r="L3194" s="1" t="s">
        <v>28</v>
      </c>
      <c r="M3194" s="1" t="s">
        <v>4</v>
      </c>
      <c r="N3194" s="1">
        <v>73</v>
      </c>
      <c r="O3194" s="1" t="s">
        <v>2078</v>
      </c>
      <c r="Q3194" s="1"/>
    </row>
    <row r="3195" spans="1:20" ht="15.75" hidden="1" customHeight="1">
      <c r="A3195" s="1" t="s">
        <v>1928</v>
      </c>
      <c r="B3195" s="1">
        <v>225783</v>
      </c>
      <c r="C3195" s="1" t="s">
        <v>2074</v>
      </c>
      <c r="D3195" s="1" t="s">
        <v>2075</v>
      </c>
      <c r="E3195" s="1" t="s">
        <v>2710</v>
      </c>
      <c r="F3195" s="1">
        <v>116</v>
      </c>
      <c r="G3195" s="1" t="s">
        <v>2958</v>
      </c>
      <c r="H3195" s="1" t="s">
        <v>679</v>
      </c>
      <c r="I3195" s="1">
        <v>22231120</v>
      </c>
      <c r="J3195" s="1">
        <v>21</v>
      </c>
      <c r="K3195" s="1">
        <v>25575788</v>
      </c>
      <c r="L3195" s="1" t="s">
        <v>19</v>
      </c>
      <c r="M3195" s="1" t="s">
        <v>3</v>
      </c>
      <c r="N3195" s="1">
        <v>1</v>
      </c>
      <c r="O3195" s="1" t="s">
        <v>2078</v>
      </c>
      <c r="Q3195" s="1"/>
    </row>
    <row r="3196" spans="1:20" ht="15.75" hidden="1" customHeight="1">
      <c r="A3196" s="1" t="s">
        <v>1634</v>
      </c>
      <c r="B3196" s="1">
        <v>945684</v>
      </c>
      <c r="C3196" s="1" t="s">
        <v>2074</v>
      </c>
      <c r="D3196" s="1" t="s">
        <v>2075</v>
      </c>
      <c r="E3196" s="1" t="s">
        <v>2581</v>
      </c>
      <c r="F3196" s="1">
        <v>311</v>
      </c>
      <c r="G3196" s="1" t="s">
        <v>2903</v>
      </c>
      <c r="H3196" s="1" t="s">
        <v>669</v>
      </c>
      <c r="I3196" s="1">
        <v>22220901</v>
      </c>
      <c r="J3196" s="1">
        <v>21</v>
      </c>
      <c r="K3196" s="1">
        <v>972074799</v>
      </c>
      <c r="L3196" s="1" t="s">
        <v>26</v>
      </c>
      <c r="M3196" s="1" t="s">
        <v>3</v>
      </c>
      <c r="N3196" s="1">
        <v>8</v>
      </c>
      <c r="O3196" s="1" t="s">
        <v>2078</v>
      </c>
      <c r="Q3196" s="1"/>
    </row>
    <row r="3197" spans="1:20" ht="15.75" hidden="1" customHeight="1">
      <c r="A3197" s="1" t="s">
        <v>5308</v>
      </c>
      <c r="B3197" s="1">
        <v>563380</v>
      </c>
      <c r="C3197" s="1" t="s">
        <v>2074</v>
      </c>
      <c r="D3197" s="1" t="s">
        <v>2075</v>
      </c>
      <c r="E3197" s="1" t="s">
        <v>2457</v>
      </c>
      <c r="F3197" s="1">
        <v>1000</v>
      </c>
      <c r="G3197" s="1" t="s">
        <v>5309</v>
      </c>
      <c r="H3197" s="1" t="s">
        <v>135</v>
      </c>
      <c r="I3197" s="1">
        <v>22640000</v>
      </c>
      <c r="J3197" s="1">
        <v>21</v>
      </c>
      <c r="K3197" s="1">
        <v>32146600</v>
      </c>
      <c r="L3197" s="1" t="s">
        <v>16</v>
      </c>
      <c r="M3197" s="1" t="s">
        <v>5</v>
      </c>
      <c r="N3197" s="1">
        <v>6</v>
      </c>
      <c r="O3197" s="1" t="s">
        <v>2078</v>
      </c>
      <c r="Q3197" s="1"/>
    </row>
    <row r="3198" spans="1:20" ht="15.75" customHeight="1">
      <c r="A3198" s="1" t="s">
        <v>2011</v>
      </c>
      <c r="B3198" s="1">
        <v>538904</v>
      </c>
      <c r="C3198" s="1" t="s">
        <v>2074</v>
      </c>
      <c r="D3198" s="1" t="s">
        <v>2075</v>
      </c>
      <c r="E3198" s="1" t="s">
        <v>2857</v>
      </c>
      <c r="F3198" s="1">
        <v>375</v>
      </c>
      <c r="G3198" s="1" t="s">
        <v>3856</v>
      </c>
      <c r="H3198" s="1" t="s">
        <v>133</v>
      </c>
      <c r="I3198" s="1">
        <v>23052230</v>
      </c>
      <c r="J3198" s="1">
        <v>21</v>
      </c>
      <c r="K3198" s="1">
        <v>24152390</v>
      </c>
      <c r="L3198" s="1" t="s">
        <v>53</v>
      </c>
      <c r="M3198" s="1" t="s">
        <v>6</v>
      </c>
      <c r="N3198" s="1">
        <v>44</v>
      </c>
      <c r="O3198" s="1" t="s">
        <v>2078</v>
      </c>
      <c r="Q3198" s="1"/>
    </row>
    <row r="3199" spans="1:20" ht="15.75" hidden="1" customHeight="1">
      <c r="A3199" s="1" t="s">
        <v>2057</v>
      </c>
      <c r="B3199" s="1">
        <v>847593</v>
      </c>
      <c r="C3199" s="1" t="s">
        <v>2074</v>
      </c>
      <c r="D3199" s="1" t="s">
        <v>2075</v>
      </c>
      <c r="E3199" s="1" t="s">
        <v>3631</v>
      </c>
      <c r="F3199" s="1">
        <v>66</v>
      </c>
      <c r="G3199" s="1" t="s">
        <v>5310</v>
      </c>
      <c r="H3199" s="1" t="s">
        <v>2130</v>
      </c>
      <c r="I3199" s="1">
        <v>22775044</v>
      </c>
      <c r="J3199" s="1">
        <v>21</v>
      </c>
      <c r="K3199" s="1">
        <v>996046968</v>
      </c>
      <c r="L3199" s="1" t="s">
        <v>53</v>
      </c>
      <c r="M3199" s="1" t="s">
        <v>5</v>
      </c>
      <c r="N3199" s="1">
        <v>5</v>
      </c>
      <c r="O3199" s="1" t="s">
        <v>2078</v>
      </c>
      <c r="Q3199" s="1"/>
      <c r="T3199" s="1" t="s">
        <v>5620</v>
      </c>
    </row>
    <row r="3200" spans="1:20" ht="15.75" hidden="1" customHeight="1">
      <c r="A3200" s="1" t="s">
        <v>5311</v>
      </c>
      <c r="B3200" s="1">
        <v>598600</v>
      </c>
      <c r="C3200" s="1" t="s">
        <v>2074</v>
      </c>
      <c r="D3200" s="1" t="s">
        <v>2075</v>
      </c>
      <c r="E3200" s="1" t="s">
        <v>2079</v>
      </c>
      <c r="F3200" s="1">
        <v>3200</v>
      </c>
      <c r="G3200" s="1" t="s">
        <v>5312</v>
      </c>
      <c r="H3200" s="1" t="s">
        <v>135</v>
      </c>
      <c r="I3200" s="1">
        <v>22640102</v>
      </c>
      <c r="J3200" s="1">
        <v>21</v>
      </c>
      <c r="K3200" s="1">
        <v>31531270</v>
      </c>
      <c r="L3200" s="1" t="s">
        <v>55</v>
      </c>
      <c r="M3200" s="1" t="s">
        <v>5</v>
      </c>
      <c r="N3200" s="1">
        <v>180</v>
      </c>
      <c r="O3200" s="1" t="s">
        <v>2078</v>
      </c>
      <c r="Q3200" s="1"/>
      <c r="T3200" s="1" t="s">
        <v>5621</v>
      </c>
    </row>
    <row r="3201" spans="1:20" ht="15.75" customHeight="1">
      <c r="A3201" s="1" t="s">
        <v>5313</v>
      </c>
      <c r="B3201" s="1">
        <v>770671</v>
      </c>
      <c r="C3201" s="1" t="s">
        <v>2074</v>
      </c>
      <c r="D3201" s="1" t="s">
        <v>2075</v>
      </c>
      <c r="E3201" s="1" t="s">
        <v>2193</v>
      </c>
      <c r="F3201" s="1">
        <v>2855</v>
      </c>
      <c r="G3201" s="1" t="s">
        <v>2088</v>
      </c>
      <c r="H3201" s="1" t="s">
        <v>133</v>
      </c>
      <c r="I3201" s="1">
        <v>23052101</v>
      </c>
      <c r="J3201" s="1">
        <v>21</v>
      </c>
      <c r="K3201" s="1">
        <v>34426573</v>
      </c>
      <c r="L3201" s="1" t="s">
        <v>75</v>
      </c>
      <c r="M3201" s="1" t="s">
        <v>6</v>
      </c>
      <c r="N3201" s="1">
        <v>9</v>
      </c>
      <c r="O3201" s="1" t="s">
        <v>2078</v>
      </c>
      <c r="Q3201" s="1"/>
    </row>
    <row r="3202" spans="1:20" ht="15.75" hidden="1" customHeight="1">
      <c r="A3202" s="1" t="s">
        <v>1312</v>
      </c>
      <c r="B3202" s="1">
        <v>183093</v>
      </c>
      <c r="C3202" s="1" t="s">
        <v>2074</v>
      </c>
      <c r="D3202" s="1" t="s">
        <v>2075</v>
      </c>
      <c r="E3202" s="1" t="s">
        <v>2476</v>
      </c>
      <c r="F3202" s="1">
        <v>635</v>
      </c>
      <c r="G3202" s="1" t="s">
        <v>2232</v>
      </c>
      <c r="H3202" s="1" t="s">
        <v>677</v>
      </c>
      <c r="I3202" s="1">
        <v>22470050</v>
      </c>
      <c r="J3202" s="1">
        <v>21</v>
      </c>
      <c r="K3202" s="1">
        <v>22946067</v>
      </c>
      <c r="L3202" s="1" t="s">
        <v>50</v>
      </c>
      <c r="M3202" s="1" t="s">
        <v>3</v>
      </c>
      <c r="N3202" s="1">
        <v>18</v>
      </c>
      <c r="O3202" s="1" t="s">
        <v>2078</v>
      </c>
      <c r="Q3202" s="1"/>
    </row>
    <row r="3203" spans="1:20" ht="15.75" hidden="1" customHeight="1">
      <c r="A3203" s="1" t="s">
        <v>1557</v>
      </c>
      <c r="B3203" s="1">
        <v>244190</v>
      </c>
      <c r="C3203" s="1" t="s">
        <v>2074</v>
      </c>
      <c r="D3203" s="1" t="s">
        <v>2075</v>
      </c>
      <c r="E3203" s="1" t="s">
        <v>2170</v>
      </c>
      <c r="F3203" s="1">
        <v>41</v>
      </c>
      <c r="G3203" s="1" t="s">
        <v>2099</v>
      </c>
      <c r="H3203" s="1" t="s">
        <v>160</v>
      </c>
      <c r="I3203" s="1">
        <v>22071000</v>
      </c>
      <c r="J3203" s="1">
        <v>21</v>
      </c>
      <c r="K3203" s="1">
        <v>25239555</v>
      </c>
      <c r="L3203" s="1" t="s">
        <v>19</v>
      </c>
      <c r="M3203" s="1" t="s">
        <v>3</v>
      </c>
      <c r="N3203" s="1">
        <v>10</v>
      </c>
      <c r="O3203" s="1" t="s">
        <v>2078</v>
      </c>
      <c r="Q3203" s="1"/>
    </row>
    <row r="3204" spans="1:20" ht="15.75" hidden="1" customHeight="1">
      <c r="A3204" s="67" t="s">
        <v>5314</v>
      </c>
      <c r="B3204" s="67">
        <v>696501</v>
      </c>
      <c r="C3204" s="67" t="s">
        <v>2074</v>
      </c>
      <c r="D3204" s="67" t="s">
        <v>2075</v>
      </c>
      <c r="E3204" s="67" t="s">
        <v>2079</v>
      </c>
      <c r="F3204" s="67">
        <v>500</v>
      </c>
      <c r="G3204" s="67" t="s">
        <v>3779</v>
      </c>
      <c r="H3204" s="67" t="s">
        <v>135</v>
      </c>
      <c r="I3204" s="67">
        <v>22640100</v>
      </c>
      <c r="J3204" s="67">
        <v>21</v>
      </c>
      <c r="K3204" s="67">
        <v>24921441</v>
      </c>
      <c r="L3204" s="67" t="s">
        <v>50</v>
      </c>
      <c r="M3204" s="67" t="s">
        <v>5</v>
      </c>
      <c r="N3204" s="67">
        <v>28</v>
      </c>
      <c r="O3204" s="67" t="s">
        <v>2078</v>
      </c>
      <c r="Q3204" s="1"/>
      <c r="T3204" s="1" t="s">
        <v>117</v>
      </c>
    </row>
    <row r="3205" spans="1:20" ht="15.75" hidden="1" customHeight="1">
      <c r="A3205" s="1" t="s">
        <v>1679</v>
      </c>
      <c r="B3205" s="1">
        <v>370284</v>
      </c>
      <c r="C3205" s="1" t="s">
        <v>2074</v>
      </c>
      <c r="D3205" s="1" t="s">
        <v>2075</v>
      </c>
      <c r="E3205" s="1" t="s">
        <v>2101</v>
      </c>
      <c r="F3205" s="1">
        <v>22</v>
      </c>
      <c r="G3205" s="1" t="s">
        <v>2148</v>
      </c>
      <c r="H3205" s="1" t="s">
        <v>175</v>
      </c>
      <c r="I3205" s="1">
        <v>22410000</v>
      </c>
      <c r="J3205" s="1">
        <v>21</v>
      </c>
      <c r="K3205" s="1">
        <v>32831138</v>
      </c>
      <c r="L3205" s="1" t="s">
        <v>53</v>
      </c>
      <c r="M3205" s="1" t="s">
        <v>3</v>
      </c>
      <c r="N3205" s="1">
        <v>7</v>
      </c>
      <c r="O3205" s="1" t="s">
        <v>2078</v>
      </c>
      <c r="Q3205" s="1"/>
    </row>
    <row r="3206" spans="1:20" ht="15.75" hidden="1" customHeight="1">
      <c r="A3206" s="1" t="s">
        <v>1528</v>
      </c>
      <c r="B3206" s="1">
        <v>705136</v>
      </c>
      <c r="C3206" s="1" t="s">
        <v>2074</v>
      </c>
      <c r="D3206" s="1" t="s">
        <v>2075</v>
      </c>
      <c r="E3206" s="1" t="s">
        <v>2144</v>
      </c>
      <c r="F3206" s="1">
        <v>255</v>
      </c>
      <c r="G3206" s="1" t="s">
        <v>2249</v>
      </c>
      <c r="H3206" s="1" t="s">
        <v>664</v>
      </c>
      <c r="I3206" s="1">
        <v>20520051</v>
      </c>
      <c r="J3206" s="1">
        <v>21</v>
      </c>
      <c r="K3206" s="1">
        <v>41210256</v>
      </c>
      <c r="L3206" s="1" t="s">
        <v>41</v>
      </c>
      <c r="M3206" s="1" t="s">
        <v>3</v>
      </c>
      <c r="N3206" s="1">
        <v>11</v>
      </c>
      <c r="O3206" s="1" t="s">
        <v>2078</v>
      </c>
      <c r="Q3206" s="1"/>
    </row>
    <row r="3207" spans="1:20" ht="15.75" hidden="1" customHeight="1">
      <c r="A3207" s="1" t="s">
        <v>1206</v>
      </c>
      <c r="B3207" s="1">
        <v>594015</v>
      </c>
      <c r="C3207" s="1" t="s">
        <v>2074</v>
      </c>
      <c r="D3207" s="1" t="s">
        <v>2075</v>
      </c>
      <c r="E3207" s="1" t="s">
        <v>2220</v>
      </c>
      <c r="F3207" s="1">
        <v>29</v>
      </c>
      <c r="G3207" s="1" t="s">
        <v>5315</v>
      </c>
      <c r="H3207" s="1" t="s">
        <v>669</v>
      </c>
      <c r="I3207" s="1">
        <v>22221901</v>
      </c>
      <c r="J3207" s="1">
        <v>21</v>
      </c>
      <c r="K3207" s="1">
        <v>22858488</v>
      </c>
      <c r="L3207" s="1" t="s">
        <v>21</v>
      </c>
      <c r="M3207" s="1" t="s">
        <v>3</v>
      </c>
      <c r="N3207" s="1">
        <v>22</v>
      </c>
      <c r="O3207" s="1" t="s">
        <v>2078</v>
      </c>
      <c r="Q3207" s="1"/>
    </row>
    <row r="3208" spans="1:20" ht="15.75" hidden="1" customHeight="1">
      <c r="A3208" s="1" t="s">
        <v>5316</v>
      </c>
      <c r="B3208" s="1">
        <v>435029</v>
      </c>
      <c r="C3208" s="1" t="s">
        <v>114</v>
      </c>
      <c r="D3208" s="1" t="s">
        <v>2075</v>
      </c>
      <c r="E3208" s="1" t="s">
        <v>3997</v>
      </c>
      <c r="F3208" s="1">
        <v>132</v>
      </c>
      <c r="G3208" s="1" t="s">
        <v>2338</v>
      </c>
      <c r="H3208" s="1" t="s">
        <v>2094</v>
      </c>
      <c r="I3208" s="1">
        <v>25070330</v>
      </c>
      <c r="J3208" s="1">
        <v>21</v>
      </c>
      <c r="K3208" s="1">
        <v>26535129</v>
      </c>
      <c r="L3208" s="1" t="s">
        <v>38</v>
      </c>
      <c r="M3208" s="1" t="s">
        <v>114</v>
      </c>
      <c r="N3208" s="1">
        <v>19</v>
      </c>
      <c r="O3208" s="1" t="s">
        <v>2078</v>
      </c>
      <c r="Q3208" s="1"/>
    </row>
    <row r="3209" spans="1:20" ht="15.75" hidden="1" customHeight="1">
      <c r="A3209" s="1" t="s">
        <v>699</v>
      </c>
      <c r="B3209" s="1">
        <v>498550</v>
      </c>
      <c r="C3209" s="1" t="s">
        <v>2074</v>
      </c>
      <c r="D3209" s="1" t="s">
        <v>2075</v>
      </c>
      <c r="E3209" s="1" t="s">
        <v>2581</v>
      </c>
      <c r="F3209" s="1">
        <v>311</v>
      </c>
      <c r="G3209" s="1" t="s">
        <v>3544</v>
      </c>
      <c r="H3209" s="1" t="s">
        <v>669</v>
      </c>
      <c r="I3209" s="1">
        <v>22220901</v>
      </c>
      <c r="J3209" s="1">
        <v>21</v>
      </c>
      <c r="K3209" s="1">
        <v>22055363</v>
      </c>
      <c r="L3209" s="1" t="s">
        <v>28</v>
      </c>
      <c r="M3209" s="1" t="s">
        <v>3</v>
      </c>
      <c r="N3209" s="1">
        <v>125</v>
      </c>
      <c r="O3209" s="1" t="s">
        <v>2078</v>
      </c>
      <c r="Q3209" s="1"/>
    </row>
    <row r="3210" spans="1:20" ht="15.75" hidden="1" customHeight="1">
      <c r="A3210" s="1" t="s">
        <v>5317</v>
      </c>
      <c r="B3210" s="1">
        <v>685844</v>
      </c>
      <c r="C3210" s="1" t="s">
        <v>114</v>
      </c>
      <c r="D3210" s="1" t="s">
        <v>2075</v>
      </c>
      <c r="E3210" s="1" t="s">
        <v>2329</v>
      </c>
      <c r="F3210" s="1">
        <v>15</v>
      </c>
      <c r="G3210" s="1" t="s">
        <v>2305</v>
      </c>
      <c r="H3210" s="1" t="s">
        <v>2331</v>
      </c>
      <c r="I3210" s="1">
        <v>25070350</v>
      </c>
      <c r="J3210" s="1">
        <v>21</v>
      </c>
      <c r="K3210" s="1">
        <v>41288326</v>
      </c>
      <c r="L3210" s="1" t="s">
        <v>30</v>
      </c>
      <c r="M3210" s="1" t="s">
        <v>114</v>
      </c>
      <c r="N3210" s="1">
        <v>4</v>
      </c>
      <c r="O3210" s="1" t="s">
        <v>2078</v>
      </c>
      <c r="Q3210" s="1"/>
    </row>
    <row r="3211" spans="1:20" ht="15.75" hidden="1" customHeight="1">
      <c r="A3211" s="1" t="s">
        <v>709</v>
      </c>
      <c r="B3211" s="1">
        <v>525244</v>
      </c>
      <c r="C3211" s="1" t="s">
        <v>2074</v>
      </c>
      <c r="D3211" s="1" t="s">
        <v>2075</v>
      </c>
      <c r="E3211" s="1" t="s">
        <v>2101</v>
      </c>
      <c r="F3211" s="1">
        <v>303</v>
      </c>
      <c r="G3211" s="1" t="s">
        <v>2381</v>
      </c>
      <c r="H3211" s="1" t="s">
        <v>175</v>
      </c>
      <c r="I3211" s="1">
        <v>22410001</v>
      </c>
      <c r="J3211" s="1">
        <v>21</v>
      </c>
      <c r="K3211" s="1">
        <v>22878406</v>
      </c>
      <c r="L3211" s="1" t="s">
        <v>28</v>
      </c>
      <c r="M3211" s="1" t="s">
        <v>3</v>
      </c>
      <c r="N3211" s="1">
        <v>111</v>
      </c>
      <c r="O3211" s="1" t="s">
        <v>2078</v>
      </c>
      <c r="Q3211" s="1"/>
    </row>
    <row r="3212" spans="1:20" ht="15.75" hidden="1" customHeight="1">
      <c r="A3212" s="1" t="s">
        <v>5318</v>
      </c>
      <c r="B3212" s="1">
        <v>737020</v>
      </c>
      <c r="C3212" s="1" t="s">
        <v>2074</v>
      </c>
      <c r="D3212" s="1" t="s">
        <v>2075</v>
      </c>
      <c r="E3212" s="1" t="s">
        <v>2079</v>
      </c>
      <c r="F3212" s="1">
        <v>500</v>
      </c>
      <c r="G3212" s="1" t="s">
        <v>5319</v>
      </c>
      <c r="H3212" s="1" t="s">
        <v>135</v>
      </c>
      <c r="I3212" s="1">
        <v>22640100</v>
      </c>
      <c r="J3212" s="1">
        <v>21</v>
      </c>
      <c r="K3212" s="1">
        <v>34867871</v>
      </c>
      <c r="L3212" s="1" t="s">
        <v>38</v>
      </c>
      <c r="M3212" s="1" t="s">
        <v>5</v>
      </c>
      <c r="N3212" s="1">
        <v>13</v>
      </c>
      <c r="O3212" s="1" t="s">
        <v>2078</v>
      </c>
      <c r="Q3212" s="1"/>
      <c r="T3212" s="1" t="s">
        <v>5620</v>
      </c>
    </row>
    <row r="3213" spans="1:20" ht="15.75" hidden="1" customHeight="1">
      <c r="A3213" s="1" t="s">
        <v>5320</v>
      </c>
      <c r="B3213" s="1">
        <v>496031</v>
      </c>
      <c r="C3213" s="1" t="s">
        <v>2074</v>
      </c>
      <c r="D3213" s="1" t="s">
        <v>2075</v>
      </c>
      <c r="E3213" s="1" t="s">
        <v>2079</v>
      </c>
      <c r="F3213" s="1">
        <v>500</v>
      </c>
      <c r="G3213" s="1" t="s">
        <v>3920</v>
      </c>
      <c r="H3213" s="1" t="s">
        <v>135</v>
      </c>
      <c r="I3213" s="1">
        <v>22640904</v>
      </c>
      <c r="J3213" s="1">
        <v>21</v>
      </c>
      <c r="K3213" s="1">
        <v>31535869</v>
      </c>
      <c r="L3213" s="1" t="s">
        <v>50</v>
      </c>
      <c r="M3213" s="1" t="s">
        <v>5</v>
      </c>
      <c r="N3213" s="1">
        <v>57</v>
      </c>
      <c r="O3213" s="1" t="s">
        <v>2078</v>
      </c>
      <c r="Q3213" s="1"/>
      <c r="T3213" s="1" t="s">
        <v>5620</v>
      </c>
    </row>
    <row r="3214" spans="1:20" ht="15.75" hidden="1" customHeight="1">
      <c r="A3214" s="1" t="s">
        <v>5321</v>
      </c>
      <c r="B3214" s="1">
        <v>609820</v>
      </c>
      <c r="C3214" s="1" t="s">
        <v>2074</v>
      </c>
      <c r="D3214" s="1" t="s">
        <v>2075</v>
      </c>
      <c r="E3214" s="1" t="s">
        <v>2079</v>
      </c>
      <c r="F3214" s="1">
        <v>500</v>
      </c>
      <c r="G3214" s="1" t="s">
        <v>3779</v>
      </c>
      <c r="H3214" s="1" t="s">
        <v>135</v>
      </c>
      <c r="I3214" s="1">
        <v>22640100</v>
      </c>
      <c r="J3214" s="1">
        <v>21</v>
      </c>
      <c r="K3214" s="1">
        <v>24921539</v>
      </c>
      <c r="L3214" s="1" t="s">
        <v>50</v>
      </c>
      <c r="M3214" s="1" t="s">
        <v>5</v>
      </c>
      <c r="N3214" s="1">
        <v>32</v>
      </c>
      <c r="O3214" s="1" t="s">
        <v>2078</v>
      </c>
      <c r="Q3214" s="1"/>
      <c r="T3214" s="1" t="s">
        <v>5620</v>
      </c>
    </row>
    <row r="3215" spans="1:20" ht="15.75" hidden="1" customHeight="1">
      <c r="A3215" s="1" t="s">
        <v>1746</v>
      </c>
      <c r="B3215" s="1">
        <v>661015</v>
      </c>
      <c r="C3215" s="1" t="s">
        <v>2074</v>
      </c>
      <c r="D3215" s="1" t="s">
        <v>2075</v>
      </c>
      <c r="E3215" s="1" t="s">
        <v>2076</v>
      </c>
      <c r="F3215" s="1">
        <v>295</v>
      </c>
      <c r="G3215" s="1" t="s">
        <v>2141</v>
      </c>
      <c r="H3215" s="1" t="s">
        <v>664</v>
      </c>
      <c r="I3215" s="1">
        <v>20521060</v>
      </c>
      <c r="J3215" s="1">
        <v>21</v>
      </c>
      <c r="K3215" s="1">
        <v>25691065</v>
      </c>
      <c r="L3215" s="1" t="s">
        <v>18</v>
      </c>
      <c r="M3215" s="1" t="s">
        <v>3</v>
      </c>
      <c r="N3215" s="1">
        <v>5</v>
      </c>
      <c r="O3215" s="1" t="s">
        <v>2078</v>
      </c>
      <c r="Q3215" s="1"/>
    </row>
    <row r="3216" spans="1:20" ht="15.75" hidden="1" customHeight="1">
      <c r="A3216" s="1" t="s">
        <v>5322</v>
      </c>
      <c r="B3216" s="1">
        <v>222483</v>
      </c>
      <c r="C3216" s="1" t="s">
        <v>2074</v>
      </c>
      <c r="D3216" s="1" t="s">
        <v>2075</v>
      </c>
      <c r="E3216" s="1" t="s">
        <v>2429</v>
      </c>
      <c r="F3216" s="1">
        <v>99</v>
      </c>
      <c r="G3216" s="1" t="s">
        <v>2533</v>
      </c>
      <c r="H3216" s="1" t="s">
        <v>152</v>
      </c>
      <c r="I3216" s="1">
        <v>21351901</v>
      </c>
      <c r="J3216" s="1">
        <v>21</v>
      </c>
      <c r="K3216" s="1">
        <v>33901989</v>
      </c>
      <c r="L3216" s="1" t="s">
        <v>57</v>
      </c>
      <c r="M3216" s="1" t="s">
        <v>4</v>
      </c>
      <c r="N3216" s="1">
        <v>22</v>
      </c>
      <c r="O3216" s="1" t="s">
        <v>2078</v>
      </c>
      <c r="Q3216" s="1"/>
    </row>
    <row r="3217" spans="1:20" ht="15.75" hidden="1" customHeight="1">
      <c r="A3217" s="1" t="s">
        <v>988</v>
      </c>
      <c r="B3217" s="1">
        <v>356999</v>
      </c>
      <c r="C3217" s="1" t="s">
        <v>2074</v>
      </c>
      <c r="D3217" s="1" t="s">
        <v>2075</v>
      </c>
      <c r="E3217" s="1" t="s">
        <v>2215</v>
      </c>
      <c r="F3217" s="1">
        <v>78</v>
      </c>
      <c r="G3217" s="1" t="s">
        <v>2284</v>
      </c>
      <c r="H3217" s="1" t="s">
        <v>168</v>
      </c>
      <c r="I3217" s="1">
        <v>22220040</v>
      </c>
      <c r="J3217" s="1">
        <v>21</v>
      </c>
      <c r="K3217" s="1">
        <v>25588752</v>
      </c>
      <c r="L3217" s="1" t="s">
        <v>23</v>
      </c>
      <c r="M3217" s="1" t="s">
        <v>3</v>
      </c>
      <c r="N3217" s="1">
        <v>35</v>
      </c>
      <c r="O3217" s="1" t="s">
        <v>2078</v>
      </c>
      <c r="Q3217" s="1"/>
    </row>
    <row r="3218" spans="1:20" ht="15.75" hidden="1" customHeight="1">
      <c r="A3218" s="1" t="s">
        <v>1205</v>
      </c>
      <c r="B3218" s="1">
        <v>451519</v>
      </c>
      <c r="C3218" s="1" t="s">
        <v>2074</v>
      </c>
      <c r="D3218" s="1" t="s">
        <v>2075</v>
      </c>
      <c r="E3218" s="1" t="s">
        <v>2144</v>
      </c>
      <c r="F3218" s="1">
        <v>232</v>
      </c>
      <c r="G3218" s="1" t="s">
        <v>2519</v>
      </c>
      <c r="H3218" s="1" t="s">
        <v>664</v>
      </c>
      <c r="I3218" s="1">
        <v>20520054</v>
      </c>
      <c r="J3218" s="1">
        <v>21</v>
      </c>
      <c r="K3218" s="1">
        <v>25670982</v>
      </c>
      <c r="L3218" s="1" t="s">
        <v>55</v>
      </c>
      <c r="M3218" s="1" t="s">
        <v>3</v>
      </c>
      <c r="N3218" s="1">
        <v>22</v>
      </c>
      <c r="O3218" s="1" t="s">
        <v>2078</v>
      </c>
      <c r="Q3218" s="1"/>
    </row>
    <row r="3219" spans="1:20" ht="15.75" hidden="1" customHeight="1">
      <c r="A3219" s="1" t="s">
        <v>5323</v>
      </c>
      <c r="B3219" s="1">
        <v>79786</v>
      </c>
      <c r="C3219" s="1" t="s">
        <v>2074</v>
      </c>
      <c r="D3219" s="1" t="s">
        <v>2075</v>
      </c>
      <c r="E3219" s="1" t="s">
        <v>2429</v>
      </c>
      <c r="F3219" s="1">
        <v>99</v>
      </c>
      <c r="G3219" s="1" t="s">
        <v>5324</v>
      </c>
      <c r="H3219" s="1" t="s">
        <v>152</v>
      </c>
      <c r="I3219" s="1">
        <v>21351901</v>
      </c>
      <c r="J3219" s="1">
        <v>21</v>
      </c>
      <c r="K3219" s="1">
        <v>33900427</v>
      </c>
      <c r="L3219" s="1" t="s">
        <v>42</v>
      </c>
      <c r="M3219" s="1" t="s">
        <v>4</v>
      </c>
      <c r="N3219" s="1">
        <v>18</v>
      </c>
      <c r="O3219" s="1" t="s">
        <v>2078</v>
      </c>
      <c r="Q3219" s="1"/>
    </row>
    <row r="3220" spans="1:20" ht="15.75" hidden="1" customHeight="1">
      <c r="A3220" s="1" t="s">
        <v>1066</v>
      </c>
      <c r="B3220" s="1">
        <v>354606</v>
      </c>
      <c r="C3220" s="1" t="s">
        <v>2074</v>
      </c>
      <c r="D3220" s="1" t="s">
        <v>2075</v>
      </c>
      <c r="E3220" s="1" t="s">
        <v>2462</v>
      </c>
      <c r="F3220" s="1">
        <v>182</v>
      </c>
      <c r="G3220" s="1" t="s">
        <v>5325</v>
      </c>
      <c r="H3220" s="1" t="s">
        <v>672</v>
      </c>
      <c r="I3220" s="1">
        <v>22281036</v>
      </c>
      <c r="J3220" s="1">
        <v>21</v>
      </c>
      <c r="K3220" s="1">
        <v>25372322</v>
      </c>
      <c r="L3220" s="1" t="s">
        <v>13</v>
      </c>
      <c r="M3220" s="1" t="s">
        <v>3</v>
      </c>
      <c r="N3220" s="1">
        <v>30</v>
      </c>
      <c r="O3220" s="1" t="s">
        <v>2078</v>
      </c>
      <c r="Q3220" s="1"/>
    </row>
    <row r="3221" spans="1:20" ht="15.75" hidden="1" customHeight="1">
      <c r="A3221" s="1" t="s">
        <v>5326</v>
      </c>
      <c r="B3221" s="1">
        <v>480745</v>
      </c>
      <c r="C3221" s="1" t="s">
        <v>2074</v>
      </c>
      <c r="D3221" s="1" t="s">
        <v>2075</v>
      </c>
      <c r="E3221" s="1" t="s">
        <v>2136</v>
      </c>
      <c r="F3221" s="1">
        <v>160</v>
      </c>
      <c r="G3221" s="1" t="s">
        <v>2599</v>
      </c>
      <c r="H3221" s="1" t="s">
        <v>2138</v>
      </c>
      <c r="I3221" s="1">
        <v>21321230</v>
      </c>
      <c r="J3221" s="1">
        <v>21</v>
      </c>
      <c r="K3221" s="1">
        <v>24532745</v>
      </c>
      <c r="L3221" s="1" t="s">
        <v>38</v>
      </c>
      <c r="M3221" s="1" t="s">
        <v>5</v>
      </c>
      <c r="N3221" s="1">
        <v>23</v>
      </c>
      <c r="O3221" s="1" t="s">
        <v>2078</v>
      </c>
      <c r="Q3221" s="1"/>
      <c r="T3221" s="1" t="s">
        <v>5620</v>
      </c>
    </row>
    <row r="3222" spans="1:20" ht="15.75" hidden="1" customHeight="1">
      <c r="A3222" s="1" t="s">
        <v>5327</v>
      </c>
      <c r="B3222" s="1">
        <v>565924</v>
      </c>
      <c r="C3222" s="1" t="s">
        <v>2074</v>
      </c>
      <c r="D3222" s="1" t="s">
        <v>2075</v>
      </c>
      <c r="E3222" s="1" t="s">
        <v>2079</v>
      </c>
      <c r="F3222" s="1">
        <v>7935</v>
      </c>
      <c r="G3222" s="1" t="s">
        <v>4197</v>
      </c>
      <c r="H3222" s="1" t="s">
        <v>135</v>
      </c>
      <c r="I3222" s="1">
        <v>22793081</v>
      </c>
      <c r="J3222" s="1">
        <v>21</v>
      </c>
      <c r="K3222" s="1">
        <v>24844499</v>
      </c>
      <c r="L3222" s="1" t="s">
        <v>55</v>
      </c>
      <c r="M3222" s="1" t="s">
        <v>5</v>
      </c>
      <c r="N3222" s="1">
        <v>58</v>
      </c>
      <c r="O3222" s="1" t="s">
        <v>2078</v>
      </c>
      <c r="Q3222" s="1"/>
      <c r="T3222" s="1" t="s">
        <v>5621</v>
      </c>
    </row>
    <row r="3223" spans="1:20" ht="15.75" hidden="1" customHeight="1">
      <c r="A3223" s="1" t="s">
        <v>5328</v>
      </c>
      <c r="B3223" s="1">
        <v>481779</v>
      </c>
      <c r="C3223" s="1" t="s">
        <v>2074</v>
      </c>
      <c r="D3223" s="1" t="s">
        <v>2075</v>
      </c>
      <c r="E3223" s="1" t="s">
        <v>2104</v>
      </c>
      <c r="F3223" s="1">
        <v>1035</v>
      </c>
      <c r="G3223" s="1" t="s">
        <v>2361</v>
      </c>
      <c r="H3223" s="1" t="s">
        <v>2212</v>
      </c>
      <c r="I3223" s="1">
        <v>21931383</v>
      </c>
      <c r="J3223" s="1">
        <v>21</v>
      </c>
      <c r="K3223" s="1">
        <v>24625129</v>
      </c>
      <c r="L3223" s="1" t="s">
        <v>68</v>
      </c>
      <c r="M3223" s="1" t="s">
        <v>4</v>
      </c>
      <c r="N3223" s="1">
        <v>42</v>
      </c>
      <c r="O3223" s="1" t="s">
        <v>2078</v>
      </c>
      <c r="Q3223" s="1"/>
    </row>
    <row r="3224" spans="1:20" ht="15.75" hidden="1" customHeight="1">
      <c r="A3224" s="1" t="s">
        <v>1111</v>
      </c>
      <c r="B3224" s="1">
        <v>832731</v>
      </c>
      <c r="C3224" s="1" t="s">
        <v>2074</v>
      </c>
      <c r="D3224" s="1" t="s">
        <v>2075</v>
      </c>
      <c r="E3224" s="1" t="s">
        <v>2133</v>
      </c>
      <c r="F3224" s="1">
        <v>749</v>
      </c>
      <c r="G3224" s="1" t="s">
        <v>2972</v>
      </c>
      <c r="H3224" s="1" t="s">
        <v>160</v>
      </c>
      <c r="I3224" s="1">
        <v>22050002</v>
      </c>
      <c r="J3224" s="1">
        <v>21</v>
      </c>
      <c r="K3224" s="1">
        <v>30617777</v>
      </c>
      <c r="L3224" s="1" t="s">
        <v>55</v>
      </c>
      <c r="M3224" s="1" t="s">
        <v>3</v>
      </c>
      <c r="N3224" s="1">
        <v>27</v>
      </c>
      <c r="O3224" s="1" t="s">
        <v>2078</v>
      </c>
      <c r="Q3224" s="1"/>
    </row>
    <row r="3225" spans="1:20" ht="15.75" hidden="1" customHeight="1">
      <c r="A3225" s="1" t="s">
        <v>811</v>
      </c>
      <c r="B3225" s="1">
        <v>491192</v>
      </c>
      <c r="C3225" s="1" t="s">
        <v>2074</v>
      </c>
      <c r="D3225" s="1" t="s">
        <v>2075</v>
      </c>
      <c r="E3225" s="1" t="s">
        <v>2313</v>
      </c>
      <c r="F3225" s="1">
        <v>935</v>
      </c>
      <c r="G3225" s="1" t="s">
        <v>2986</v>
      </c>
      <c r="H3225" s="1" t="s">
        <v>664</v>
      </c>
      <c r="I3225" s="1">
        <v>20521071</v>
      </c>
      <c r="J3225" s="1">
        <v>21</v>
      </c>
      <c r="K3225" s="1">
        <v>22842933</v>
      </c>
      <c r="L3225" s="1" t="s">
        <v>13</v>
      </c>
      <c r="M3225" s="1" t="s">
        <v>3</v>
      </c>
      <c r="N3225" s="1">
        <v>58</v>
      </c>
      <c r="O3225" s="1" t="s">
        <v>2078</v>
      </c>
      <c r="Q3225" s="1"/>
    </row>
    <row r="3226" spans="1:20" ht="15.75" hidden="1" customHeight="1">
      <c r="A3226" s="1" t="s">
        <v>695</v>
      </c>
      <c r="B3226" s="1">
        <v>408736</v>
      </c>
      <c r="C3226" s="1" t="s">
        <v>2074</v>
      </c>
      <c r="D3226" s="1" t="s">
        <v>2075</v>
      </c>
      <c r="E3226" s="1" t="s">
        <v>2144</v>
      </c>
      <c r="F3226" s="1">
        <v>232</v>
      </c>
      <c r="G3226" s="1" t="s">
        <v>4471</v>
      </c>
      <c r="H3226" s="1" t="s">
        <v>664</v>
      </c>
      <c r="I3226" s="1">
        <v>20520054</v>
      </c>
      <c r="J3226" s="1">
        <v>21</v>
      </c>
      <c r="K3226" s="1">
        <v>25687995</v>
      </c>
      <c r="L3226" s="1" t="s">
        <v>35</v>
      </c>
      <c r="M3226" s="1" t="s">
        <v>3</v>
      </c>
      <c r="N3226" s="1">
        <v>131</v>
      </c>
      <c r="O3226" s="1" t="s">
        <v>2078</v>
      </c>
      <c r="Q3226" s="1"/>
    </row>
    <row r="3227" spans="1:20" ht="15.75" hidden="1" customHeight="1">
      <c r="A3227" s="1" t="s">
        <v>1258</v>
      </c>
      <c r="B3227" s="1">
        <v>883816</v>
      </c>
      <c r="C3227" s="1" t="s">
        <v>2074</v>
      </c>
      <c r="D3227" s="1" t="s">
        <v>2075</v>
      </c>
      <c r="E3227" s="1" t="s">
        <v>2313</v>
      </c>
      <c r="F3227" s="1">
        <v>778</v>
      </c>
      <c r="G3227" s="1" t="s">
        <v>2305</v>
      </c>
      <c r="H3227" s="1" t="s">
        <v>664</v>
      </c>
      <c r="I3227" s="1">
        <v>20521071</v>
      </c>
      <c r="J3227" s="1">
        <v>21</v>
      </c>
      <c r="K3227" s="1">
        <v>22546390</v>
      </c>
      <c r="L3227" s="1" t="s">
        <v>53</v>
      </c>
      <c r="M3227" s="1" t="s">
        <v>3</v>
      </c>
      <c r="N3227" s="1">
        <v>20</v>
      </c>
      <c r="O3227" s="1" t="s">
        <v>2078</v>
      </c>
      <c r="Q3227" s="1"/>
    </row>
    <row r="3228" spans="1:20" ht="15.75" hidden="1" customHeight="1">
      <c r="A3228" s="1" t="s">
        <v>1433</v>
      </c>
      <c r="B3228" s="1">
        <v>550845</v>
      </c>
      <c r="C3228" s="1" t="s">
        <v>2074</v>
      </c>
      <c r="D3228" s="1" t="s">
        <v>2075</v>
      </c>
      <c r="E3228" s="1" t="s">
        <v>2313</v>
      </c>
      <c r="F3228" s="1">
        <v>913</v>
      </c>
      <c r="G3228" s="1" t="s">
        <v>5329</v>
      </c>
      <c r="H3228" s="1" t="s">
        <v>664</v>
      </c>
      <c r="I3228" s="1">
        <v>20521071</v>
      </c>
      <c r="J3228" s="1">
        <v>21</v>
      </c>
      <c r="K3228" s="1">
        <v>22545380</v>
      </c>
      <c r="L3228" s="1" t="s">
        <v>38</v>
      </c>
      <c r="M3228" s="1" t="s">
        <v>3</v>
      </c>
      <c r="N3228" s="1">
        <v>14</v>
      </c>
      <c r="O3228" s="1" t="s">
        <v>2078</v>
      </c>
      <c r="Q3228" s="1"/>
    </row>
    <row r="3229" spans="1:20" ht="15.75" hidden="1" customHeight="1">
      <c r="A3229" s="1" t="s">
        <v>5330</v>
      </c>
      <c r="B3229" s="1">
        <v>204518</v>
      </c>
      <c r="C3229" s="1" t="s">
        <v>2074</v>
      </c>
      <c r="D3229" s="1" t="s">
        <v>2075</v>
      </c>
      <c r="E3229" s="1" t="s">
        <v>2104</v>
      </c>
      <c r="F3229" s="1">
        <v>2730</v>
      </c>
      <c r="G3229" s="1" t="s">
        <v>2387</v>
      </c>
      <c r="H3229" s="1" t="s">
        <v>2392</v>
      </c>
      <c r="I3229" s="1">
        <v>21931582</v>
      </c>
      <c r="J3229" s="1">
        <v>21</v>
      </c>
      <c r="K3229" s="1">
        <v>33936348</v>
      </c>
      <c r="L3229" s="1" t="s">
        <v>63</v>
      </c>
      <c r="M3229" s="1" t="s">
        <v>4</v>
      </c>
      <c r="N3229" s="1">
        <v>35</v>
      </c>
      <c r="O3229" s="1" t="s">
        <v>2078</v>
      </c>
      <c r="Q3229" s="1"/>
    </row>
    <row r="3230" spans="1:20" ht="15.75" hidden="1" customHeight="1">
      <c r="A3230" s="1" t="s">
        <v>5331</v>
      </c>
      <c r="B3230" s="1">
        <v>484418</v>
      </c>
      <c r="C3230" s="1" t="s">
        <v>2074</v>
      </c>
      <c r="D3230" s="1" t="s">
        <v>2075</v>
      </c>
      <c r="E3230" s="1" t="s">
        <v>2079</v>
      </c>
      <c r="F3230" s="1">
        <v>500</v>
      </c>
      <c r="G3230" s="1" t="s">
        <v>5332</v>
      </c>
      <c r="H3230" s="1" t="s">
        <v>135</v>
      </c>
      <c r="I3230" s="1">
        <v>22640904</v>
      </c>
      <c r="J3230" s="1">
        <v>21</v>
      </c>
      <c r="K3230" s="1">
        <v>34338541</v>
      </c>
      <c r="L3230" s="1" t="s">
        <v>63</v>
      </c>
      <c r="M3230" s="1" t="s">
        <v>5</v>
      </c>
      <c r="N3230" s="1">
        <v>34</v>
      </c>
      <c r="O3230" s="1" t="s">
        <v>2078</v>
      </c>
      <c r="Q3230" s="1"/>
    </row>
    <row r="3231" spans="1:20" ht="15.75" hidden="1" customHeight="1">
      <c r="A3231" s="1" t="s">
        <v>5333</v>
      </c>
      <c r="B3231" s="1">
        <v>541711</v>
      </c>
      <c r="C3231" s="1" t="s">
        <v>2074</v>
      </c>
      <c r="D3231" s="1" t="s">
        <v>2075</v>
      </c>
      <c r="E3231" s="1" t="s">
        <v>2160</v>
      </c>
      <c r="F3231" s="1">
        <v>156</v>
      </c>
      <c r="G3231" s="1" t="s">
        <v>5334</v>
      </c>
      <c r="H3231" s="1" t="s">
        <v>2094</v>
      </c>
      <c r="I3231" s="1">
        <v>20040003</v>
      </c>
      <c r="J3231" s="1">
        <v>21</v>
      </c>
      <c r="K3231" s="1">
        <v>998868510</v>
      </c>
      <c r="L3231" s="1" t="s">
        <v>8</v>
      </c>
      <c r="M3231" s="1" t="s">
        <v>2</v>
      </c>
      <c r="N3231" s="1">
        <v>91</v>
      </c>
      <c r="O3231" s="1" t="s">
        <v>2078</v>
      </c>
      <c r="Q3231" s="1"/>
    </row>
    <row r="3232" spans="1:20" ht="15.75" hidden="1" customHeight="1">
      <c r="A3232" s="1" t="s">
        <v>5335</v>
      </c>
      <c r="B3232" s="1">
        <v>685879</v>
      </c>
      <c r="C3232" s="1" t="s">
        <v>2074</v>
      </c>
      <c r="D3232" s="1" t="s">
        <v>2075</v>
      </c>
      <c r="E3232" s="1" t="s">
        <v>2395</v>
      </c>
      <c r="F3232" s="1">
        <v>20</v>
      </c>
      <c r="G3232" s="1" t="s">
        <v>2471</v>
      </c>
      <c r="H3232" s="1" t="s">
        <v>2094</v>
      </c>
      <c r="I3232" s="1">
        <v>20031203</v>
      </c>
      <c r="J3232" s="1">
        <v>21</v>
      </c>
      <c r="K3232" s="1">
        <v>22620057</v>
      </c>
      <c r="L3232" s="1" t="s">
        <v>21</v>
      </c>
      <c r="M3232" s="1" t="s">
        <v>2</v>
      </c>
      <c r="N3232" s="1">
        <v>12</v>
      </c>
      <c r="O3232" s="1" t="s">
        <v>2078</v>
      </c>
      <c r="Q3232" s="1"/>
    </row>
    <row r="3233" spans="1:20" ht="15.75" hidden="1" customHeight="1">
      <c r="A3233" s="1" t="s">
        <v>1595</v>
      </c>
      <c r="B3233" s="1">
        <v>283846</v>
      </c>
      <c r="C3233" s="1" t="s">
        <v>2074</v>
      </c>
      <c r="D3233" s="1" t="s">
        <v>2075</v>
      </c>
      <c r="E3233" s="1" t="s">
        <v>2101</v>
      </c>
      <c r="F3233" s="1">
        <v>407</v>
      </c>
      <c r="G3233" s="1" t="s">
        <v>2284</v>
      </c>
      <c r="H3233" s="1" t="s">
        <v>175</v>
      </c>
      <c r="I3233" s="1">
        <v>22410003</v>
      </c>
      <c r="J3233" s="1">
        <v>21</v>
      </c>
      <c r="K3233" s="1">
        <v>25218979</v>
      </c>
      <c r="L3233" s="1" t="s">
        <v>57</v>
      </c>
      <c r="M3233" s="1" t="s">
        <v>3</v>
      </c>
      <c r="N3233" s="1">
        <v>9</v>
      </c>
      <c r="O3233" s="1" t="s">
        <v>2078</v>
      </c>
      <c r="Q3233" s="1"/>
    </row>
    <row r="3234" spans="1:20" ht="15.75" hidden="1" customHeight="1">
      <c r="A3234" s="1" t="s">
        <v>1887</v>
      </c>
      <c r="B3234" s="1">
        <v>327064</v>
      </c>
      <c r="C3234" s="1" t="s">
        <v>2074</v>
      </c>
      <c r="D3234" s="1" t="s">
        <v>2075</v>
      </c>
      <c r="E3234" s="1" t="s">
        <v>2144</v>
      </c>
      <c r="F3234" s="1">
        <v>44</v>
      </c>
      <c r="G3234" s="1" t="s">
        <v>4714</v>
      </c>
      <c r="H3234" s="1" t="s">
        <v>664</v>
      </c>
      <c r="I3234" s="1">
        <v>20520053</v>
      </c>
      <c r="J3234" s="1">
        <v>21</v>
      </c>
      <c r="K3234" s="1">
        <v>22341559</v>
      </c>
      <c r="L3234" s="1" t="s">
        <v>23</v>
      </c>
      <c r="M3234" s="1" t="s">
        <v>3</v>
      </c>
      <c r="N3234" s="1">
        <v>2</v>
      </c>
      <c r="O3234" s="1" t="s">
        <v>2078</v>
      </c>
      <c r="Q3234" s="1"/>
    </row>
    <row r="3235" spans="1:20" ht="15.75" hidden="1" customHeight="1">
      <c r="A3235" s="1" t="s">
        <v>1257</v>
      </c>
      <c r="B3235" s="1">
        <v>282083</v>
      </c>
      <c r="C3235" s="1" t="s">
        <v>2074</v>
      </c>
      <c r="D3235" s="1" t="s">
        <v>2075</v>
      </c>
      <c r="E3235" s="1" t="s">
        <v>2144</v>
      </c>
      <c r="F3235" s="1">
        <v>232</v>
      </c>
      <c r="G3235" s="1" t="s">
        <v>2531</v>
      </c>
      <c r="H3235" s="1" t="s">
        <v>664</v>
      </c>
      <c r="I3235" s="1">
        <v>20520054</v>
      </c>
      <c r="J3235" s="1">
        <v>21</v>
      </c>
      <c r="K3235" s="1">
        <v>25689180</v>
      </c>
      <c r="L3235" s="1" t="s">
        <v>57</v>
      </c>
      <c r="M3235" s="1" t="s">
        <v>3</v>
      </c>
      <c r="N3235" s="1">
        <v>20</v>
      </c>
      <c r="O3235" s="1" t="s">
        <v>2078</v>
      </c>
      <c r="Q3235" s="1"/>
    </row>
    <row r="3236" spans="1:20" ht="15.75" hidden="1" customHeight="1">
      <c r="A3236" s="1" t="s">
        <v>5336</v>
      </c>
      <c r="B3236" s="1">
        <v>223360</v>
      </c>
      <c r="C3236" s="1" t="s">
        <v>2074</v>
      </c>
      <c r="D3236" s="1" t="s">
        <v>2075</v>
      </c>
      <c r="E3236" s="1" t="s">
        <v>2256</v>
      </c>
      <c r="F3236" s="1">
        <v>61</v>
      </c>
      <c r="G3236" s="1" t="s">
        <v>5337</v>
      </c>
      <c r="H3236" s="1" t="s">
        <v>2203</v>
      </c>
      <c r="I3236" s="1">
        <v>21032000</v>
      </c>
      <c r="J3236" s="1">
        <v>21</v>
      </c>
      <c r="K3236" s="1">
        <v>22708488</v>
      </c>
      <c r="L3236" s="1" t="s">
        <v>50</v>
      </c>
      <c r="M3236" s="1" t="s">
        <v>4</v>
      </c>
      <c r="N3236" s="1">
        <v>17</v>
      </c>
      <c r="O3236" s="1" t="s">
        <v>2078</v>
      </c>
      <c r="Q3236" s="1"/>
    </row>
    <row r="3237" spans="1:20" ht="15.75" hidden="1" customHeight="1">
      <c r="A3237" s="1" t="s">
        <v>1031</v>
      </c>
      <c r="B3237" s="1">
        <v>322138</v>
      </c>
      <c r="C3237" s="1" t="s">
        <v>2074</v>
      </c>
      <c r="D3237" s="1" t="s">
        <v>2075</v>
      </c>
      <c r="E3237" s="1" t="s">
        <v>3543</v>
      </c>
      <c r="F3237" s="1">
        <v>148</v>
      </c>
      <c r="G3237" s="1" t="s">
        <v>3050</v>
      </c>
      <c r="H3237" s="1" t="s">
        <v>664</v>
      </c>
      <c r="I3237" s="1">
        <v>20270215</v>
      </c>
      <c r="J3237" s="1">
        <v>21</v>
      </c>
      <c r="K3237" s="1">
        <v>25686999</v>
      </c>
      <c r="L3237" s="1" t="s">
        <v>53</v>
      </c>
      <c r="M3237" s="1" t="s">
        <v>3</v>
      </c>
      <c r="N3237" s="1">
        <v>32</v>
      </c>
      <c r="O3237" s="1" t="s">
        <v>2078</v>
      </c>
      <c r="Q3237" s="1"/>
    </row>
    <row r="3238" spans="1:20" ht="15.75" hidden="1" customHeight="1">
      <c r="A3238" s="1" t="s">
        <v>5338</v>
      </c>
      <c r="B3238" s="1">
        <v>541705</v>
      </c>
      <c r="C3238" s="1" t="s">
        <v>2074</v>
      </c>
      <c r="D3238" s="1" t="s">
        <v>2075</v>
      </c>
      <c r="E3238" s="1" t="s">
        <v>2429</v>
      </c>
      <c r="F3238" s="1">
        <v>99</v>
      </c>
      <c r="G3238" s="1" t="s">
        <v>2413</v>
      </c>
      <c r="H3238" s="1" t="s">
        <v>152</v>
      </c>
      <c r="I3238" s="1">
        <v>21351901</v>
      </c>
      <c r="J3238" s="1">
        <v>21</v>
      </c>
      <c r="K3238" s="1">
        <v>33903070</v>
      </c>
      <c r="L3238" s="1" t="s">
        <v>50</v>
      </c>
      <c r="M3238" s="1" t="s">
        <v>4</v>
      </c>
      <c r="N3238" s="1">
        <v>49</v>
      </c>
      <c r="O3238" s="1" t="s">
        <v>2078</v>
      </c>
      <c r="Q3238" s="1"/>
    </row>
    <row r="3239" spans="1:20" ht="15.75" hidden="1" customHeight="1">
      <c r="A3239" s="1" t="s">
        <v>5339</v>
      </c>
      <c r="B3239" s="1">
        <v>649600</v>
      </c>
      <c r="C3239" s="1" t="s">
        <v>2074</v>
      </c>
      <c r="D3239" s="1" t="s">
        <v>2075</v>
      </c>
      <c r="E3239" s="1" t="s">
        <v>2079</v>
      </c>
      <c r="F3239" s="1">
        <v>16150</v>
      </c>
      <c r="G3239" s="1" t="s">
        <v>3745</v>
      </c>
      <c r="H3239" s="1" t="s">
        <v>2153</v>
      </c>
      <c r="I3239" s="1">
        <v>22790704</v>
      </c>
      <c r="J3239" s="1">
        <v>21</v>
      </c>
      <c r="K3239" s="1">
        <v>21976767</v>
      </c>
      <c r="L3239" s="1" t="s">
        <v>21</v>
      </c>
      <c r="M3239" s="1" t="s">
        <v>5</v>
      </c>
      <c r="N3239" s="1">
        <v>32</v>
      </c>
      <c r="O3239" s="1" t="s">
        <v>2078</v>
      </c>
      <c r="Q3239" s="1"/>
    </row>
    <row r="3240" spans="1:20" ht="15.75" hidden="1" customHeight="1">
      <c r="A3240" s="1" t="s">
        <v>5340</v>
      </c>
      <c r="B3240" s="1">
        <v>392819</v>
      </c>
      <c r="C3240" s="1" t="s">
        <v>2074</v>
      </c>
      <c r="D3240" s="1" t="s">
        <v>2075</v>
      </c>
      <c r="E3240" s="1" t="s">
        <v>4298</v>
      </c>
      <c r="F3240" s="1">
        <v>145</v>
      </c>
      <c r="G3240" s="1" t="s">
        <v>4250</v>
      </c>
      <c r="H3240" s="1" t="s">
        <v>152</v>
      </c>
      <c r="I3240" s="1">
        <v>21351040</v>
      </c>
      <c r="J3240" s="1">
        <v>21</v>
      </c>
      <c r="K3240" s="1">
        <v>33593307</v>
      </c>
      <c r="L3240" s="1" t="s">
        <v>50</v>
      </c>
      <c r="M3240" s="1" t="s">
        <v>4</v>
      </c>
      <c r="N3240" s="1">
        <v>63</v>
      </c>
      <c r="O3240" s="1" t="s">
        <v>2078</v>
      </c>
      <c r="Q3240" s="1"/>
    </row>
    <row r="3241" spans="1:20" ht="15.75" hidden="1" customHeight="1">
      <c r="A3241" s="1" t="s">
        <v>2047</v>
      </c>
      <c r="B3241" s="1">
        <v>643432</v>
      </c>
      <c r="C3241" s="1" t="s">
        <v>2074</v>
      </c>
      <c r="D3241" s="1" t="s">
        <v>2075</v>
      </c>
      <c r="E3241" s="1" t="s">
        <v>2079</v>
      </c>
      <c r="F3241" s="1">
        <v>500</v>
      </c>
      <c r="G3241" s="1" t="s">
        <v>2229</v>
      </c>
      <c r="H3241" s="1" t="s">
        <v>135</v>
      </c>
      <c r="I3241" s="1">
        <v>22640100</v>
      </c>
      <c r="J3241" s="1">
        <v>21</v>
      </c>
      <c r="K3241" s="1">
        <v>31713171</v>
      </c>
      <c r="L3241" s="1" t="s">
        <v>53</v>
      </c>
      <c r="M3241" s="1" t="s">
        <v>5</v>
      </c>
      <c r="N3241" s="1">
        <v>14</v>
      </c>
      <c r="O3241" s="1" t="s">
        <v>2078</v>
      </c>
      <c r="Q3241" s="1"/>
      <c r="T3241" s="1" t="s">
        <v>5620</v>
      </c>
    </row>
    <row r="3242" spans="1:20" ht="15.75" hidden="1" customHeight="1">
      <c r="A3242" s="1" t="s">
        <v>5341</v>
      </c>
      <c r="B3242" s="1">
        <v>747688</v>
      </c>
      <c r="C3242" s="1" t="s">
        <v>2074</v>
      </c>
      <c r="D3242" s="1" t="s">
        <v>2075</v>
      </c>
      <c r="E3242" s="1" t="s">
        <v>2429</v>
      </c>
      <c r="F3242" s="1">
        <v>99</v>
      </c>
      <c r="G3242" s="1" t="s">
        <v>3884</v>
      </c>
      <c r="H3242" s="1" t="s">
        <v>152</v>
      </c>
      <c r="I3242" s="1">
        <v>21351901</v>
      </c>
      <c r="J3242" s="1">
        <v>21</v>
      </c>
      <c r="K3242" s="1">
        <v>37382507</v>
      </c>
      <c r="L3242" s="1" t="s">
        <v>28</v>
      </c>
      <c r="M3242" s="1" t="s">
        <v>4</v>
      </c>
      <c r="N3242" s="1">
        <v>79</v>
      </c>
      <c r="O3242" s="1" t="s">
        <v>2078</v>
      </c>
      <c r="Q3242" s="1"/>
    </row>
    <row r="3243" spans="1:20" ht="15.75" customHeight="1">
      <c r="A3243" s="1" t="s">
        <v>5342</v>
      </c>
      <c r="B3243" s="1">
        <v>551572</v>
      </c>
      <c r="C3243" s="1" t="s">
        <v>2074</v>
      </c>
      <c r="D3243" s="1" t="s">
        <v>2075</v>
      </c>
      <c r="E3243" s="1" t="s">
        <v>2439</v>
      </c>
      <c r="F3243" s="1">
        <v>76</v>
      </c>
      <c r="G3243" s="1" t="s">
        <v>2505</v>
      </c>
      <c r="H3243" s="1" t="s">
        <v>133</v>
      </c>
      <c r="I3243" s="1">
        <v>23050360</v>
      </c>
      <c r="J3243" s="1">
        <v>21</v>
      </c>
      <c r="K3243" s="1">
        <v>24118308</v>
      </c>
      <c r="L3243" s="1" t="s">
        <v>50</v>
      </c>
      <c r="M3243" s="1" t="s">
        <v>6</v>
      </c>
      <c r="N3243" s="1">
        <v>3</v>
      </c>
      <c r="O3243" s="1" t="s">
        <v>2078</v>
      </c>
      <c r="Q3243" s="1"/>
    </row>
    <row r="3244" spans="1:20" ht="15.75" hidden="1" customHeight="1">
      <c r="A3244" s="1" t="s">
        <v>5343</v>
      </c>
      <c r="B3244" s="1">
        <v>398549</v>
      </c>
      <c r="C3244" s="1" t="s">
        <v>2074</v>
      </c>
      <c r="D3244" s="1" t="s">
        <v>2075</v>
      </c>
      <c r="E3244" s="1" t="s">
        <v>5344</v>
      </c>
      <c r="F3244" s="1">
        <v>47</v>
      </c>
      <c r="G3244" s="1" t="s">
        <v>2211</v>
      </c>
      <c r="H3244" s="1" t="s">
        <v>2486</v>
      </c>
      <c r="I3244" s="1">
        <v>21235540</v>
      </c>
      <c r="J3244" s="1">
        <v>21</v>
      </c>
      <c r="K3244" s="1">
        <v>33012767</v>
      </c>
      <c r="L3244" s="1" t="s">
        <v>53</v>
      </c>
      <c r="M3244" s="1" t="s">
        <v>4</v>
      </c>
      <c r="N3244" s="1">
        <v>27</v>
      </c>
      <c r="O3244" s="1" t="s">
        <v>2078</v>
      </c>
      <c r="Q3244" s="1"/>
    </row>
    <row r="3245" spans="1:20" ht="15.75" hidden="1" customHeight="1">
      <c r="A3245" s="1" t="s">
        <v>5345</v>
      </c>
      <c r="B3245" s="1">
        <v>295536</v>
      </c>
      <c r="C3245" s="1" t="s">
        <v>2074</v>
      </c>
      <c r="D3245" s="1" t="s">
        <v>2075</v>
      </c>
      <c r="E3245" s="1" t="s">
        <v>2384</v>
      </c>
      <c r="F3245" s="1">
        <v>5200</v>
      </c>
      <c r="G3245" s="1" t="s">
        <v>5346</v>
      </c>
      <c r="H3245" s="1" t="s">
        <v>2385</v>
      </c>
      <c r="I3245" s="1">
        <v>20771004</v>
      </c>
      <c r="J3245" s="1">
        <v>21</v>
      </c>
      <c r="K3245" s="1">
        <v>25920085</v>
      </c>
      <c r="L3245" s="1" t="s">
        <v>38</v>
      </c>
      <c r="M3245" s="1" t="s">
        <v>4</v>
      </c>
      <c r="N3245" s="1">
        <v>13</v>
      </c>
      <c r="O3245" s="1" t="s">
        <v>2078</v>
      </c>
      <c r="Q3245" s="1"/>
    </row>
    <row r="3246" spans="1:20" ht="15.75" hidden="1" customHeight="1">
      <c r="A3246" s="1" t="s">
        <v>5347</v>
      </c>
      <c r="B3246" s="1">
        <v>399112</v>
      </c>
      <c r="C3246" s="1" t="s">
        <v>2074</v>
      </c>
      <c r="D3246" s="1" t="s">
        <v>2075</v>
      </c>
      <c r="E3246" s="1" t="s">
        <v>2092</v>
      </c>
      <c r="F3246" s="1">
        <v>10</v>
      </c>
      <c r="G3246" s="1" t="s">
        <v>4968</v>
      </c>
      <c r="H3246" s="1" t="s">
        <v>2094</v>
      </c>
      <c r="I3246" s="1">
        <v>20050090</v>
      </c>
      <c r="J3246" s="1">
        <v>21</v>
      </c>
      <c r="K3246" s="1">
        <v>22529938</v>
      </c>
      <c r="L3246" s="1" t="s">
        <v>30</v>
      </c>
      <c r="M3246" s="1" t="s">
        <v>2</v>
      </c>
      <c r="N3246" s="1">
        <v>40</v>
      </c>
      <c r="O3246" s="1" t="s">
        <v>2078</v>
      </c>
      <c r="Q3246" s="1"/>
    </row>
    <row r="3247" spans="1:20" ht="15.75" hidden="1" customHeight="1">
      <c r="A3247" s="1" t="s">
        <v>5348</v>
      </c>
      <c r="B3247" s="1">
        <v>464545</v>
      </c>
      <c r="C3247" s="1" t="s">
        <v>2074</v>
      </c>
      <c r="D3247" s="1" t="s">
        <v>2075</v>
      </c>
      <c r="E3247" s="1" t="s">
        <v>2160</v>
      </c>
      <c r="F3247" s="1">
        <v>156</v>
      </c>
      <c r="G3247" s="1" t="s">
        <v>5349</v>
      </c>
      <c r="H3247" s="1" t="s">
        <v>2094</v>
      </c>
      <c r="I3247" s="1">
        <v>20040003</v>
      </c>
      <c r="J3247" s="1">
        <v>21</v>
      </c>
      <c r="K3247" s="1">
        <v>25333591</v>
      </c>
      <c r="L3247" s="1" t="s">
        <v>28</v>
      </c>
      <c r="M3247" s="1" t="s">
        <v>2</v>
      </c>
      <c r="N3247" s="1">
        <v>41</v>
      </c>
      <c r="O3247" s="1" t="s">
        <v>2078</v>
      </c>
      <c r="Q3247" s="1"/>
    </row>
    <row r="3248" spans="1:20" ht="15.75" hidden="1" customHeight="1">
      <c r="A3248" s="1" t="s">
        <v>5350</v>
      </c>
      <c r="B3248" s="1">
        <v>449646</v>
      </c>
      <c r="C3248" s="1" t="s">
        <v>2074</v>
      </c>
      <c r="D3248" s="1" t="s">
        <v>2075</v>
      </c>
      <c r="E3248" s="1" t="s">
        <v>2079</v>
      </c>
      <c r="F3248" s="1">
        <v>3555</v>
      </c>
      <c r="G3248" s="1" t="s">
        <v>3335</v>
      </c>
      <c r="H3248" s="1" t="s">
        <v>135</v>
      </c>
      <c r="I3248" s="1">
        <v>22631003</v>
      </c>
      <c r="J3248" s="1">
        <v>21</v>
      </c>
      <c r="K3248" s="1">
        <v>34105776</v>
      </c>
      <c r="L3248" s="1" t="s">
        <v>50</v>
      </c>
      <c r="M3248" s="1" t="s">
        <v>5</v>
      </c>
      <c r="N3248" s="1">
        <v>29</v>
      </c>
      <c r="O3248" s="1" t="s">
        <v>2078</v>
      </c>
      <c r="Q3248" s="1"/>
      <c r="T3248" s="1" t="s">
        <v>5620</v>
      </c>
    </row>
    <row r="3249" spans="1:21" ht="15.75" hidden="1" customHeight="1">
      <c r="A3249" s="1" t="s">
        <v>1256</v>
      </c>
      <c r="B3249" s="1">
        <v>232777</v>
      </c>
      <c r="C3249" s="1" t="s">
        <v>2074</v>
      </c>
      <c r="D3249" s="1" t="s">
        <v>2075</v>
      </c>
      <c r="E3249" s="1" t="s">
        <v>2112</v>
      </c>
      <c r="F3249" s="1">
        <v>45</v>
      </c>
      <c r="G3249" s="1" t="s">
        <v>5351</v>
      </c>
      <c r="H3249" s="1" t="s">
        <v>664</v>
      </c>
      <c r="I3249" s="1">
        <v>20520901</v>
      </c>
      <c r="J3249" s="1">
        <v>21</v>
      </c>
      <c r="K3249" s="1">
        <v>22844693</v>
      </c>
      <c r="L3249" s="1" t="s">
        <v>50</v>
      </c>
      <c r="M3249" s="1" t="s">
        <v>3</v>
      </c>
      <c r="N3249" s="1">
        <v>20</v>
      </c>
      <c r="O3249" s="1" t="s">
        <v>2078</v>
      </c>
      <c r="Q3249" s="1"/>
    </row>
    <row r="3250" spans="1:21" ht="15.75" hidden="1" customHeight="1">
      <c r="A3250" s="1" t="s">
        <v>5352</v>
      </c>
      <c r="B3250" s="1">
        <v>415334</v>
      </c>
      <c r="C3250" s="1" t="s">
        <v>2074</v>
      </c>
      <c r="D3250" s="1" t="s">
        <v>2075</v>
      </c>
      <c r="E3250" s="1" t="s">
        <v>2355</v>
      </c>
      <c r="F3250" s="1">
        <v>7709</v>
      </c>
      <c r="G3250" s="1" t="s">
        <v>2449</v>
      </c>
      <c r="H3250" s="1" t="s">
        <v>2281</v>
      </c>
      <c r="I3250" s="1">
        <v>22755155</v>
      </c>
      <c r="J3250" s="1">
        <v>21</v>
      </c>
      <c r="K3250" s="1">
        <v>24477895</v>
      </c>
      <c r="L3250" s="1" t="s">
        <v>23</v>
      </c>
      <c r="M3250" s="1" t="s">
        <v>5</v>
      </c>
      <c r="N3250" s="1">
        <v>35</v>
      </c>
      <c r="O3250" s="1" t="s">
        <v>2078</v>
      </c>
      <c r="Q3250" s="1"/>
      <c r="T3250" s="1" t="s">
        <v>5621</v>
      </c>
    </row>
    <row r="3251" spans="1:21" ht="15.75" hidden="1" customHeight="1">
      <c r="A3251" s="1" t="s">
        <v>5353</v>
      </c>
      <c r="B3251" s="1">
        <v>547524</v>
      </c>
      <c r="C3251" s="1" t="s">
        <v>2074</v>
      </c>
      <c r="D3251" s="1" t="s">
        <v>2075</v>
      </c>
      <c r="E3251" s="1" t="s">
        <v>2079</v>
      </c>
      <c r="F3251" s="1">
        <v>16150</v>
      </c>
      <c r="G3251" s="1" t="s">
        <v>3303</v>
      </c>
      <c r="H3251" s="1" t="s">
        <v>2153</v>
      </c>
      <c r="I3251" s="1">
        <v>22790704</v>
      </c>
      <c r="J3251" s="1">
        <v>21</v>
      </c>
      <c r="K3251" s="1">
        <v>24378000</v>
      </c>
      <c r="L3251" s="1" t="s">
        <v>13</v>
      </c>
      <c r="M3251" s="1" t="s">
        <v>5</v>
      </c>
      <c r="N3251" s="1">
        <v>102</v>
      </c>
      <c r="O3251" s="1" t="s">
        <v>2078</v>
      </c>
      <c r="Q3251" s="1"/>
      <c r="T3251" s="1" t="s">
        <v>5621</v>
      </c>
    </row>
    <row r="3252" spans="1:21" ht="15.75" hidden="1" customHeight="1">
      <c r="A3252" s="1" t="s">
        <v>5354</v>
      </c>
      <c r="B3252" s="1">
        <v>477217</v>
      </c>
      <c r="C3252" s="1" t="s">
        <v>2074</v>
      </c>
      <c r="D3252" s="1" t="s">
        <v>2075</v>
      </c>
      <c r="E3252" s="1" t="s">
        <v>2256</v>
      </c>
      <c r="F3252" s="1">
        <v>61</v>
      </c>
      <c r="G3252" s="1" t="s">
        <v>4674</v>
      </c>
      <c r="H3252" s="1" t="s">
        <v>2203</v>
      </c>
      <c r="I3252" s="1">
        <v>21032000</v>
      </c>
      <c r="J3252" s="1">
        <v>21</v>
      </c>
      <c r="K3252" s="1">
        <v>38684072</v>
      </c>
      <c r="L3252" s="1" t="s">
        <v>50</v>
      </c>
      <c r="M3252" s="1" t="s">
        <v>4</v>
      </c>
      <c r="N3252" s="1">
        <v>50</v>
      </c>
      <c r="O3252" s="1" t="s">
        <v>2078</v>
      </c>
      <c r="Q3252" s="1"/>
    </row>
    <row r="3253" spans="1:21" ht="15.75" hidden="1" customHeight="1">
      <c r="A3253" s="1" t="s">
        <v>5355</v>
      </c>
      <c r="B3253" s="1">
        <v>584063</v>
      </c>
      <c r="C3253" s="1" t="s">
        <v>2074</v>
      </c>
      <c r="D3253" s="1" t="s">
        <v>2075</v>
      </c>
      <c r="E3253" s="1" t="s">
        <v>2429</v>
      </c>
      <c r="F3253" s="1">
        <v>99</v>
      </c>
      <c r="G3253" s="1" t="s">
        <v>2246</v>
      </c>
      <c r="H3253" s="1" t="s">
        <v>152</v>
      </c>
      <c r="I3253" s="1">
        <v>21351901</v>
      </c>
      <c r="J3253" s="1">
        <v>21</v>
      </c>
      <c r="K3253" s="1">
        <v>33502448</v>
      </c>
      <c r="L3253" s="1" t="s">
        <v>21</v>
      </c>
      <c r="M3253" s="1" t="s">
        <v>4</v>
      </c>
      <c r="N3253" s="1">
        <v>9</v>
      </c>
      <c r="O3253" s="1" t="s">
        <v>2078</v>
      </c>
      <c r="Q3253" s="1"/>
    </row>
    <row r="3254" spans="1:21" ht="15.75" hidden="1" customHeight="1">
      <c r="A3254" s="1" t="s">
        <v>5356</v>
      </c>
      <c r="B3254" s="1">
        <v>624047</v>
      </c>
      <c r="C3254" s="1" t="s">
        <v>2074</v>
      </c>
      <c r="D3254" s="1" t="s">
        <v>2075</v>
      </c>
      <c r="E3254" s="1" t="s">
        <v>3039</v>
      </c>
      <c r="F3254" s="1">
        <v>520</v>
      </c>
      <c r="G3254" s="1" t="s">
        <v>2308</v>
      </c>
      <c r="H3254" s="1" t="s">
        <v>2153</v>
      </c>
      <c r="I3254" s="1">
        <v>22790850</v>
      </c>
      <c r="J3254" s="1">
        <v>21</v>
      </c>
      <c r="K3254" s="1">
        <v>24372434</v>
      </c>
      <c r="L3254" s="1" t="s">
        <v>50</v>
      </c>
      <c r="M3254" s="1" t="s">
        <v>5</v>
      </c>
      <c r="N3254" s="1">
        <v>17</v>
      </c>
      <c r="O3254" s="1" t="s">
        <v>2078</v>
      </c>
      <c r="Q3254" s="1"/>
      <c r="T3254" s="1" t="s">
        <v>5620</v>
      </c>
    </row>
    <row r="3255" spans="1:21" ht="15.75" hidden="1" customHeight="1">
      <c r="A3255" s="1" t="s">
        <v>1594</v>
      </c>
      <c r="B3255" s="1">
        <v>254081</v>
      </c>
      <c r="C3255" s="1" t="s">
        <v>2074</v>
      </c>
      <c r="D3255" s="1" t="s">
        <v>2075</v>
      </c>
      <c r="E3255" s="1" t="s">
        <v>2476</v>
      </c>
      <c r="F3255" s="1">
        <v>700</v>
      </c>
      <c r="G3255" s="1" t="s">
        <v>2477</v>
      </c>
      <c r="H3255" s="1" t="s">
        <v>677</v>
      </c>
      <c r="I3255" s="1">
        <v>22461002</v>
      </c>
      <c r="J3255" s="1">
        <v>21</v>
      </c>
      <c r="K3255" s="1">
        <v>22395834</v>
      </c>
      <c r="L3255" s="1" t="s">
        <v>57</v>
      </c>
      <c r="M3255" s="1" t="s">
        <v>3</v>
      </c>
      <c r="N3255" s="1">
        <v>9</v>
      </c>
      <c r="O3255" s="1" t="s">
        <v>2078</v>
      </c>
      <c r="Q3255" s="1"/>
    </row>
    <row r="3256" spans="1:21" ht="15.75" hidden="1" customHeight="1">
      <c r="A3256" s="67" t="s">
        <v>1787</v>
      </c>
      <c r="B3256" s="67">
        <v>369246</v>
      </c>
      <c r="C3256" s="67" t="s">
        <v>2074</v>
      </c>
      <c r="D3256" s="67" t="s">
        <v>2075</v>
      </c>
      <c r="E3256" s="67" t="s">
        <v>2133</v>
      </c>
      <c r="F3256" s="67">
        <v>680</v>
      </c>
      <c r="G3256" s="67" t="s">
        <v>2314</v>
      </c>
      <c r="H3256" s="67" t="s">
        <v>160</v>
      </c>
      <c r="I3256" s="67">
        <v>22050900</v>
      </c>
      <c r="J3256" s="67">
        <v>21</v>
      </c>
      <c r="K3256" s="67">
        <v>983498355</v>
      </c>
      <c r="L3256" s="67" t="s">
        <v>45</v>
      </c>
      <c r="M3256" s="67" t="s">
        <v>3</v>
      </c>
      <c r="N3256" s="67">
        <v>4</v>
      </c>
      <c r="O3256" s="67" t="s">
        <v>2078</v>
      </c>
      <c r="P3256" s="67"/>
      <c r="Q3256" s="67"/>
      <c r="R3256" s="67"/>
      <c r="S3256" s="67"/>
      <c r="T3256" s="67"/>
      <c r="U3256" s="67"/>
    </row>
    <row r="3257" spans="1:21" ht="15.75" hidden="1" customHeight="1">
      <c r="A3257" s="1" t="s">
        <v>1204</v>
      </c>
      <c r="B3257" s="1">
        <v>356657</v>
      </c>
      <c r="C3257" s="1" t="s">
        <v>2074</v>
      </c>
      <c r="D3257" s="1" t="s">
        <v>2075</v>
      </c>
      <c r="E3257" s="1" t="s">
        <v>2144</v>
      </c>
      <c r="F3257" s="1">
        <v>255</v>
      </c>
      <c r="G3257" s="1" t="s">
        <v>4168</v>
      </c>
      <c r="H3257" s="1" t="s">
        <v>664</v>
      </c>
      <c r="I3257" s="1">
        <v>20520051</v>
      </c>
      <c r="J3257" s="1">
        <v>21</v>
      </c>
      <c r="K3257" s="1">
        <v>25690542</v>
      </c>
      <c r="L3257" s="1" t="s">
        <v>50</v>
      </c>
      <c r="M3257" s="1" t="s">
        <v>3</v>
      </c>
      <c r="N3257" s="1">
        <v>22</v>
      </c>
      <c r="O3257" s="1" t="s">
        <v>2078</v>
      </c>
      <c r="Q3257" s="1"/>
    </row>
    <row r="3258" spans="1:21" ht="15.75" hidden="1" customHeight="1">
      <c r="A3258" s="1" t="s">
        <v>1334</v>
      </c>
      <c r="B3258" s="1">
        <v>624594</v>
      </c>
      <c r="C3258" s="1" t="s">
        <v>2074</v>
      </c>
      <c r="D3258" s="1" t="s">
        <v>2075</v>
      </c>
      <c r="E3258" s="1" t="s">
        <v>2101</v>
      </c>
      <c r="F3258" s="1">
        <v>623</v>
      </c>
      <c r="G3258" s="1" t="s">
        <v>2517</v>
      </c>
      <c r="H3258" s="1" t="s">
        <v>175</v>
      </c>
      <c r="I3258" s="1">
        <v>22410003</v>
      </c>
      <c r="J3258" s="1">
        <v>21</v>
      </c>
      <c r="K3258" s="1">
        <v>25221090</v>
      </c>
      <c r="L3258" s="1" t="s">
        <v>53</v>
      </c>
      <c r="M3258" s="1" t="s">
        <v>3</v>
      </c>
      <c r="N3258" s="1">
        <v>17</v>
      </c>
      <c r="O3258" s="1" t="s">
        <v>2078</v>
      </c>
      <c r="Q3258" s="1"/>
    </row>
    <row r="3259" spans="1:21" ht="15.75" hidden="1" customHeight="1">
      <c r="A3259" s="1" t="s">
        <v>5357</v>
      </c>
      <c r="B3259" s="1">
        <v>651044</v>
      </c>
      <c r="C3259" s="1" t="s">
        <v>2074</v>
      </c>
      <c r="D3259" s="1" t="s">
        <v>2075</v>
      </c>
      <c r="E3259" s="1" t="s">
        <v>3047</v>
      </c>
      <c r="F3259" s="1">
        <v>18</v>
      </c>
      <c r="G3259" s="1" t="s">
        <v>2312</v>
      </c>
      <c r="H3259" s="1" t="s">
        <v>188</v>
      </c>
      <c r="I3259" s="1">
        <v>20735080</v>
      </c>
      <c r="J3259" s="1">
        <v>21</v>
      </c>
      <c r="K3259" s="1">
        <v>25946328</v>
      </c>
      <c r="L3259" s="1" t="s">
        <v>50</v>
      </c>
      <c r="M3259" s="1" t="s">
        <v>4</v>
      </c>
      <c r="N3259" s="1">
        <v>43</v>
      </c>
      <c r="O3259" s="1" t="s">
        <v>2078</v>
      </c>
      <c r="Q3259" s="1"/>
    </row>
    <row r="3260" spans="1:21" ht="15.75" hidden="1" customHeight="1">
      <c r="A3260" s="1" t="s">
        <v>1081</v>
      </c>
      <c r="B3260" s="1">
        <v>328796</v>
      </c>
      <c r="C3260" s="1" t="s">
        <v>2074</v>
      </c>
      <c r="D3260" s="1" t="s">
        <v>2075</v>
      </c>
      <c r="E3260" s="1" t="s">
        <v>2101</v>
      </c>
      <c r="F3260" s="1">
        <v>330</v>
      </c>
      <c r="G3260" s="1" t="s">
        <v>2102</v>
      </c>
      <c r="H3260" s="1" t="s">
        <v>175</v>
      </c>
      <c r="I3260" s="1">
        <v>22410000</v>
      </c>
      <c r="J3260" s="1">
        <v>21</v>
      </c>
      <c r="K3260" s="1">
        <v>22673088</v>
      </c>
      <c r="L3260" s="1" t="s">
        <v>37</v>
      </c>
      <c r="M3260" s="1" t="s">
        <v>3</v>
      </c>
      <c r="N3260" s="1">
        <v>29</v>
      </c>
      <c r="O3260" s="1" t="s">
        <v>2078</v>
      </c>
      <c r="Q3260" s="1"/>
    </row>
    <row r="3261" spans="1:21" ht="15.75" customHeight="1">
      <c r="A3261" s="1" t="s">
        <v>5358</v>
      </c>
      <c r="B3261" s="1">
        <v>230146</v>
      </c>
      <c r="C3261" s="1" t="s">
        <v>2074</v>
      </c>
      <c r="D3261" s="1" t="s">
        <v>2075</v>
      </c>
      <c r="E3261" s="1" t="s">
        <v>5359</v>
      </c>
      <c r="F3261" s="1">
        <v>6</v>
      </c>
      <c r="G3261" s="1" t="s">
        <v>2340</v>
      </c>
      <c r="H3261" s="1" t="s">
        <v>153</v>
      </c>
      <c r="I3261" s="1">
        <v>23515010</v>
      </c>
      <c r="J3261" s="1">
        <v>21</v>
      </c>
      <c r="K3261" s="1">
        <v>33951422</v>
      </c>
      <c r="L3261" s="1" t="s">
        <v>16</v>
      </c>
      <c r="M3261" s="1" t="s">
        <v>6</v>
      </c>
      <c r="N3261" s="1">
        <v>5</v>
      </c>
      <c r="O3261" s="1" t="s">
        <v>2078</v>
      </c>
      <c r="Q3261" s="1"/>
    </row>
    <row r="3262" spans="1:21" ht="15.75" hidden="1" customHeight="1">
      <c r="A3262" s="1" t="s">
        <v>1745</v>
      </c>
      <c r="B3262" s="1">
        <v>525770</v>
      </c>
      <c r="C3262" s="1" t="s">
        <v>2074</v>
      </c>
      <c r="D3262" s="1" t="s">
        <v>2075</v>
      </c>
      <c r="E3262" s="1" t="s">
        <v>2170</v>
      </c>
      <c r="F3262" s="1">
        <v>53</v>
      </c>
      <c r="G3262" s="1" t="s">
        <v>5360</v>
      </c>
      <c r="H3262" s="1" t="s">
        <v>160</v>
      </c>
      <c r="I3262" s="1">
        <v>22071000</v>
      </c>
      <c r="J3262" s="1">
        <v>21</v>
      </c>
      <c r="K3262" s="1">
        <v>22877275</v>
      </c>
      <c r="L3262" s="1" t="s">
        <v>53</v>
      </c>
      <c r="M3262" s="1" t="s">
        <v>3</v>
      </c>
      <c r="N3262" s="1">
        <v>5</v>
      </c>
      <c r="O3262" s="1" t="s">
        <v>2078</v>
      </c>
      <c r="Q3262" s="1"/>
    </row>
    <row r="3263" spans="1:21" ht="15.75" hidden="1" customHeight="1">
      <c r="A3263" s="1" t="s">
        <v>1462</v>
      </c>
      <c r="B3263" s="1">
        <v>225056</v>
      </c>
      <c r="C3263" s="1" t="s">
        <v>2074</v>
      </c>
      <c r="D3263" s="1" t="s">
        <v>2075</v>
      </c>
      <c r="E3263" s="1" t="s">
        <v>2215</v>
      </c>
      <c r="F3263" s="1">
        <v>78</v>
      </c>
      <c r="G3263" s="1" t="s">
        <v>2216</v>
      </c>
      <c r="H3263" s="1" t="s">
        <v>168</v>
      </c>
      <c r="I3263" s="1">
        <v>22220040</v>
      </c>
      <c r="J3263" s="1">
        <v>21</v>
      </c>
      <c r="K3263" s="1">
        <v>25579570</v>
      </c>
      <c r="L3263" s="1" t="s">
        <v>16</v>
      </c>
      <c r="M3263" s="1" t="s">
        <v>3</v>
      </c>
      <c r="N3263" s="1">
        <v>13</v>
      </c>
      <c r="O3263" s="1" t="s">
        <v>2078</v>
      </c>
      <c r="Q3263" s="1"/>
    </row>
    <row r="3264" spans="1:21" ht="15.75" hidden="1" customHeight="1">
      <c r="A3264" s="1" t="s">
        <v>697</v>
      </c>
      <c r="B3264" s="1">
        <v>352748</v>
      </c>
      <c r="C3264" s="1" t="s">
        <v>2074</v>
      </c>
      <c r="D3264" s="1" t="s">
        <v>2075</v>
      </c>
      <c r="E3264" s="1" t="s">
        <v>5361</v>
      </c>
      <c r="F3264" s="1">
        <v>66</v>
      </c>
      <c r="G3264" s="1" t="s">
        <v>2167</v>
      </c>
      <c r="H3264" s="1" t="s">
        <v>698</v>
      </c>
      <c r="I3264" s="1">
        <v>22290290</v>
      </c>
      <c r="J3264" s="1">
        <v>21</v>
      </c>
      <c r="K3264" s="1">
        <v>22955044</v>
      </c>
      <c r="L3264" s="1" t="s">
        <v>13</v>
      </c>
      <c r="M3264" s="1" t="s">
        <v>3</v>
      </c>
      <c r="N3264" s="1">
        <v>127</v>
      </c>
      <c r="O3264" s="1" t="s">
        <v>2078</v>
      </c>
      <c r="Q3264" s="1"/>
    </row>
    <row r="3265" spans="1:20" ht="15.75" hidden="1" customHeight="1">
      <c r="A3265" s="1" t="s">
        <v>1054</v>
      </c>
      <c r="B3265" s="1">
        <v>324249</v>
      </c>
      <c r="C3265" s="1" t="s">
        <v>2074</v>
      </c>
      <c r="D3265" s="1" t="s">
        <v>2075</v>
      </c>
      <c r="E3265" s="1" t="s">
        <v>2322</v>
      </c>
      <c r="F3265" s="1">
        <v>66</v>
      </c>
      <c r="G3265" s="1" t="s">
        <v>5362</v>
      </c>
      <c r="H3265" s="1" t="s">
        <v>168</v>
      </c>
      <c r="I3265" s="1">
        <v>22210060</v>
      </c>
      <c r="J3265" s="1">
        <v>21</v>
      </c>
      <c r="K3265" s="1">
        <v>22250243</v>
      </c>
      <c r="L3265" s="1" t="s">
        <v>23</v>
      </c>
      <c r="M3265" s="1" t="s">
        <v>3</v>
      </c>
      <c r="N3265" s="1">
        <v>31</v>
      </c>
      <c r="O3265" s="1" t="s">
        <v>2078</v>
      </c>
      <c r="Q3265" s="1"/>
    </row>
    <row r="3266" spans="1:20" ht="15.75" hidden="1" customHeight="1">
      <c r="A3266" s="1" t="s">
        <v>5363</v>
      </c>
      <c r="B3266" s="1">
        <v>276912</v>
      </c>
      <c r="C3266" s="1" t="s">
        <v>2074</v>
      </c>
      <c r="D3266" s="1" t="s">
        <v>2075</v>
      </c>
      <c r="E3266" s="1" t="s">
        <v>2079</v>
      </c>
      <c r="F3266" s="1">
        <v>19019</v>
      </c>
      <c r="G3266" s="1" t="s">
        <v>5364</v>
      </c>
      <c r="H3266" s="1" t="s">
        <v>2153</v>
      </c>
      <c r="I3266" s="1">
        <v>22790703</v>
      </c>
      <c r="J3266" s="1">
        <v>21</v>
      </c>
      <c r="K3266" s="1">
        <v>24905819</v>
      </c>
      <c r="L3266" s="1" t="s">
        <v>57</v>
      </c>
      <c r="M3266" s="1" t="s">
        <v>5</v>
      </c>
      <c r="N3266" s="1">
        <v>19</v>
      </c>
      <c r="O3266" s="1" t="s">
        <v>2078</v>
      </c>
      <c r="Q3266" s="1"/>
      <c r="T3266" s="1" t="s">
        <v>5620</v>
      </c>
    </row>
    <row r="3267" spans="1:20" ht="15.75" hidden="1" customHeight="1">
      <c r="A3267" s="1" t="s">
        <v>5365</v>
      </c>
      <c r="C3267" s="1" t="s">
        <v>2074</v>
      </c>
      <c r="D3267" s="1" t="s">
        <v>2075</v>
      </c>
      <c r="J3267" s="1">
        <v>21</v>
      </c>
      <c r="K3267" s="1">
        <v>999774747</v>
      </c>
      <c r="O3267" s="1" t="s">
        <v>3346</v>
      </c>
      <c r="Q3267" s="1" t="s">
        <v>119</v>
      </c>
    </row>
    <row r="3268" spans="1:20" ht="15.75" hidden="1" customHeight="1">
      <c r="A3268" s="1" t="s">
        <v>5367</v>
      </c>
      <c r="C3268" s="1" t="s">
        <v>2074</v>
      </c>
      <c r="D3268" s="1" t="s">
        <v>2075</v>
      </c>
      <c r="E3268" s="1" t="s">
        <v>5368</v>
      </c>
      <c r="F3268" s="1">
        <v>351</v>
      </c>
      <c r="J3268" s="1">
        <v>21</v>
      </c>
      <c r="K3268" s="1" t="s">
        <v>5369</v>
      </c>
      <c r="L3268" s="1" t="s">
        <v>343</v>
      </c>
      <c r="M3268" s="1" t="s">
        <v>3</v>
      </c>
      <c r="O3268" s="1" t="s">
        <v>3346</v>
      </c>
      <c r="Q3268" s="1" t="s">
        <v>119</v>
      </c>
    </row>
    <row r="3269" spans="1:20" ht="15.75" hidden="1" customHeight="1">
      <c r="A3269" s="1" t="s">
        <v>5370</v>
      </c>
      <c r="C3269" s="1" t="s">
        <v>2074</v>
      </c>
      <c r="D3269" s="1" t="s">
        <v>2075</v>
      </c>
      <c r="E3269" s="1" t="s">
        <v>5371</v>
      </c>
      <c r="F3269" s="1">
        <v>657</v>
      </c>
      <c r="J3269" s="1">
        <v>21</v>
      </c>
      <c r="K3269" s="1" t="s">
        <v>5372</v>
      </c>
      <c r="L3269" s="1" t="s">
        <v>5657</v>
      </c>
      <c r="M3269" s="1" t="s">
        <v>3</v>
      </c>
      <c r="O3269" s="1" t="s">
        <v>3346</v>
      </c>
      <c r="Q3269" s="1" t="s">
        <v>5510</v>
      </c>
      <c r="R3269" s="68">
        <v>110</v>
      </c>
      <c r="S3269" s="65" t="s">
        <v>5366</v>
      </c>
    </row>
    <row r="3270" spans="1:20" ht="15.75" hidden="1" customHeight="1">
      <c r="A3270" s="1" t="s">
        <v>5373</v>
      </c>
      <c r="C3270" s="1" t="s">
        <v>2074</v>
      </c>
      <c r="D3270" s="1" t="s">
        <v>2075</v>
      </c>
      <c r="J3270" s="1">
        <v>21</v>
      </c>
      <c r="K3270" s="1" t="s">
        <v>5374</v>
      </c>
      <c r="O3270" s="1" t="s">
        <v>3346</v>
      </c>
      <c r="Q3270" s="1"/>
    </row>
    <row r="3271" spans="1:20" ht="15.75" hidden="1" customHeight="1">
      <c r="A3271" s="1" t="s">
        <v>5375</v>
      </c>
      <c r="C3271" s="1" t="s">
        <v>2074</v>
      </c>
      <c r="D3271" s="1" t="s">
        <v>2075</v>
      </c>
      <c r="E3271" s="1" t="s">
        <v>2220</v>
      </c>
      <c r="F3271" s="1" t="s">
        <v>5376</v>
      </c>
      <c r="H3271" s="1" t="s">
        <v>669</v>
      </c>
      <c r="J3271" s="1">
        <v>21</v>
      </c>
      <c r="K3271" s="1" t="s">
        <v>5377</v>
      </c>
      <c r="L3271" s="1" t="s">
        <v>5378</v>
      </c>
      <c r="M3271" s="1" t="s">
        <v>3</v>
      </c>
      <c r="O3271" s="1" t="s">
        <v>3346</v>
      </c>
      <c r="Q3271" s="1" t="s">
        <v>119</v>
      </c>
    </row>
    <row r="3272" spans="1:20" ht="15.75" hidden="1" customHeight="1">
      <c r="A3272" s="1" t="s">
        <v>5379</v>
      </c>
      <c r="C3272" s="1" t="s">
        <v>2074</v>
      </c>
      <c r="D3272" s="1" t="s">
        <v>2075</v>
      </c>
      <c r="E3272" s="1" t="s">
        <v>5380</v>
      </c>
      <c r="F3272" s="1">
        <v>1066</v>
      </c>
      <c r="J3272" s="1">
        <v>21</v>
      </c>
      <c r="K3272" s="1" t="s">
        <v>5381</v>
      </c>
      <c r="O3272" s="1" t="s">
        <v>3346</v>
      </c>
      <c r="Q3272" s="1" t="s">
        <v>5510</v>
      </c>
    </row>
    <row r="3273" spans="1:20" ht="15.75" hidden="1" customHeight="1">
      <c r="A3273" s="1" t="s">
        <v>5382</v>
      </c>
      <c r="C3273" s="1" t="s">
        <v>2074</v>
      </c>
      <c r="D3273" s="1" t="s">
        <v>2075</v>
      </c>
      <c r="E3273" s="1" t="s">
        <v>5383</v>
      </c>
      <c r="J3273" s="1">
        <v>21</v>
      </c>
      <c r="K3273" s="1" t="s">
        <v>5384</v>
      </c>
      <c r="M3273" s="1" t="s">
        <v>3</v>
      </c>
      <c r="O3273" s="1" t="s">
        <v>3346</v>
      </c>
      <c r="Q3273" s="1" t="s">
        <v>121</v>
      </c>
    </row>
    <row r="3274" spans="1:20" ht="15.75" hidden="1" customHeight="1">
      <c r="A3274" s="1" t="s">
        <v>5385</v>
      </c>
      <c r="C3274" s="1" t="s">
        <v>2074</v>
      </c>
      <c r="D3274" s="1" t="s">
        <v>2075</v>
      </c>
      <c r="E3274" s="1" t="s">
        <v>5386</v>
      </c>
      <c r="F3274" s="1">
        <v>55</v>
      </c>
      <c r="J3274" s="1">
        <v>21</v>
      </c>
      <c r="K3274" s="1" t="s">
        <v>5387</v>
      </c>
      <c r="M3274" s="1" t="s">
        <v>5</v>
      </c>
      <c r="O3274" s="1" t="s">
        <v>3346</v>
      </c>
      <c r="Q3274" s="1" t="s">
        <v>5510</v>
      </c>
    </row>
    <row r="3275" spans="1:20" ht="15.75" hidden="1" customHeight="1">
      <c r="A3275" s="1" t="s">
        <v>5388</v>
      </c>
      <c r="C3275" s="1" t="s">
        <v>2074</v>
      </c>
      <c r="D3275" s="1" t="s">
        <v>2075</v>
      </c>
      <c r="J3275" s="1">
        <v>21</v>
      </c>
      <c r="K3275" s="1" t="s">
        <v>5389</v>
      </c>
      <c r="O3275" s="1" t="s">
        <v>3346</v>
      </c>
      <c r="Q3275" s="1"/>
    </row>
    <row r="3276" spans="1:20" ht="15.75" hidden="1" customHeight="1">
      <c r="A3276" s="1" t="s">
        <v>5390</v>
      </c>
      <c r="C3276" s="1" t="s">
        <v>2074</v>
      </c>
      <c r="D3276" s="1" t="s">
        <v>2075</v>
      </c>
      <c r="E3276" s="1" t="s">
        <v>5391</v>
      </c>
      <c r="F3276" s="1">
        <v>500</v>
      </c>
      <c r="J3276" s="1">
        <v>11</v>
      </c>
      <c r="K3276" s="1" t="s">
        <v>5392</v>
      </c>
      <c r="O3276" s="1" t="s">
        <v>3346</v>
      </c>
      <c r="Q3276" s="1"/>
    </row>
    <row r="3277" spans="1:20" ht="15.75" hidden="1" customHeight="1">
      <c r="A3277" s="1" t="s">
        <v>5393</v>
      </c>
      <c r="C3277" s="1" t="s">
        <v>2074</v>
      </c>
      <c r="D3277" s="1" t="s">
        <v>2075</v>
      </c>
      <c r="J3277" s="1">
        <v>21</v>
      </c>
      <c r="K3277" s="1" t="s">
        <v>5394</v>
      </c>
      <c r="O3277" s="1" t="s">
        <v>3346</v>
      </c>
      <c r="Q3277" s="1"/>
    </row>
    <row r="3278" spans="1:20" ht="15.75" hidden="1" customHeight="1">
      <c r="A3278" s="1" t="s">
        <v>5395</v>
      </c>
      <c r="C3278" s="1" t="s">
        <v>2074</v>
      </c>
      <c r="D3278" s="1" t="s">
        <v>2075</v>
      </c>
      <c r="J3278" s="1">
        <v>21</v>
      </c>
      <c r="K3278" s="1" t="s">
        <v>5396</v>
      </c>
      <c r="O3278" s="1" t="s">
        <v>3346</v>
      </c>
      <c r="Q3278" s="1"/>
    </row>
    <row r="3279" spans="1:20" ht="15.75" hidden="1" customHeight="1">
      <c r="A3279" s="1" t="s">
        <v>5397</v>
      </c>
      <c r="C3279" s="1" t="s">
        <v>2074</v>
      </c>
      <c r="D3279" s="1" t="s">
        <v>2075</v>
      </c>
      <c r="J3279" s="1">
        <v>11</v>
      </c>
      <c r="K3279" s="1" t="s">
        <v>5398</v>
      </c>
      <c r="O3279" s="1" t="s">
        <v>3346</v>
      </c>
      <c r="Q3279" s="1"/>
    </row>
    <row r="3280" spans="1:20" ht="15.75" hidden="1" customHeight="1">
      <c r="A3280" s="1" t="s">
        <v>5399</v>
      </c>
      <c r="C3280" s="1" t="s">
        <v>2074</v>
      </c>
      <c r="D3280" s="1" t="s">
        <v>2075</v>
      </c>
      <c r="J3280" s="1">
        <v>24</v>
      </c>
      <c r="K3280" s="1" t="s">
        <v>5400</v>
      </c>
      <c r="O3280" s="1" t="s">
        <v>3346</v>
      </c>
      <c r="Q3280" s="1"/>
    </row>
    <row r="3281" spans="1:17" ht="15.75" hidden="1" customHeight="1">
      <c r="A3281" s="1" t="s">
        <v>5401</v>
      </c>
      <c r="C3281" s="1" t="s">
        <v>2074</v>
      </c>
      <c r="D3281" s="1" t="s">
        <v>2075</v>
      </c>
      <c r="J3281" s="1">
        <v>21</v>
      </c>
      <c r="K3281" s="1" t="s">
        <v>5402</v>
      </c>
      <c r="O3281" s="1" t="s">
        <v>3346</v>
      </c>
      <c r="Q3281" s="1"/>
    </row>
    <row r="3282" spans="1:17" ht="15.75" hidden="1" customHeight="1">
      <c r="A3282" s="1" t="s">
        <v>5403</v>
      </c>
      <c r="C3282" s="1" t="s">
        <v>2074</v>
      </c>
      <c r="D3282" s="1" t="s">
        <v>2075</v>
      </c>
      <c r="J3282" s="1">
        <v>21</v>
      </c>
      <c r="K3282" s="1" t="s">
        <v>5404</v>
      </c>
      <c r="O3282" s="1" t="s">
        <v>3346</v>
      </c>
      <c r="Q3282" s="1"/>
    </row>
    <row r="3283" spans="1:17" ht="15.75" hidden="1" customHeight="1">
      <c r="A3283" s="1" t="s">
        <v>5405</v>
      </c>
      <c r="C3283" s="1" t="s">
        <v>2074</v>
      </c>
      <c r="D3283" s="1" t="s">
        <v>2075</v>
      </c>
      <c r="J3283" s="1">
        <v>24</v>
      </c>
      <c r="K3283" s="1" t="s">
        <v>5406</v>
      </c>
      <c r="O3283" s="1" t="s">
        <v>3346</v>
      </c>
      <c r="Q3283" s="1"/>
    </row>
    <row r="3284" spans="1:17" ht="15.75" hidden="1" customHeight="1">
      <c r="A3284" s="1" t="s">
        <v>1704</v>
      </c>
      <c r="C3284" s="1" t="s">
        <v>2074</v>
      </c>
      <c r="D3284" s="1" t="s">
        <v>2075</v>
      </c>
      <c r="J3284" s="1">
        <v>21</v>
      </c>
      <c r="K3284" s="1" t="s">
        <v>5407</v>
      </c>
      <c r="O3284" s="1" t="s">
        <v>3346</v>
      </c>
      <c r="Q3284" s="1"/>
    </row>
    <row r="3285" spans="1:17" ht="15.75" hidden="1" customHeight="1">
      <c r="A3285" s="1" t="s">
        <v>931</v>
      </c>
      <c r="C3285" s="1" t="s">
        <v>2074</v>
      </c>
      <c r="D3285" s="1" t="s">
        <v>2075</v>
      </c>
      <c r="J3285" s="1">
        <v>21</v>
      </c>
      <c r="K3285" s="1" t="s">
        <v>5408</v>
      </c>
      <c r="O3285" s="1" t="s">
        <v>3346</v>
      </c>
      <c r="Q3285" s="1"/>
    </row>
    <row r="3286" spans="1:17" ht="15.75" hidden="1" customHeight="1">
      <c r="A3286" s="69" t="s">
        <v>5409</v>
      </c>
      <c r="B3286" s="1">
        <v>850764</v>
      </c>
      <c r="C3286" s="1" t="s">
        <v>5658</v>
      </c>
      <c r="D3286" s="1" t="s">
        <v>2075</v>
      </c>
      <c r="E3286" s="1" t="s">
        <v>5481</v>
      </c>
      <c r="H3286" s="1" t="s">
        <v>5659</v>
      </c>
      <c r="I3286" s="1">
        <v>22640100</v>
      </c>
      <c r="J3286" s="1">
        <v>21</v>
      </c>
      <c r="K3286" s="1">
        <v>21327707</v>
      </c>
      <c r="L3286" s="1" t="s">
        <v>5660</v>
      </c>
      <c r="O3286" s="1" t="s">
        <v>3346</v>
      </c>
      <c r="Q3286" s="1"/>
    </row>
    <row r="3287" spans="1:17" ht="15.75" hidden="1" customHeight="1">
      <c r="A3287" s="69" t="s">
        <v>5410</v>
      </c>
      <c r="B3287" s="1">
        <v>135674</v>
      </c>
      <c r="C3287" s="1" t="s">
        <v>5658</v>
      </c>
      <c r="D3287" s="1" t="s">
        <v>2075</v>
      </c>
      <c r="E3287" s="1" t="s">
        <v>5661</v>
      </c>
      <c r="H3287" s="1" t="s">
        <v>5662</v>
      </c>
      <c r="I3287" s="1">
        <v>22420020</v>
      </c>
      <c r="J3287" s="1">
        <v>21</v>
      </c>
      <c r="K3287" s="1">
        <v>24342081</v>
      </c>
      <c r="L3287" s="1" t="s">
        <v>5663</v>
      </c>
      <c r="O3287" s="1" t="s">
        <v>3346</v>
      </c>
      <c r="Q3287" s="1"/>
    </row>
    <row r="3288" spans="1:17" ht="15.75" hidden="1" customHeight="1">
      <c r="A3288" s="69" t="s">
        <v>5411</v>
      </c>
      <c r="B3288" s="1">
        <v>675148</v>
      </c>
      <c r="C3288" s="1" t="s">
        <v>5658</v>
      </c>
      <c r="D3288" s="1" t="s">
        <v>2075</v>
      </c>
      <c r="E3288" s="1" t="s">
        <v>2462</v>
      </c>
      <c r="H3288" s="1" t="s">
        <v>672</v>
      </c>
      <c r="I3288" s="1">
        <v>22281034</v>
      </c>
      <c r="J3288" s="1">
        <v>21</v>
      </c>
      <c r="K3288" s="1">
        <v>31280751</v>
      </c>
      <c r="L3288" s="1" t="s">
        <v>5664</v>
      </c>
      <c r="O3288" s="1" t="s">
        <v>3346</v>
      </c>
      <c r="Q3288" s="1"/>
    </row>
    <row r="3289" spans="1:17" ht="15.75" hidden="1" customHeight="1">
      <c r="A3289" s="69" t="s">
        <v>5412</v>
      </c>
      <c r="B3289" s="1">
        <v>608878</v>
      </c>
      <c r="C3289" s="1" t="s">
        <v>5658</v>
      </c>
      <c r="D3289" s="1" t="s">
        <v>2075</v>
      </c>
      <c r="E3289" s="1" t="s">
        <v>5481</v>
      </c>
      <c r="H3289" s="1" t="s">
        <v>5659</v>
      </c>
      <c r="I3289" s="1">
        <v>22631004</v>
      </c>
      <c r="J3289" s="1">
        <v>21</v>
      </c>
      <c r="K3289" s="1">
        <v>24327949</v>
      </c>
      <c r="L3289" s="1" t="s">
        <v>5665</v>
      </c>
      <c r="O3289" s="1" t="s">
        <v>3346</v>
      </c>
      <c r="Q3289" s="1"/>
    </row>
    <row r="3290" spans="1:17" ht="15.75" hidden="1" customHeight="1">
      <c r="A3290" s="69" t="s">
        <v>5413</v>
      </c>
      <c r="B3290" s="1">
        <v>700304</v>
      </c>
      <c r="C3290" s="1" t="s">
        <v>5658</v>
      </c>
      <c r="D3290" s="1" t="s">
        <v>2075</v>
      </c>
      <c r="E3290" s="1" t="s">
        <v>5666</v>
      </c>
      <c r="H3290" s="1" t="s">
        <v>2094</v>
      </c>
      <c r="I3290" s="1">
        <v>20050090</v>
      </c>
      <c r="J3290" s="1">
        <v>21</v>
      </c>
      <c r="K3290" s="1">
        <v>22422481</v>
      </c>
      <c r="L3290" s="1" t="s">
        <v>5660</v>
      </c>
      <c r="O3290" s="1" t="s">
        <v>3346</v>
      </c>
      <c r="Q3290" s="1"/>
    </row>
    <row r="3291" spans="1:17" ht="15.75" hidden="1" customHeight="1">
      <c r="A3291" s="69" t="s">
        <v>5414</v>
      </c>
      <c r="B3291" s="1">
        <v>89100261</v>
      </c>
      <c r="C3291" s="1" t="s">
        <v>5658</v>
      </c>
      <c r="D3291" s="1" t="s">
        <v>2075</v>
      </c>
      <c r="E3291" s="1" t="s">
        <v>5481</v>
      </c>
      <c r="H3291" s="1" t="s">
        <v>5659</v>
      </c>
      <c r="I3291" s="1">
        <v>22631004</v>
      </c>
      <c r="J3291" s="1">
        <v>21</v>
      </c>
      <c r="K3291" s="1">
        <v>24327949</v>
      </c>
      <c r="L3291" s="1" t="s">
        <v>5667</v>
      </c>
      <c r="O3291" s="1" t="s">
        <v>3346</v>
      </c>
      <c r="Q3291" s="1"/>
    </row>
    <row r="3292" spans="1:17" ht="15.75" hidden="1" customHeight="1">
      <c r="A3292" s="69" t="s">
        <v>5415</v>
      </c>
      <c r="B3292" s="1">
        <v>433496</v>
      </c>
      <c r="C3292" s="1" t="s">
        <v>5658</v>
      </c>
      <c r="D3292" s="1" t="s">
        <v>2075</v>
      </c>
      <c r="E3292" s="1" t="s">
        <v>5481</v>
      </c>
      <c r="H3292" s="1" t="s">
        <v>5659</v>
      </c>
      <c r="I3292" s="1">
        <v>22640100</v>
      </c>
      <c r="J3292" s="1">
        <v>21</v>
      </c>
      <c r="K3292" s="1">
        <v>34338354</v>
      </c>
      <c r="L3292" s="1" t="s">
        <v>5668</v>
      </c>
      <c r="O3292" s="1" t="s">
        <v>3346</v>
      </c>
      <c r="Q3292" s="1"/>
    </row>
    <row r="3293" spans="1:17" ht="15.75" hidden="1" customHeight="1">
      <c r="A3293" s="69" t="s">
        <v>5416</v>
      </c>
      <c r="B3293" s="1">
        <v>680095</v>
      </c>
      <c r="C3293" s="1" t="s">
        <v>5658</v>
      </c>
      <c r="D3293" s="1" t="s">
        <v>2075</v>
      </c>
      <c r="E3293" s="1" t="s">
        <v>2231</v>
      </c>
      <c r="H3293" s="1" t="s">
        <v>2094</v>
      </c>
      <c r="I3293" s="1">
        <v>20041005</v>
      </c>
      <c r="J3293" s="1">
        <v>21</v>
      </c>
      <c r="K3293" s="1">
        <v>35646495</v>
      </c>
      <c r="L3293" s="1" t="s">
        <v>5669</v>
      </c>
      <c r="O3293" s="1" t="s">
        <v>3346</v>
      </c>
      <c r="Q3293" s="1"/>
    </row>
    <row r="3294" spans="1:17" ht="15.75" hidden="1" customHeight="1">
      <c r="A3294" s="69" t="s">
        <v>5417</v>
      </c>
      <c r="B3294" s="1">
        <v>567060</v>
      </c>
      <c r="C3294" s="1" t="s">
        <v>5658</v>
      </c>
      <c r="D3294" s="1" t="s">
        <v>2075</v>
      </c>
      <c r="E3294" s="1" t="s">
        <v>2142</v>
      </c>
      <c r="H3294" s="1" t="s">
        <v>5506</v>
      </c>
      <c r="I3294" s="1">
        <v>22210030</v>
      </c>
      <c r="J3294" s="1">
        <v>21</v>
      </c>
      <c r="K3294" s="1">
        <v>989491662</v>
      </c>
      <c r="L3294" s="1" t="s">
        <v>5670</v>
      </c>
      <c r="O3294" s="1" t="s">
        <v>3346</v>
      </c>
      <c r="Q3294" s="1"/>
    </row>
    <row r="3295" spans="1:17" ht="15.75" hidden="1" customHeight="1">
      <c r="A3295" s="69" t="s">
        <v>1987</v>
      </c>
      <c r="B3295" s="1">
        <v>763640</v>
      </c>
      <c r="C3295" s="1" t="s">
        <v>5658</v>
      </c>
      <c r="D3295" s="1" t="s">
        <v>2075</v>
      </c>
      <c r="E3295" s="1" t="s">
        <v>2457</v>
      </c>
      <c r="H3295" s="1" t="s">
        <v>5659</v>
      </c>
      <c r="I3295" s="1">
        <v>22640000</v>
      </c>
      <c r="J3295" s="1">
        <v>21</v>
      </c>
      <c r="K3295" s="1">
        <v>31399500</v>
      </c>
      <c r="L3295" s="1" t="s">
        <v>5671</v>
      </c>
      <c r="O3295" s="1" t="s">
        <v>3346</v>
      </c>
      <c r="Q3295" s="1"/>
    </row>
    <row r="3296" spans="1:17" ht="15.75" hidden="1" customHeight="1">
      <c r="A3296" s="69" t="s">
        <v>5418</v>
      </c>
      <c r="B3296" s="1">
        <v>627330</v>
      </c>
      <c r="C3296" s="1" t="s">
        <v>5658</v>
      </c>
      <c r="D3296" s="1" t="s">
        <v>2075</v>
      </c>
      <c r="E3296" s="1" t="s">
        <v>5482</v>
      </c>
      <c r="H3296" s="1" t="s">
        <v>672</v>
      </c>
      <c r="I3296" s="1">
        <v>22251050</v>
      </c>
      <c r="J3296" s="1">
        <v>21</v>
      </c>
      <c r="K3296" s="1">
        <v>22866443</v>
      </c>
      <c r="L3296" s="1" t="s">
        <v>5672</v>
      </c>
      <c r="O3296" s="1" t="s">
        <v>3346</v>
      </c>
      <c r="Q3296" s="1"/>
    </row>
    <row r="3297" spans="1:17" ht="15.75" hidden="1" customHeight="1">
      <c r="A3297" s="69" t="s">
        <v>5419</v>
      </c>
      <c r="B3297" s="1">
        <v>757900</v>
      </c>
      <c r="C3297" s="1" t="s">
        <v>5658</v>
      </c>
      <c r="D3297" s="1" t="s">
        <v>2075</v>
      </c>
      <c r="E3297" s="1" t="s">
        <v>2457</v>
      </c>
      <c r="H3297" s="1" t="s">
        <v>5659</v>
      </c>
      <c r="I3297" s="1">
        <v>22640000</v>
      </c>
      <c r="J3297" s="1">
        <v>21</v>
      </c>
      <c r="K3297" s="1">
        <v>32146600</v>
      </c>
      <c r="L3297" s="1" t="s">
        <v>5673</v>
      </c>
      <c r="O3297" s="1" t="s">
        <v>3346</v>
      </c>
      <c r="Q3297" s="1"/>
    </row>
    <row r="3298" spans="1:17" ht="15.75" hidden="1" customHeight="1">
      <c r="A3298" s="69" t="s">
        <v>5420</v>
      </c>
      <c r="B3298" s="1">
        <v>750298</v>
      </c>
      <c r="C3298" s="1" t="s">
        <v>5658</v>
      </c>
      <c r="D3298" s="1" t="s">
        <v>2075</v>
      </c>
      <c r="E3298" s="1" t="s">
        <v>5674</v>
      </c>
      <c r="H3298" s="1" t="s">
        <v>5675</v>
      </c>
      <c r="I3298" s="1">
        <v>22451000</v>
      </c>
      <c r="J3298" s="1">
        <v>21</v>
      </c>
      <c r="K3298" s="1">
        <v>25126474</v>
      </c>
      <c r="L3298" s="1" t="s">
        <v>5672</v>
      </c>
      <c r="O3298" s="1" t="s">
        <v>3346</v>
      </c>
      <c r="Q3298" s="1"/>
    </row>
    <row r="3299" spans="1:17" ht="15.75" hidden="1" customHeight="1">
      <c r="A3299" s="69" t="s">
        <v>5421</v>
      </c>
      <c r="B3299" s="1">
        <v>668346</v>
      </c>
      <c r="C3299" s="1" t="s">
        <v>5658</v>
      </c>
      <c r="D3299" s="1" t="s">
        <v>2075</v>
      </c>
      <c r="E3299" s="1" t="s">
        <v>5676</v>
      </c>
      <c r="H3299" s="1" t="s">
        <v>5677</v>
      </c>
      <c r="I3299" s="1">
        <v>22050002</v>
      </c>
      <c r="J3299" s="1">
        <v>21</v>
      </c>
      <c r="K3299" s="1">
        <v>25475356</v>
      </c>
      <c r="L3299" s="1" t="s">
        <v>5678</v>
      </c>
      <c r="O3299" s="1" t="s">
        <v>3346</v>
      </c>
      <c r="Q3299" s="1"/>
    </row>
    <row r="3300" spans="1:17" ht="15.75" hidden="1" customHeight="1">
      <c r="A3300" s="69" t="s">
        <v>2049</v>
      </c>
      <c r="B3300" s="1">
        <v>36150</v>
      </c>
      <c r="C3300" s="1" t="s">
        <v>5658</v>
      </c>
      <c r="D3300" s="1" t="s">
        <v>2075</v>
      </c>
      <c r="E3300" s="1" t="s">
        <v>5679</v>
      </c>
      <c r="H3300" s="1" t="s">
        <v>5680</v>
      </c>
      <c r="I3300" s="1">
        <v>22220001</v>
      </c>
      <c r="J3300" s="1">
        <v>21</v>
      </c>
      <c r="K3300" s="1">
        <v>25575115</v>
      </c>
      <c r="L3300" s="1" t="s">
        <v>5681</v>
      </c>
      <c r="O3300" s="1" t="s">
        <v>3346</v>
      </c>
      <c r="Q3300" s="1"/>
    </row>
    <row r="3301" spans="1:17" ht="15.75" hidden="1" customHeight="1">
      <c r="A3301" s="69" t="s">
        <v>5422</v>
      </c>
      <c r="B3301" s="1">
        <v>337128</v>
      </c>
      <c r="C3301" s="1" t="s">
        <v>5658</v>
      </c>
      <c r="D3301" s="1" t="s">
        <v>2075</v>
      </c>
      <c r="E3301" s="1" t="s">
        <v>5682</v>
      </c>
      <c r="H3301" s="1" t="s">
        <v>5683</v>
      </c>
      <c r="I3301" s="1">
        <v>22461000</v>
      </c>
      <c r="J3301" s="1">
        <v>21</v>
      </c>
      <c r="K3301" s="1">
        <v>22397294</v>
      </c>
      <c r="L3301" s="1" t="s">
        <v>5478</v>
      </c>
      <c r="O3301" s="1" t="s">
        <v>3346</v>
      </c>
      <c r="Q3301" s="1"/>
    </row>
    <row r="3302" spans="1:17" ht="15.75" hidden="1" customHeight="1">
      <c r="A3302" s="69" t="s">
        <v>4971</v>
      </c>
      <c r="B3302" s="1">
        <v>627151</v>
      </c>
      <c r="C3302" s="1" t="s">
        <v>5658</v>
      </c>
      <c r="D3302" s="1" t="s">
        <v>2075</v>
      </c>
      <c r="E3302" s="1" t="s">
        <v>5482</v>
      </c>
      <c r="H3302" s="1" t="s">
        <v>672</v>
      </c>
      <c r="I3302" s="1">
        <v>22251050</v>
      </c>
      <c r="J3302" s="1">
        <v>21</v>
      </c>
      <c r="K3302" s="1">
        <v>22866443</v>
      </c>
      <c r="L3302" s="1" t="s">
        <v>5684</v>
      </c>
      <c r="O3302" s="1" t="s">
        <v>3346</v>
      </c>
      <c r="Q3302" s="1"/>
    </row>
    <row r="3303" spans="1:17" ht="15.75" hidden="1" customHeight="1">
      <c r="A3303" s="69" t="s">
        <v>5423</v>
      </c>
      <c r="B3303" s="1">
        <v>716324</v>
      </c>
      <c r="C3303" s="1" t="s">
        <v>5658</v>
      </c>
      <c r="D3303" s="1" t="s">
        <v>2075</v>
      </c>
      <c r="E3303" s="1" t="s">
        <v>5685</v>
      </c>
      <c r="H3303" s="1" t="s">
        <v>5659</v>
      </c>
      <c r="I3303" s="1">
        <v>22793334</v>
      </c>
      <c r="J3303" s="1">
        <v>21</v>
      </c>
      <c r="K3303" s="1">
        <v>32591872</v>
      </c>
      <c r="L3303" s="1" t="s">
        <v>5660</v>
      </c>
      <c r="O3303" s="1" t="s">
        <v>3346</v>
      </c>
      <c r="Q3303" s="1"/>
    </row>
    <row r="3304" spans="1:17" ht="15.75" hidden="1" customHeight="1">
      <c r="A3304" s="69" t="s">
        <v>5424</v>
      </c>
      <c r="B3304" s="1">
        <v>253058</v>
      </c>
      <c r="C3304" s="1" t="s">
        <v>5658</v>
      </c>
      <c r="D3304" s="1" t="s">
        <v>2075</v>
      </c>
      <c r="E3304" s="1" t="s">
        <v>5686</v>
      </c>
      <c r="H3304" s="1" t="s">
        <v>672</v>
      </c>
      <c r="I3304" s="1">
        <v>22271110</v>
      </c>
      <c r="J3304" s="1">
        <v>21</v>
      </c>
      <c r="K3304" s="1">
        <v>22398296</v>
      </c>
      <c r="L3304" s="1" t="s">
        <v>5665</v>
      </c>
      <c r="O3304" s="1" t="s">
        <v>3346</v>
      </c>
      <c r="Q3304" s="1"/>
    </row>
    <row r="3305" spans="1:17" ht="15.75" hidden="1" customHeight="1">
      <c r="A3305" s="69" t="s">
        <v>5425</v>
      </c>
      <c r="B3305" s="1">
        <v>787060</v>
      </c>
      <c r="C3305" s="1" t="s">
        <v>5658</v>
      </c>
      <c r="D3305" s="1" t="s">
        <v>2075</v>
      </c>
      <c r="E3305" s="1" t="s">
        <v>5676</v>
      </c>
      <c r="H3305" s="1" t="s">
        <v>5677</v>
      </c>
      <c r="I3305" s="1">
        <v>22050002</v>
      </c>
      <c r="J3305" s="1">
        <v>21</v>
      </c>
      <c r="K3305" s="1">
        <v>997924734</v>
      </c>
      <c r="L3305" s="1" t="s">
        <v>5478</v>
      </c>
      <c r="O3305" s="1" t="s">
        <v>3346</v>
      </c>
      <c r="Q3305" s="1"/>
    </row>
    <row r="3306" spans="1:17" ht="15.75" hidden="1" customHeight="1">
      <c r="A3306" s="69" t="s">
        <v>5426</v>
      </c>
      <c r="B3306" s="1">
        <v>746797</v>
      </c>
      <c r="C3306" s="1" t="s">
        <v>5658</v>
      </c>
      <c r="D3306" s="1" t="s">
        <v>2075</v>
      </c>
      <c r="E3306" s="1" t="s">
        <v>5685</v>
      </c>
      <c r="H3306" s="1" t="s">
        <v>5659</v>
      </c>
      <c r="I3306" s="1">
        <v>22792334</v>
      </c>
      <c r="J3306" s="1">
        <v>21</v>
      </c>
      <c r="K3306" s="1">
        <v>34445743</v>
      </c>
      <c r="L3306" s="1" t="s">
        <v>5478</v>
      </c>
      <c r="O3306" s="1" t="s">
        <v>3346</v>
      </c>
      <c r="Q3306" s="1"/>
    </row>
    <row r="3307" spans="1:17" ht="15.75" hidden="1" customHeight="1">
      <c r="A3307" s="69" t="s">
        <v>5427</v>
      </c>
      <c r="B3307" s="1">
        <v>987522</v>
      </c>
      <c r="C3307" s="1" t="s">
        <v>5658</v>
      </c>
      <c r="D3307" s="1" t="s">
        <v>2075</v>
      </c>
      <c r="E3307" s="1" t="s">
        <v>2462</v>
      </c>
      <c r="H3307" s="1" t="s">
        <v>672</v>
      </c>
      <c r="I3307" s="1">
        <v>22281034</v>
      </c>
      <c r="J3307" s="1">
        <v>21</v>
      </c>
      <c r="K3307" s="1">
        <v>21798196</v>
      </c>
      <c r="L3307" s="1" t="s">
        <v>5687</v>
      </c>
      <c r="O3307" s="1" t="s">
        <v>3346</v>
      </c>
      <c r="Q3307" s="1"/>
    </row>
    <row r="3308" spans="1:17" ht="15.75" hidden="1" customHeight="1">
      <c r="A3308" s="69" t="s">
        <v>5428</v>
      </c>
      <c r="B3308" s="1">
        <v>812706</v>
      </c>
      <c r="C3308" s="1" t="s">
        <v>5658</v>
      </c>
      <c r="D3308" s="1" t="s">
        <v>2075</v>
      </c>
      <c r="E3308" s="1" t="s">
        <v>5688</v>
      </c>
      <c r="H3308" s="1" t="s">
        <v>5689</v>
      </c>
      <c r="I3308" s="1">
        <v>22440034</v>
      </c>
      <c r="J3308" s="1">
        <v>21</v>
      </c>
      <c r="K3308" s="1">
        <v>35078038</v>
      </c>
      <c r="L3308" s="1" t="s">
        <v>5690</v>
      </c>
      <c r="O3308" s="1" t="s">
        <v>3346</v>
      </c>
      <c r="Q3308" s="1"/>
    </row>
    <row r="3309" spans="1:17" ht="15.75" hidden="1" customHeight="1">
      <c r="A3309" s="69" t="s">
        <v>5428</v>
      </c>
      <c r="B3309" s="1">
        <v>812706</v>
      </c>
      <c r="C3309" s="1" t="s">
        <v>5658</v>
      </c>
      <c r="D3309" s="1" t="s">
        <v>2075</v>
      </c>
      <c r="E3309" s="1" t="s">
        <v>5481</v>
      </c>
      <c r="H3309" s="1" t="s">
        <v>5659</v>
      </c>
      <c r="I3309" s="1">
        <v>22640101</v>
      </c>
      <c r="J3309" s="1">
        <v>21</v>
      </c>
      <c r="K3309" s="1">
        <v>33258511</v>
      </c>
      <c r="L3309" s="1" t="s">
        <v>5669</v>
      </c>
      <c r="O3309" s="1" t="s">
        <v>3346</v>
      </c>
      <c r="Q3309" s="1"/>
    </row>
    <row r="3310" spans="1:17" ht="15.75" hidden="1" customHeight="1">
      <c r="A3310" s="69" t="s">
        <v>5429</v>
      </c>
      <c r="B3310" s="1">
        <v>680109</v>
      </c>
      <c r="C3310" s="1" t="s">
        <v>5658</v>
      </c>
      <c r="D3310" s="1" t="s">
        <v>2075</v>
      </c>
      <c r="E3310" s="1" t="s">
        <v>2178</v>
      </c>
      <c r="H3310" s="1" t="s">
        <v>5691</v>
      </c>
      <c r="I3310" s="1">
        <v>22755001</v>
      </c>
      <c r="J3310" s="1">
        <v>21</v>
      </c>
      <c r="K3310" s="1">
        <v>24369548</v>
      </c>
      <c r="L3310" s="1" t="s">
        <v>5669</v>
      </c>
      <c r="O3310" s="1" t="s">
        <v>3346</v>
      </c>
      <c r="Q3310" s="1"/>
    </row>
    <row r="3311" spans="1:17" ht="15.75" hidden="1" customHeight="1">
      <c r="A3311" s="69" t="s">
        <v>5692</v>
      </c>
      <c r="B3311" s="1">
        <v>59654</v>
      </c>
      <c r="C3311" s="1" t="s">
        <v>5522</v>
      </c>
      <c r="D3311" s="1" t="s">
        <v>2075</v>
      </c>
      <c r="E3311" s="1" t="s">
        <v>5693</v>
      </c>
      <c r="H3311" s="1" t="s">
        <v>2094</v>
      </c>
      <c r="I3311" s="1">
        <v>25070330</v>
      </c>
      <c r="J3311" s="1">
        <v>21</v>
      </c>
      <c r="K3311" s="1">
        <v>999474898</v>
      </c>
      <c r="L3311" s="1" t="s">
        <v>5694</v>
      </c>
      <c r="O3311" s="1" t="s">
        <v>3346</v>
      </c>
      <c r="Q3311" s="1"/>
    </row>
    <row r="3312" spans="1:17" ht="15.75" hidden="1" customHeight="1">
      <c r="A3312" s="69" t="s">
        <v>5692</v>
      </c>
      <c r="B3312" s="1">
        <v>59654</v>
      </c>
      <c r="C3312" s="1" t="s">
        <v>5658</v>
      </c>
      <c r="D3312" s="1" t="s">
        <v>2075</v>
      </c>
      <c r="E3312" s="1" t="s">
        <v>5695</v>
      </c>
      <c r="H3312" s="1" t="s">
        <v>5662</v>
      </c>
      <c r="I3312" s="1">
        <v>22414680</v>
      </c>
      <c r="J3312" s="1">
        <v>21</v>
      </c>
      <c r="K3312" s="1">
        <v>999474898</v>
      </c>
      <c r="L3312" s="1" t="s">
        <v>5696</v>
      </c>
      <c r="O3312" s="1" t="s">
        <v>3346</v>
      </c>
      <c r="Q3312" s="1"/>
    </row>
    <row r="3313" spans="1:17" ht="15.75" hidden="1" customHeight="1">
      <c r="A3313" s="69" t="s">
        <v>5430</v>
      </c>
      <c r="B3313" s="1">
        <v>895881</v>
      </c>
      <c r="C3313" s="1" t="s">
        <v>5658</v>
      </c>
      <c r="D3313" s="1" t="s">
        <v>2075</v>
      </c>
      <c r="E3313" s="1" t="s">
        <v>2109</v>
      </c>
      <c r="H3313" s="1" t="s">
        <v>5659</v>
      </c>
      <c r="I3313" s="1">
        <v>22775904</v>
      </c>
      <c r="J3313" s="1">
        <v>21</v>
      </c>
      <c r="K3313" s="1">
        <v>992766829</v>
      </c>
      <c r="L3313" s="1" t="s">
        <v>5697</v>
      </c>
      <c r="O3313" s="1" t="s">
        <v>3346</v>
      </c>
      <c r="Q3313" s="1"/>
    </row>
    <row r="3314" spans="1:17" ht="15.75" hidden="1" customHeight="1">
      <c r="A3314" s="69" t="s">
        <v>5431</v>
      </c>
      <c r="B3314" s="1">
        <v>3100142</v>
      </c>
      <c r="C3314" s="1" t="s">
        <v>5658</v>
      </c>
      <c r="D3314" s="1" t="s">
        <v>2075</v>
      </c>
      <c r="E3314" s="1" t="s">
        <v>5695</v>
      </c>
      <c r="H3314" s="1" t="s">
        <v>5662</v>
      </c>
      <c r="I3314" s="1">
        <v>22410003</v>
      </c>
      <c r="J3314" s="1">
        <v>21</v>
      </c>
      <c r="K3314" s="1">
        <v>22596495</v>
      </c>
      <c r="L3314" s="1" t="s">
        <v>5667</v>
      </c>
      <c r="O3314" s="1" t="s">
        <v>3346</v>
      </c>
      <c r="Q3314" s="1"/>
    </row>
    <row r="3315" spans="1:17" ht="15.75" hidden="1" customHeight="1">
      <c r="A3315" s="69" t="s">
        <v>5698</v>
      </c>
      <c r="B3315" s="1">
        <v>698717</v>
      </c>
      <c r="C3315" s="1" t="s">
        <v>5658</v>
      </c>
      <c r="D3315" s="1" t="s">
        <v>2075</v>
      </c>
      <c r="E3315" s="1" t="s">
        <v>5676</v>
      </c>
      <c r="H3315" s="1" t="s">
        <v>5677</v>
      </c>
      <c r="I3315" s="1">
        <v>22050002</v>
      </c>
      <c r="J3315" s="1">
        <v>21</v>
      </c>
      <c r="K3315" s="1">
        <v>33440640</v>
      </c>
      <c r="L3315" s="1" t="s">
        <v>5660</v>
      </c>
      <c r="O3315" s="1" t="s">
        <v>3346</v>
      </c>
      <c r="Q3315" s="1"/>
    </row>
    <row r="3316" spans="1:17" ht="15.75" hidden="1" customHeight="1">
      <c r="A3316" s="69" t="s">
        <v>5432</v>
      </c>
      <c r="B3316" s="1">
        <v>1029070</v>
      </c>
      <c r="C3316" s="1" t="s">
        <v>5658</v>
      </c>
      <c r="D3316" s="1" t="s">
        <v>2075</v>
      </c>
      <c r="E3316" s="1" t="s">
        <v>5695</v>
      </c>
      <c r="H3316" s="1" t="s">
        <v>5662</v>
      </c>
      <c r="I3316" s="1">
        <v>22410000</v>
      </c>
      <c r="J3316" s="1">
        <v>21</v>
      </c>
      <c r="K3316" s="1">
        <v>22470441</v>
      </c>
      <c r="L3316" s="1" t="s">
        <v>5699</v>
      </c>
      <c r="O3316" s="1" t="s">
        <v>3346</v>
      </c>
      <c r="Q3316" s="1"/>
    </row>
    <row r="3317" spans="1:17" ht="15.75" hidden="1" customHeight="1">
      <c r="A3317" s="69" t="s">
        <v>5433</v>
      </c>
      <c r="B3317" s="1">
        <v>52936</v>
      </c>
      <c r="C3317" s="1" t="s">
        <v>5658</v>
      </c>
      <c r="D3317" s="1" t="s">
        <v>2075</v>
      </c>
      <c r="E3317" s="1" t="s">
        <v>5700</v>
      </c>
      <c r="H3317" s="1" t="s">
        <v>5701</v>
      </c>
      <c r="I3317" s="1">
        <v>22795077</v>
      </c>
      <c r="J3317" s="1">
        <v>21</v>
      </c>
      <c r="K3317" s="1">
        <v>34114603</v>
      </c>
      <c r="L3317" s="1" t="s">
        <v>5694</v>
      </c>
      <c r="O3317" s="1" t="s">
        <v>3346</v>
      </c>
      <c r="Q3317" s="1"/>
    </row>
    <row r="3318" spans="1:17" ht="15.75" hidden="1" customHeight="1">
      <c r="A3318" s="69" t="s">
        <v>5414</v>
      </c>
      <c r="B3318" s="1">
        <v>89100261</v>
      </c>
      <c r="C3318" s="1" t="s">
        <v>5658</v>
      </c>
      <c r="D3318" s="1" t="s">
        <v>2075</v>
      </c>
      <c r="E3318" s="1" t="s">
        <v>5702</v>
      </c>
      <c r="H3318" s="1" t="s">
        <v>5662</v>
      </c>
      <c r="I3318" s="1">
        <v>22411000</v>
      </c>
      <c r="J3318" s="1">
        <v>21</v>
      </c>
      <c r="K3318" s="1">
        <v>39694990</v>
      </c>
      <c r="L3318" s="1" t="s">
        <v>5667</v>
      </c>
      <c r="O3318" s="1" t="s">
        <v>3346</v>
      </c>
      <c r="Q3318" s="1"/>
    </row>
    <row r="3319" spans="1:17" ht="15.75" hidden="1" customHeight="1">
      <c r="A3319" s="69" t="s">
        <v>5434</v>
      </c>
      <c r="B3319" s="1">
        <v>875694</v>
      </c>
      <c r="C3319" s="1" t="s">
        <v>5658</v>
      </c>
      <c r="D3319" s="1" t="s">
        <v>2075</v>
      </c>
      <c r="E3319" s="1" t="s">
        <v>5703</v>
      </c>
      <c r="H3319" s="1" t="s">
        <v>5704</v>
      </c>
      <c r="I3319" s="1">
        <v>20765000</v>
      </c>
      <c r="J3319" s="1">
        <v>21</v>
      </c>
      <c r="K3319" s="1">
        <v>34007395</v>
      </c>
      <c r="L3319" s="1" t="s">
        <v>5705</v>
      </c>
      <c r="O3319" s="1" t="s">
        <v>3346</v>
      </c>
      <c r="Q3319" s="1"/>
    </row>
    <row r="3320" spans="1:17" ht="15.75" hidden="1" customHeight="1">
      <c r="A3320" s="69" t="s">
        <v>5435</v>
      </c>
      <c r="B3320" s="1">
        <v>847240</v>
      </c>
      <c r="C3320" s="1" t="s">
        <v>5658</v>
      </c>
      <c r="D3320" s="1" t="s">
        <v>2075</v>
      </c>
      <c r="E3320" s="1" t="s">
        <v>5520</v>
      </c>
      <c r="H3320" s="1" t="s">
        <v>5677</v>
      </c>
      <c r="I3320" s="1">
        <v>22041012</v>
      </c>
      <c r="J3320" s="1">
        <v>21</v>
      </c>
      <c r="K3320" s="1">
        <v>39368500</v>
      </c>
      <c r="L3320" s="1" t="s">
        <v>5706</v>
      </c>
      <c r="O3320" s="1" t="s">
        <v>3346</v>
      </c>
      <c r="Q3320" s="1"/>
    </row>
    <row r="3321" spans="1:17" ht="15.75" hidden="1" customHeight="1">
      <c r="A3321" s="69" t="s">
        <v>5436</v>
      </c>
      <c r="B3321" s="1">
        <v>903574</v>
      </c>
      <c r="C3321" s="1" t="s">
        <v>5658</v>
      </c>
      <c r="D3321" s="1" t="s">
        <v>2075</v>
      </c>
      <c r="E3321" s="1" t="s">
        <v>5520</v>
      </c>
      <c r="H3321" s="1" t="s">
        <v>5677</v>
      </c>
      <c r="I3321" s="1">
        <v>22041012</v>
      </c>
      <c r="J3321" s="1">
        <v>21</v>
      </c>
      <c r="K3321" s="1">
        <v>32536557</v>
      </c>
      <c r="L3321" s="1" t="s">
        <v>5697</v>
      </c>
      <c r="O3321" s="1" t="s">
        <v>3346</v>
      </c>
      <c r="Q3321" s="1"/>
    </row>
    <row r="3322" spans="1:17" ht="15.75" hidden="1" customHeight="1">
      <c r="A3322" s="69" t="s">
        <v>5707</v>
      </c>
      <c r="B3322" s="1">
        <v>908320</v>
      </c>
      <c r="C3322" s="1" t="s">
        <v>5658</v>
      </c>
      <c r="D3322" s="1" t="s">
        <v>2075</v>
      </c>
      <c r="E3322" s="1" t="s">
        <v>5481</v>
      </c>
      <c r="H3322" s="1" t="s">
        <v>5659</v>
      </c>
      <c r="I3322" s="1">
        <v>22631004</v>
      </c>
      <c r="J3322" s="1">
        <v>21</v>
      </c>
      <c r="K3322" s="1">
        <v>33854128</v>
      </c>
      <c r="L3322" s="1" t="s">
        <v>5708</v>
      </c>
      <c r="O3322" s="1" t="s">
        <v>3346</v>
      </c>
      <c r="Q3322" s="1"/>
    </row>
    <row r="3323" spans="1:17" ht="15.75" hidden="1" customHeight="1">
      <c r="A3323" s="69" t="s">
        <v>5437</v>
      </c>
      <c r="B3323" s="1">
        <v>944882</v>
      </c>
      <c r="C3323" s="1" t="s">
        <v>5658</v>
      </c>
      <c r="D3323" s="1" t="s">
        <v>2075</v>
      </c>
      <c r="E3323" s="1" t="s">
        <v>2178</v>
      </c>
      <c r="H3323" s="1" t="s">
        <v>5691</v>
      </c>
      <c r="I3323" s="1">
        <v>22745005</v>
      </c>
      <c r="J3323" s="1">
        <v>21</v>
      </c>
      <c r="K3323" s="1">
        <v>20516829</v>
      </c>
      <c r="L3323" s="1" t="s">
        <v>5709</v>
      </c>
      <c r="O3323" s="1" t="s">
        <v>3346</v>
      </c>
      <c r="Q3323" s="1"/>
    </row>
    <row r="3324" spans="1:17" ht="15.75" hidden="1" customHeight="1">
      <c r="A3324" s="69" t="s">
        <v>5438</v>
      </c>
      <c r="B3324" s="1">
        <v>814539</v>
      </c>
      <c r="C3324" s="1" t="s">
        <v>5658</v>
      </c>
      <c r="D3324" s="1" t="s">
        <v>2075</v>
      </c>
      <c r="E3324" s="1" t="s">
        <v>5481</v>
      </c>
      <c r="H3324" s="1" t="s">
        <v>5659</v>
      </c>
      <c r="I3324" s="1">
        <v>22640100</v>
      </c>
      <c r="J3324" s="1">
        <v>21</v>
      </c>
      <c r="K3324" s="1">
        <v>21328366</v>
      </c>
      <c r="L3324" s="1" t="s">
        <v>5669</v>
      </c>
      <c r="O3324" s="1" t="s">
        <v>3346</v>
      </c>
      <c r="Q3324" s="1"/>
    </row>
    <row r="3325" spans="1:17" ht="15.75" hidden="1" customHeight="1">
      <c r="A3325" s="69" t="s">
        <v>5439</v>
      </c>
      <c r="B3325" s="1">
        <v>801844</v>
      </c>
      <c r="C3325" s="1" t="s">
        <v>5658</v>
      </c>
      <c r="D3325" s="1" t="s">
        <v>2075</v>
      </c>
      <c r="E3325" s="1" t="s">
        <v>2355</v>
      </c>
      <c r="H3325" s="1" t="s">
        <v>5710</v>
      </c>
      <c r="I3325" s="1">
        <v>22753033</v>
      </c>
      <c r="J3325" s="1">
        <v>21</v>
      </c>
      <c r="K3325" s="1">
        <v>34155303</v>
      </c>
      <c r="L3325" s="1" t="s">
        <v>5711</v>
      </c>
      <c r="O3325" s="1" t="s">
        <v>3346</v>
      </c>
      <c r="Q3325" s="1"/>
    </row>
    <row r="3326" spans="1:17" ht="15.75" hidden="1" customHeight="1">
      <c r="A3326" s="69" t="s">
        <v>5440</v>
      </c>
      <c r="B3326" s="1">
        <v>53237</v>
      </c>
      <c r="C3326" s="1" t="s">
        <v>5658</v>
      </c>
      <c r="D3326" s="1" t="s">
        <v>2075</v>
      </c>
      <c r="E3326" s="1" t="s">
        <v>5712</v>
      </c>
      <c r="H3326" s="1" t="s">
        <v>672</v>
      </c>
      <c r="I3326" s="1">
        <v>22280020</v>
      </c>
      <c r="J3326" s="1">
        <v>21</v>
      </c>
      <c r="K3326" s="1">
        <v>999655926</v>
      </c>
      <c r="L3326" s="1" t="s">
        <v>5713</v>
      </c>
      <c r="O3326" s="1" t="s">
        <v>3346</v>
      </c>
      <c r="Q3326" s="1"/>
    </row>
    <row r="3327" spans="1:17" ht="15.75" hidden="1" customHeight="1">
      <c r="A3327" s="69" t="s">
        <v>5441</v>
      </c>
      <c r="B3327" s="1">
        <v>1020390</v>
      </c>
      <c r="C3327" s="1" t="s">
        <v>5658</v>
      </c>
      <c r="D3327" s="1" t="s">
        <v>2075</v>
      </c>
      <c r="E3327" s="1" t="s">
        <v>5714</v>
      </c>
      <c r="H3327" s="1" t="s">
        <v>2424</v>
      </c>
      <c r="I3327" s="1">
        <v>20771034</v>
      </c>
      <c r="J3327" s="1">
        <v>21</v>
      </c>
      <c r="K3327" s="1">
        <v>991594843</v>
      </c>
      <c r="L3327" s="1" t="s">
        <v>5715</v>
      </c>
      <c r="O3327" s="1" t="s">
        <v>3346</v>
      </c>
      <c r="Q3327" s="1"/>
    </row>
    <row r="3328" spans="1:17" ht="15.75" hidden="1" customHeight="1">
      <c r="A3328" s="69" t="s">
        <v>5442</v>
      </c>
      <c r="B3328" s="1">
        <v>183704</v>
      </c>
      <c r="C3328" s="1" t="s">
        <v>5658</v>
      </c>
      <c r="D3328" s="1" t="s">
        <v>2075</v>
      </c>
      <c r="E3328" s="1" t="s">
        <v>5481</v>
      </c>
      <c r="H3328" s="1" t="s">
        <v>5659</v>
      </c>
      <c r="I3328" s="1">
        <v>22631002</v>
      </c>
      <c r="J3328" s="1">
        <v>21</v>
      </c>
      <c r="K3328" s="1">
        <v>25679743</v>
      </c>
      <c r="L3328" s="1" t="s">
        <v>5716</v>
      </c>
      <c r="O3328" s="1" t="s">
        <v>3346</v>
      </c>
      <c r="Q3328" s="1"/>
    </row>
    <row r="3329" spans="1:17" ht="15.75" hidden="1" customHeight="1">
      <c r="A3329" s="69" t="s">
        <v>5443</v>
      </c>
      <c r="B3329" s="1">
        <v>41148</v>
      </c>
      <c r="C3329" s="1" t="s">
        <v>5658</v>
      </c>
      <c r="D3329" s="1" t="s">
        <v>2075</v>
      </c>
      <c r="E3329" s="1" t="s">
        <v>2715</v>
      </c>
      <c r="H3329" s="1" t="s">
        <v>5659</v>
      </c>
      <c r="I3329" s="1">
        <v>22631470</v>
      </c>
      <c r="J3329" s="1">
        <v>21</v>
      </c>
      <c r="K3329" s="1">
        <v>992798222</v>
      </c>
      <c r="L3329" s="1" t="s">
        <v>5713</v>
      </c>
      <c r="O3329" s="1" t="s">
        <v>3346</v>
      </c>
      <c r="Q3329" s="1"/>
    </row>
    <row r="3330" spans="1:17" ht="15.75" hidden="1" customHeight="1">
      <c r="A3330" s="69" t="s">
        <v>5444</v>
      </c>
      <c r="B3330" s="1">
        <v>601741</v>
      </c>
      <c r="C3330" s="1" t="s">
        <v>5658</v>
      </c>
      <c r="D3330" s="1" t="s">
        <v>2075</v>
      </c>
      <c r="E3330" s="1" t="s">
        <v>5695</v>
      </c>
      <c r="H3330" s="1" t="s">
        <v>5662</v>
      </c>
      <c r="I3330" s="1">
        <v>22410001</v>
      </c>
      <c r="J3330" s="1">
        <v>21</v>
      </c>
      <c r="K3330" s="1">
        <v>21467577</v>
      </c>
      <c r="L3330" s="1" t="s">
        <v>5717</v>
      </c>
      <c r="O3330" s="1" t="s">
        <v>3346</v>
      </c>
      <c r="Q3330" s="1"/>
    </row>
    <row r="3331" spans="1:17" ht="15.75" hidden="1" customHeight="1">
      <c r="A3331" s="69" t="s">
        <v>5445</v>
      </c>
      <c r="B3331" s="1">
        <v>990930</v>
      </c>
      <c r="C3331" s="1" t="s">
        <v>5658</v>
      </c>
      <c r="D3331" s="1" t="s">
        <v>2075</v>
      </c>
      <c r="E3331" s="1" t="s">
        <v>5481</v>
      </c>
      <c r="H3331" s="1" t="s">
        <v>5701</v>
      </c>
      <c r="I3331" s="1">
        <v>22790702</v>
      </c>
      <c r="J3331" s="1">
        <v>21</v>
      </c>
      <c r="K3331" s="1">
        <v>982990825</v>
      </c>
      <c r="L3331" s="1" t="s">
        <v>48</v>
      </c>
      <c r="O3331" s="1" t="s">
        <v>3346</v>
      </c>
      <c r="Q3331" s="1"/>
    </row>
    <row r="3332" spans="1:17" ht="15.75" hidden="1" customHeight="1">
      <c r="A3332" s="69" t="s">
        <v>5446</v>
      </c>
      <c r="B3332" s="1">
        <v>661783</v>
      </c>
      <c r="C3332" s="1" t="s">
        <v>5658</v>
      </c>
      <c r="D3332" s="1" t="s">
        <v>2075</v>
      </c>
      <c r="E3332" s="1" t="s">
        <v>5718</v>
      </c>
      <c r="F3332" s="1">
        <v>351</v>
      </c>
      <c r="H3332" s="1" t="s">
        <v>5662</v>
      </c>
      <c r="I3332" s="1">
        <v>22410906</v>
      </c>
      <c r="J3332" s="1">
        <v>21</v>
      </c>
      <c r="K3332" s="1">
        <v>996846784</v>
      </c>
      <c r="L3332" s="1" t="s">
        <v>5719</v>
      </c>
      <c r="O3332" s="1" t="s">
        <v>3346</v>
      </c>
      <c r="Q3332" s="1"/>
    </row>
    <row r="3333" spans="1:17" ht="15.75" hidden="1" customHeight="1">
      <c r="A3333" s="69" t="s">
        <v>5447</v>
      </c>
      <c r="B3333" s="1">
        <v>716804</v>
      </c>
      <c r="C3333" s="1" t="s">
        <v>5658</v>
      </c>
      <c r="D3333" s="1" t="s">
        <v>2075</v>
      </c>
      <c r="E3333" s="1" t="s">
        <v>5688</v>
      </c>
      <c r="F3333" s="1">
        <v>135</v>
      </c>
      <c r="H3333" s="1" t="s">
        <v>5689</v>
      </c>
      <c r="I3333" s="1">
        <v>22440901</v>
      </c>
      <c r="J3333" s="1">
        <v>21</v>
      </c>
      <c r="K3333" s="1">
        <v>25498174</v>
      </c>
      <c r="L3333" s="1" t="s">
        <v>5684</v>
      </c>
      <c r="O3333" s="1" t="s">
        <v>3346</v>
      </c>
      <c r="Q3333" s="1"/>
    </row>
    <row r="3334" spans="1:17" ht="15.75" hidden="1" customHeight="1">
      <c r="A3334" s="69" t="s">
        <v>5448</v>
      </c>
      <c r="B3334" s="1">
        <v>667820</v>
      </c>
      <c r="C3334" s="1" t="s">
        <v>5658</v>
      </c>
      <c r="D3334" s="1" t="s">
        <v>2075</v>
      </c>
      <c r="E3334" s="1" t="s">
        <v>5481</v>
      </c>
      <c r="H3334" s="1" t="s">
        <v>5659</v>
      </c>
      <c r="I3334" s="1">
        <v>22640102</v>
      </c>
      <c r="J3334" s="1">
        <v>21</v>
      </c>
      <c r="K3334" s="1">
        <v>35918999</v>
      </c>
      <c r="L3334" s="1" t="s">
        <v>5684</v>
      </c>
      <c r="O3334" s="1" t="s">
        <v>3346</v>
      </c>
      <c r="Q3334" s="1"/>
    </row>
    <row r="3335" spans="1:17" ht="15.75" hidden="1" customHeight="1">
      <c r="A3335" s="69" t="s">
        <v>5411</v>
      </c>
      <c r="B3335" s="1">
        <v>675148</v>
      </c>
      <c r="C3335" s="1" t="s">
        <v>5658</v>
      </c>
      <c r="D3335" s="1" t="s">
        <v>2075</v>
      </c>
      <c r="E3335" s="1" t="s">
        <v>2457</v>
      </c>
      <c r="H3335" s="1" t="s">
        <v>5659</v>
      </c>
      <c r="I3335" s="1">
        <v>22640000</v>
      </c>
      <c r="J3335" s="1">
        <v>21</v>
      </c>
      <c r="K3335" s="1">
        <v>31280751</v>
      </c>
      <c r="L3335" s="1" t="s">
        <v>5664</v>
      </c>
      <c r="O3335" s="1" t="s">
        <v>3346</v>
      </c>
      <c r="Q3335" s="1"/>
    </row>
    <row r="3336" spans="1:17" ht="15.75" hidden="1" customHeight="1">
      <c r="A3336" s="1" t="s">
        <v>5449</v>
      </c>
      <c r="B3336" s="1">
        <v>217559</v>
      </c>
      <c r="C3336" s="1" t="s">
        <v>5658</v>
      </c>
      <c r="D3336" s="1" t="s">
        <v>2075</v>
      </c>
      <c r="E3336" s="1" t="s">
        <v>2109</v>
      </c>
      <c r="H3336" s="1" t="s">
        <v>5659</v>
      </c>
      <c r="I3336" s="1">
        <v>22775003</v>
      </c>
      <c r="J3336" s="1">
        <v>21</v>
      </c>
      <c r="K3336" s="1">
        <v>21467577</v>
      </c>
      <c r="L3336" s="1" t="s">
        <v>5717</v>
      </c>
      <c r="O3336" s="1" t="s">
        <v>3346</v>
      </c>
      <c r="Q3336" s="1"/>
    </row>
    <row r="3337" spans="1:17" ht="15.75" hidden="1" customHeight="1">
      <c r="A3337" s="1" t="s">
        <v>5450</v>
      </c>
      <c r="B3337" s="1">
        <v>864200</v>
      </c>
      <c r="C3337" s="1" t="s">
        <v>5658</v>
      </c>
      <c r="D3337" s="1" t="s">
        <v>2075</v>
      </c>
      <c r="E3337" s="1" t="s">
        <v>5695</v>
      </c>
      <c r="F3337" s="1">
        <v>550</v>
      </c>
      <c r="H3337" s="1" t="s">
        <v>5662</v>
      </c>
      <c r="I3337" s="1">
        <v>22410901</v>
      </c>
      <c r="J3337" s="1">
        <v>21</v>
      </c>
      <c r="K3337" s="1">
        <v>982845046</v>
      </c>
      <c r="L3337" s="1" t="s">
        <v>5684</v>
      </c>
      <c r="O3337" s="1" t="s">
        <v>3346</v>
      </c>
      <c r="Q3337" s="1"/>
    </row>
    <row r="3338" spans="1:17" ht="15.75" hidden="1" customHeight="1">
      <c r="O3338" s="1"/>
      <c r="Q3338" s="1"/>
    </row>
    <row r="3339" spans="1:17" ht="15.75" hidden="1" customHeight="1">
      <c r="O3339" s="1"/>
      <c r="Q3339" s="1"/>
    </row>
    <row r="3340" spans="1:17" ht="15.75" hidden="1" customHeight="1">
      <c r="O3340" s="1"/>
      <c r="Q3340" s="1"/>
    </row>
    <row r="3341" spans="1:17" ht="15.75" hidden="1" customHeight="1">
      <c r="O3341" s="1"/>
      <c r="Q3341" s="1"/>
    </row>
    <row r="3342" spans="1:17" ht="15.75" hidden="1" customHeight="1">
      <c r="O3342" s="1"/>
      <c r="Q3342" s="1"/>
    </row>
    <row r="3343" spans="1:17" ht="15.75" hidden="1" customHeight="1">
      <c r="O3343" s="1"/>
      <c r="Q3343" s="1"/>
    </row>
    <row r="3344" spans="1:17" ht="15.75" hidden="1" customHeight="1">
      <c r="O3344" s="1"/>
      <c r="Q3344" s="1"/>
    </row>
    <row r="3345" spans="15:17" ht="15.75" hidden="1" customHeight="1">
      <c r="O3345" s="1"/>
      <c r="Q3345" s="1"/>
    </row>
    <row r="3346" spans="15:17" ht="15.75" hidden="1" customHeight="1">
      <c r="O3346" s="1"/>
      <c r="Q3346" s="1"/>
    </row>
    <row r="3347" spans="15:17" ht="15.75" hidden="1" customHeight="1">
      <c r="O3347" s="1"/>
      <c r="Q3347" s="1"/>
    </row>
    <row r="3348" spans="15:17" ht="15.75" hidden="1" customHeight="1">
      <c r="O3348" s="1"/>
      <c r="Q3348" s="1"/>
    </row>
    <row r="3349" spans="15:17" ht="15.75" hidden="1" customHeight="1">
      <c r="O3349" s="1"/>
      <c r="Q3349" s="1"/>
    </row>
    <row r="3350" spans="15:17" ht="15.75" hidden="1" customHeight="1">
      <c r="O3350" s="1"/>
      <c r="Q3350" s="1"/>
    </row>
    <row r="3351" spans="15:17" ht="15.75" hidden="1" customHeight="1">
      <c r="O3351" s="1"/>
      <c r="Q3351" s="1"/>
    </row>
    <row r="3352" spans="15:17" ht="15.75" hidden="1" customHeight="1">
      <c r="O3352" s="1"/>
      <c r="Q3352" s="1"/>
    </row>
    <row r="3353" spans="15:17" ht="15.75" hidden="1" customHeight="1">
      <c r="O3353" s="1"/>
      <c r="Q3353" s="1"/>
    </row>
    <row r="3354" spans="15:17" ht="15.75" hidden="1" customHeight="1">
      <c r="O3354" s="1"/>
      <c r="Q3354" s="1"/>
    </row>
    <row r="3355" spans="15:17" ht="15.75" hidden="1" customHeight="1">
      <c r="O3355" s="1"/>
      <c r="Q3355" s="1"/>
    </row>
    <row r="3356" spans="15:17" ht="15.75" hidden="1" customHeight="1">
      <c r="O3356" s="1"/>
      <c r="Q3356" s="1"/>
    </row>
    <row r="3357" spans="15:17" ht="15.75" hidden="1" customHeight="1">
      <c r="O3357" s="1"/>
      <c r="Q3357" s="1"/>
    </row>
    <row r="3358" spans="15:17" ht="15.75" hidden="1" customHeight="1">
      <c r="O3358" s="1"/>
      <c r="Q3358" s="1"/>
    </row>
    <row r="3359" spans="15:17" ht="15.75" hidden="1" customHeight="1">
      <c r="O3359" s="1"/>
      <c r="Q3359" s="1"/>
    </row>
    <row r="3360" spans="15:17" ht="15.75" hidden="1" customHeight="1">
      <c r="O3360" s="1"/>
      <c r="Q3360" s="1"/>
    </row>
    <row r="3361" spans="15:17" ht="15.75" hidden="1" customHeight="1">
      <c r="O3361" s="1"/>
      <c r="Q3361" s="1"/>
    </row>
    <row r="3362" spans="15:17" ht="15.75" hidden="1" customHeight="1">
      <c r="O3362" s="1"/>
      <c r="Q3362" s="1"/>
    </row>
    <row r="3363" spans="15:17" ht="15.75" hidden="1" customHeight="1">
      <c r="O3363" s="1"/>
      <c r="Q3363" s="1"/>
    </row>
    <row r="3364" spans="15:17" ht="15.75" hidden="1" customHeight="1">
      <c r="O3364" s="1"/>
      <c r="Q3364" s="1"/>
    </row>
    <row r="3365" spans="15:17" ht="15.75" hidden="1" customHeight="1">
      <c r="O3365" s="1"/>
      <c r="Q3365" s="1"/>
    </row>
    <row r="3366" spans="15:17" ht="15.75" hidden="1" customHeight="1">
      <c r="O3366" s="1"/>
      <c r="Q3366" s="1"/>
    </row>
    <row r="3367" spans="15:17" ht="15.75" hidden="1" customHeight="1">
      <c r="O3367" s="1"/>
      <c r="Q3367" s="1"/>
    </row>
    <row r="3368" spans="15:17" ht="15.75" hidden="1" customHeight="1">
      <c r="O3368" s="1"/>
      <c r="Q3368" s="1"/>
    </row>
    <row r="3369" spans="15:17" ht="15.75" hidden="1" customHeight="1">
      <c r="O3369" s="1"/>
      <c r="Q3369" s="1"/>
    </row>
    <row r="3370" spans="15:17" ht="15.75" hidden="1" customHeight="1">
      <c r="O3370" s="1"/>
      <c r="Q3370" s="1"/>
    </row>
    <row r="3371" spans="15:17" ht="15.75" hidden="1" customHeight="1">
      <c r="O3371" s="1"/>
      <c r="Q3371" s="1"/>
    </row>
    <row r="3372" spans="15:17" ht="15.75" hidden="1" customHeight="1">
      <c r="O3372" s="1"/>
      <c r="Q3372" s="1"/>
    </row>
    <row r="3373" spans="15:17" ht="15.75" hidden="1" customHeight="1">
      <c r="O3373" s="1"/>
      <c r="Q3373" s="1"/>
    </row>
    <row r="3374" spans="15:17" ht="15.75" hidden="1" customHeight="1">
      <c r="O3374" s="1"/>
      <c r="Q3374" s="1"/>
    </row>
    <row r="3375" spans="15:17" ht="15.75" hidden="1" customHeight="1">
      <c r="O3375" s="1"/>
      <c r="Q3375" s="1"/>
    </row>
    <row r="3376" spans="15:17" ht="15.75" hidden="1" customHeight="1">
      <c r="O3376" s="1"/>
      <c r="Q3376" s="1"/>
    </row>
    <row r="3377" spans="15:17" ht="15.75" hidden="1" customHeight="1">
      <c r="O3377" s="1"/>
      <c r="Q3377" s="1"/>
    </row>
    <row r="3378" spans="15:17" ht="15.75" hidden="1" customHeight="1">
      <c r="O3378" s="1"/>
      <c r="Q3378" s="1"/>
    </row>
    <row r="3379" spans="15:17" ht="15.75" hidden="1" customHeight="1">
      <c r="O3379" s="1"/>
      <c r="Q3379" s="1"/>
    </row>
    <row r="3380" spans="15:17" ht="15.75" hidden="1" customHeight="1">
      <c r="O3380" s="1"/>
      <c r="Q3380" s="1"/>
    </row>
    <row r="3381" spans="15:17" ht="15.75" hidden="1" customHeight="1">
      <c r="O3381" s="1"/>
      <c r="Q3381" s="1"/>
    </row>
    <row r="3382" spans="15:17" ht="15.75" hidden="1" customHeight="1">
      <c r="O3382" s="1"/>
      <c r="Q3382" s="1"/>
    </row>
    <row r="3383" spans="15:17" ht="15.75" hidden="1" customHeight="1">
      <c r="O3383" s="1"/>
      <c r="Q3383" s="1"/>
    </row>
    <row r="3384" spans="15:17" ht="15.75" hidden="1" customHeight="1">
      <c r="O3384" s="1"/>
      <c r="Q3384" s="1"/>
    </row>
    <row r="3385" spans="15:17" ht="15.75" hidden="1" customHeight="1">
      <c r="O3385" s="1"/>
      <c r="Q3385" s="1"/>
    </row>
    <row r="3386" spans="15:17" ht="15.75" hidden="1" customHeight="1">
      <c r="O3386" s="1"/>
      <c r="Q3386" s="1"/>
    </row>
    <row r="3387" spans="15:17" ht="15.75" hidden="1" customHeight="1">
      <c r="O3387" s="1"/>
      <c r="Q3387" s="1"/>
    </row>
    <row r="3388" spans="15:17" ht="15.75" hidden="1" customHeight="1">
      <c r="O3388" s="1"/>
      <c r="Q3388" s="1"/>
    </row>
    <row r="3389" spans="15:17" ht="15.75" hidden="1" customHeight="1">
      <c r="O3389" s="1"/>
      <c r="Q3389" s="1"/>
    </row>
    <row r="3390" spans="15:17" ht="15.75" hidden="1" customHeight="1">
      <c r="O3390" s="1"/>
      <c r="Q3390" s="1"/>
    </row>
    <row r="3391" spans="15:17" ht="15.75" hidden="1" customHeight="1">
      <c r="O3391" s="1"/>
      <c r="Q3391" s="1"/>
    </row>
    <row r="3392" spans="15:17" ht="15.75" hidden="1" customHeight="1">
      <c r="O3392" s="1"/>
      <c r="Q3392" s="1"/>
    </row>
    <row r="3393" spans="15:17" ht="15.75" hidden="1" customHeight="1">
      <c r="O3393" s="1"/>
      <c r="Q3393" s="1"/>
    </row>
    <row r="3394" spans="15:17" ht="15.75" hidden="1" customHeight="1">
      <c r="O3394" s="1"/>
      <c r="Q3394" s="1"/>
    </row>
    <row r="3395" spans="15:17" ht="15.75" hidden="1" customHeight="1">
      <c r="O3395" s="1"/>
      <c r="Q3395" s="1"/>
    </row>
    <row r="3396" spans="15:17" ht="15.75" hidden="1" customHeight="1">
      <c r="O3396" s="1"/>
      <c r="Q3396" s="1"/>
    </row>
    <row r="3397" spans="15:17" ht="15.75" hidden="1" customHeight="1">
      <c r="O3397" s="1"/>
      <c r="Q3397" s="1"/>
    </row>
    <row r="3398" spans="15:17" ht="15.75" hidden="1" customHeight="1">
      <c r="O3398" s="1"/>
      <c r="Q3398" s="1"/>
    </row>
    <row r="3399" spans="15:17" ht="15.75" hidden="1" customHeight="1">
      <c r="O3399" s="1"/>
      <c r="Q3399" s="1"/>
    </row>
    <row r="3400" spans="15:17" ht="15.75" hidden="1" customHeight="1">
      <c r="O3400" s="1"/>
      <c r="Q3400" s="1"/>
    </row>
    <row r="3401" spans="15:17" ht="15.75" hidden="1" customHeight="1">
      <c r="O3401" s="1"/>
      <c r="Q3401" s="1"/>
    </row>
    <row r="3402" spans="15:17" ht="15.75" hidden="1" customHeight="1">
      <c r="O3402" s="1"/>
      <c r="Q3402" s="1"/>
    </row>
    <row r="3403" spans="15:17" ht="15.75" hidden="1" customHeight="1">
      <c r="O3403" s="1"/>
      <c r="Q3403" s="1"/>
    </row>
    <row r="3404" spans="15:17" ht="15.75" hidden="1" customHeight="1">
      <c r="O3404" s="1"/>
      <c r="Q3404" s="1"/>
    </row>
    <row r="3405" spans="15:17" ht="15.75" hidden="1" customHeight="1">
      <c r="O3405" s="1"/>
      <c r="Q3405" s="1"/>
    </row>
    <row r="3406" spans="15:17" ht="15.75" hidden="1" customHeight="1">
      <c r="O3406" s="1"/>
      <c r="Q3406" s="1"/>
    </row>
    <row r="3407" spans="15:17" ht="15.75" hidden="1" customHeight="1">
      <c r="O3407" s="1"/>
      <c r="Q3407" s="1"/>
    </row>
    <row r="3408" spans="15:17" ht="15.75" hidden="1" customHeight="1">
      <c r="O3408" s="1"/>
      <c r="Q3408" s="1"/>
    </row>
    <row r="3409" spans="15:17" ht="15.75" hidden="1" customHeight="1">
      <c r="O3409" s="1"/>
      <c r="Q3409" s="1"/>
    </row>
    <row r="3410" spans="15:17" ht="15.75" hidden="1" customHeight="1">
      <c r="O3410" s="1"/>
      <c r="Q3410" s="1"/>
    </row>
    <row r="3411" spans="15:17" ht="15.75" hidden="1" customHeight="1">
      <c r="O3411" s="1"/>
      <c r="Q3411" s="1"/>
    </row>
    <row r="3412" spans="15:17" ht="15.75" hidden="1" customHeight="1">
      <c r="O3412" s="1"/>
      <c r="Q3412" s="1"/>
    </row>
    <row r="3413" spans="15:17" ht="15.75" hidden="1" customHeight="1">
      <c r="O3413" s="1"/>
      <c r="Q3413" s="1"/>
    </row>
    <row r="3414" spans="15:17" ht="15.75" hidden="1" customHeight="1">
      <c r="O3414" s="1"/>
      <c r="Q3414" s="1"/>
    </row>
    <row r="3415" spans="15:17" ht="15.75" customHeight="1">
      <c r="O3415" s="1"/>
      <c r="Q3415" s="1"/>
    </row>
    <row r="3416" spans="15:17" ht="15.75" customHeight="1">
      <c r="O3416" s="1"/>
      <c r="Q3416" s="1"/>
    </row>
    <row r="3417" spans="15:17" ht="15.75" customHeight="1">
      <c r="O3417" s="1"/>
      <c r="Q3417" s="1"/>
    </row>
    <row r="3418" spans="15:17" ht="15.75" customHeight="1">
      <c r="O3418" s="1"/>
      <c r="Q3418" s="1"/>
    </row>
    <row r="3419" spans="15:17" ht="15.75" customHeight="1">
      <c r="O3419" s="1"/>
      <c r="Q3419" s="1"/>
    </row>
    <row r="3420" spans="15:17" ht="15.75" customHeight="1">
      <c r="O3420" s="1"/>
      <c r="Q3420" s="1"/>
    </row>
    <row r="3421" spans="15:17" ht="15.75" customHeight="1">
      <c r="O3421" s="1"/>
      <c r="Q3421" s="1"/>
    </row>
    <row r="3422" spans="15:17" ht="15.75" customHeight="1">
      <c r="O3422" s="1"/>
      <c r="Q3422" s="1"/>
    </row>
    <row r="3423" spans="15:17" ht="15.75" customHeight="1">
      <c r="O3423" s="1"/>
      <c r="Q3423" s="1"/>
    </row>
    <row r="3424" spans="15:17" ht="15.75" customHeight="1">
      <c r="O3424" s="1"/>
      <c r="Q3424" s="1"/>
    </row>
    <row r="3425" spans="15:17" ht="15.75" customHeight="1">
      <c r="O3425" s="1"/>
      <c r="Q3425" s="1"/>
    </row>
    <row r="3426" spans="15:17" ht="15.75" customHeight="1">
      <c r="O3426" s="1"/>
      <c r="Q3426" s="1"/>
    </row>
    <row r="3427" spans="15:17" ht="15.75" customHeight="1">
      <c r="O3427" s="1"/>
      <c r="Q3427" s="1"/>
    </row>
    <row r="3428" spans="15:17" ht="15.75" customHeight="1">
      <c r="O3428" s="1"/>
      <c r="Q3428" s="1"/>
    </row>
    <row r="3429" spans="15:17" ht="15.75" customHeight="1">
      <c r="O3429" s="1"/>
      <c r="Q3429" s="1"/>
    </row>
    <row r="3430" spans="15:17" ht="15.75" customHeight="1">
      <c r="O3430" s="1"/>
      <c r="Q3430" s="1"/>
    </row>
    <row r="3431" spans="15:17" ht="15.75" customHeight="1">
      <c r="O3431" s="1"/>
      <c r="Q3431" s="1"/>
    </row>
    <row r="3432" spans="15:17" ht="15.75" customHeight="1">
      <c r="O3432" s="1"/>
      <c r="Q3432" s="1"/>
    </row>
    <row r="3433" spans="15:17" ht="15.75" customHeight="1">
      <c r="O3433" s="1"/>
      <c r="Q3433" s="1"/>
    </row>
    <row r="3434" spans="15:17" ht="15.75" customHeight="1">
      <c r="O3434" s="1"/>
      <c r="Q3434" s="1"/>
    </row>
    <row r="3435" spans="15:17" ht="15.75" customHeight="1">
      <c r="O3435" s="1"/>
      <c r="Q3435" s="1"/>
    </row>
    <row r="3436" spans="15:17" ht="15.75" customHeight="1">
      <c r="O3436" s="1"/>
      <c r="Q3436" s="1"/>
    </row>
    <row r="3437" spans="15:17" ht="15.75" customHeight="1">
      <c r="O3437" s="1"/>
      <c r="Q3437" s="1"/>
    </row>
    <row r="3438" spans="15:17" ht="15.75" customHeight="1">
      <c r="O3438" s="1"/>
      <c r="Q3438" s="1"/>
    </row>
    <row r="3439" spans="15:17" ht="15.75" customHeight="1">
      <c r="O3439" s="1"/>
      <c r="Q3439" s="1"/>
    </row>
    <row r="3440" spans="15:17" ht="15.75" customHeight="1">
      <c r="O3440" s="1"/>
      <c r="Q3440" s="1"/>
    </row>
    <row r="3441" spans="15:17" ht="15.75" customHeight="1">
      <c r="O3441" s="1"/>
      <c r="Q3441" s="1"/>
    </row>
    <row r="3442" spans="15:17" ht="15.75" customHeight="1">
      <c r="O3442" s="1"/>
      <c r="Q3442" s="1"/>
    </row>
    <row r="3443" spans="15:17" ht="15.75" customHeight="1">
      <c r="O3443" s="1"/>
      <c r="Q3443" s="1"/>
    </row>
    <row r="3444" spans="15:17" ht="15.75" customHeight="1">
      <c r="O3444" s="1"/>
      <c r="Q3444" s="1"/>
    </row>
    <row r="3445" spans="15:17" ht="15.75" customHeight="1">
      <c r="O3445" s="1"/>
      <c r="Q3445" s="1"/>
    </row>
    <row r="3446" spans="15:17" ht="15.75" customHeight="1">
      <c r="O3446" s="1"/>
      <c r="Q3446" s="1"/>
    </row>
    <row r="3447" spans="15:17" ht="15.75" customHeight="1">
      <c r="O3447" s="1"/>
      <c r="Q3447" s="1"/>
    </row>
    <row r="3448" spans="15:17" ht="15.75" customHeight="1">
      <c r="O3448" s="1"/>
      <c r="Q3448" s="1"/>
    </row>
    <row r="3449" spans="15:17" ht="15.75" customHeight="1">
      <c r="O3449" s="1"/>
      <c r="Q3449" s="1"/>
    </row>
    <row r="3450" spans="15:17" ht="15.75" customHeight="1">
      <c r="O3450" s="1"/>
      <c r="Q3450" s="1"/>
    </row>
    <row r="3451" spans="15:17" ht="15.75" customHeight="1">
      <c r="O3451" s="1"/>
      <c r="Q3451" s="1"/>
    </row>
    <row r="3452" spans="15:17" ht="15.75" customHeight="1">
      <c r="O3452" s="1"/>
      <c r="Q3452" s="1"/>
    </row>
    <row r="3453" spans="15:17" ht="15.75" customHeight="1">
      <c r="O3453" s="1"/>
      <c r="Q3453" s="1"/>
    </row>
    <row r="3454" spans="15:17" ht="15.75" customHeight="1">
      <c r="O3454" s="1"/>
      <c r="Q3454" s="1"/>
    </row>
    <row r="3455" spans="15:17" ht="15.75" customHeight="1">
      <c r="O3455" s="1"/>
      <c r="Q3455" s="1"/>
    </row>
    <row r="3456" spans="15:17" ht="15.75" customHeight="1">
      <c r="O3456" s="1"/>
      <c r="Q3456" s="1"/>
    </row>
    <row r="3457" spans="15:17" ht="15.75" customHeight="1">
      <c r="O3457" s="1"/>
      <c r="Q3457" s="1"/>
    </row>
    <row r="3458" spans="15:17" ht="15.75" customHeight="1">
      <c r="O3458" s="1"/>
      <c r="Q3458" s="1"/>
    </row>
    <row r="3459" spans="15:17" ht="15.75" customHeight="1">
      <c r="O3459" s="1"/>
      <c r="Q3459" s="1"/>
    </row>
    <row r="3460" spans="15:17" ht="15.75" customHeight="1">
      <c r="O3460" s="1"/>
      <c r="Q3460" s="1"/>
    </row>
    <row r="3461" spans="15:17" ht="15.75" customHeight="1">
      <c r="O3461" s="1"/>
      <c r="Q3461" s="1"/>
    </row>
    <row r="3462" spans="15:17" ht="15.75" customHeight="1">
      <c r="O3462" s="1"/>
      <c r="Q3462" s="1"/>
    </row>
    <row r="3463" spans="15:17" ht="15.75" customHeight="1">
      <c r="O3463" s="1"/>
      <c r="Q3463" s="1"/>
    </row>
    <row r="3464" spans="15:17" ht="15.75" customHeight="1">
      <c r="O3464" s="1"/>
      <c r="Q3464" s="1"/>
    </row>
    <row r="3465" spans="15:17" ht="15.75" customHeight="1">
      <c r="O3465" s="1"/>
      <c r="Q3465" s="1"/>
    </row>
    <row r="3466" spans="15:17" ht="15.75" customHeight="1">
      <c r="O3466" s="1"/>
      <c r="Q3466" s="1"/>
    </row>
    <row r="3467" spans="15:17" ht="15.75" customHeight="1">
      <c r="O3467" s="1"/>
      <c r="Q3467" s="1"/>
    </row>
    <row r="3468" spans="15:17" ht="15.75" customHeight="1">
      <c r="O3468" s="1"/>
      <c r="Q3468" s="1"/>
    </row>
    <row r="3469" spans="15:17" ht="15.75" customHeight="1">
      <c r="O3469" s="1"/>
      <c r="Q3469" s="1"/>
    </row>
    <row r="3470" spans="15:17" ht="15.75" customHeight="1">
      <c r="O3470" s="1"/>
      <c r="Q3470" s="1"/>
    </row>
    <row r="3471" spans="15:17" ht="15.75" customHeight="1">
      <c r="O3471" s="1"/>
      <c r="Q3471" s="1"/>
    </row>
    <row r="3472" spans="15:17" ht="15.75" customHeight="1">
      <c r="O3472" s="1"/>
      <c r="Q3472" s="1"/>
    </row>
    <row r="3473" spans="15:17" ht="15.75" customHeight="1">
      <c r="O3473" s="1"/>
      <c r="Q3473" s="1"/>
    </row>
    <row r="3474" spans="15:17" ht="15.75" customHeight="1">
      <c r="O3474" s="1"/>
      <c r="Q3474" s="1"/>
    </row>
    <row r="3475" spans="15:17" ht="15.75" customHeight="1">
      <c r="O3475" s="1"/>
      <c r="Q3475" s="1"/>
    </row>
    <row r="3476" spans="15:17" ht="15.75" customHeight="1">
      <c r="O3476" s="1"/>
      <c r="Q3476" s="1"/>
    </row>
    <row r="3477" spans="15:17" ht="15.75" customHeight="1">
      <c r="O3477" s="1"/>
      <c r="Q3477" s="1"/>
    </row>
    <row r="3478" spans="15:17" ht="15.75" customHeight="1">
      <c r="O3478" s="1"/>
      <c r="Q3478" s="1"/>
    </row>
    <row r="3479" spans="15:17" ht="15.75" customHeight="1">
      <c r="O3479" s="1"/>
      <c r="Q3479" s="1"/>
    </row>
    <row r="3480" spans="15:17" ht="15.75" customHeight="1">
      <c r="O3480" s="1"/>
      <c r="Q3480" s="1"/>
    </row>
    <row r="3481" spans="15:17" ht="15.75" customHeight="1">
      <c r="O3481" s="1"/>
      <c r="Q3481" s="1"/>
    </row>
    <row r="3482" spans="15:17" ht="15.75" customHeight="1">
      <c r="O3482" s="1"/>
      <c r="Q3482" s="1"/>
    </row>
    <row r="3483" spans="15:17" ht="15.75" customHeight="1">
      <c r="O3483" s="1"/>
      <c r="Q3483" s="1"/>
    </row>
    <row r="3484" spans="15:17" ht="15.75" customHeight="1">
      <c r="O3484" s="1"/>
      <c r="Q3484" s="1"/>
    </row>
    <row r="3485" spans="15:17" ht="15.75" customHeight="1">
      <c r="O3485" s="1"/>
      <c r="Q3485" s="1"/>
    </row>
    <row r="3486" spans="15:17" ht="15.75" customHeight="1">
      <c r="O3486" s="1"/>
      <c r="Q3486" s="1"/>
    </row>
    <row r="3487" spans="15:17" ht="15.75" customHeight="1">
      <c r="O3487" s="1"/>
      <c r="Q3487" s="1"/>
    </row>
    <row r="3488" spans="15:17" ht="15.75" customHeight="1">
      <c r="O3488" s="1"/>
      <c r="Q3488" s="1"/>
    </row>
    <row r="3489" spans="15:17" ht="15.75" customHeight="1">
      <c r="O3489" s="1"/>
      <c r="Q3489" s="1"/>
    </row>
    <row r="3490" spans="15:17" ht="15.75" customHeight="1">
      <c r="O3490" s="1"/>
      <c r="Q3490" s="1"/>
    </row>
    <row r="3491" spans="15:17" ht="15.75" customHeight="1">
      <c r="O3491" s="1"/>
      <c r="Q3491" s="1"/>
    </row>
    <row r="3492" spans="15:17" ht="15.75" customHeight="1">
      <c r="O3492" s="1"/>
      <c r="Q3492" s="1"/>
    </row>
    <row r="3493" spans="15:17" ht="15.75" customHeight="1">
      <c r="O3493" s="1"/>
      <c r="Q3493" s="1"/>
    </row>
    <row r="3494" spans="15:17" ht="15.75" customHeight="1">
      <c r="O3494" s="1"/>
      <c r="Q3494" s="1"/>
    </row>
    <row r="3495" spans="15:17" ht="15.75" customHeight="1">
      <c r="O3495" s="1"/>
      <c r="Q3495" s="1"/>
    </row>
    <row r="3496" spans="15:17" ht="15.75" customHeight="1">
      <c r="O3496" s="1"/>
      <c r="Q3496" s="1"/>
    </row>
    <row r="3497" spans="15:17" ht="15.75" customHeight="1">
      <c r="O3497" s="1"/>
      <c r="Q3497" s="1"/>
    </row>
    <row r="3498" spans="15:17" ht="15.75" customHeight="1">
      <c r="O3498" s="1"/>
      <c r="Q3498" s="1"/>
    </row>
    <row r="3499" spans="15:17" ht="15.75" customHeight="1">
      <c r="O3499" s="1"/>
      <c r="Q3499" s="1"/>
    </row>
    <row r="3500" spans="15:17" ht="15.75" customHeight="1">
      <c r="O3500" s="1"/>
      <c r="Q3500" s="1"/>
    </row>
    <row r="3501" spans="15:17" ht="15.75" customHeight="1">
      <c r="O3501" s="1"/>
      <c r="Q3501" s="1"/>
    </row>
    <row r="3502" spans="15:17" ht="15.75" customHeight="1">
      <c r="O3502" s="1"/>
      <c r="Q3502" s="1"/>
    </row>
    <row r="3503" spans="15:17" ht="15.75" customHeight="1">
      <c r="O3503" s="1"/>
      <c r="Q3503" s="1"/>
    </row>
    <row r="3504" spans="15:17" ht="15.75" customHeight="1">
      <c r="O3504" s="1"/>
      <c r="Q3504" s="1"/>
    </row>
    <row r="3505" spans="15:17" ht="15.75" customHeight="1">
      <c r="O3505" s="1"/>
      <c r="Q3505" s="1"/>
    </row>
    <row r="3506" spans="15:17" ht="15.75" customHeight="1">
      <c r="O3506" s="1"/>
      <c r="Q3506" s="1"/>
    </row>
    <row r="3507" spans="15:17" ht="15.75" customHeight="1">
      <c r="O3507" s="1"/>
      <c r="Q3507" s="1"/>
    </row>
    <row r="3508" spans="15:17" ht="15.75" customHeight="1">
      <c r="O3508" s="1"/>
      <c r="Q3508" s="1"/>
    </row>
    <row r="3509" spans="15:17" ht="15.75" customHeight="1">
      <c r="O3509" s="1"/>
      <c r="Q3509" s="1"/>
    </row>
    <row r="3510" spans="15:17" ht="15.75" customHeight="1">
      <c r="O3510" s="1"/>
      <c r="Q3510" s="1"/>
    </row>
    <row r="3511" spans="15:17" ht="15.75" customHeight="1">
      <c r="O3511" s="1"/>
      <c r="Q3511" s="1"/>
    </row>
    <row r="3512" spans="15:17" ht="15.75" customHeight="1">
      <c r="O3512" s="1"/>
      <c r="Q3512" s="1"/>
    </row>
    <row r="3513" spans="15:17" ht="15.75" customHeight="1">
      <c r="O3513" s="1"/>
      <c r="Q3513" s="1"/>
    </row>
    <row r="3514" spans="15:17" ht="15.75" customHeight="1">
      <c r="O3514" s="1"/>
      <c r="Q3514" s="1"/>
    </row>
    <row r="3515" spans="15:17" ht="15.75" customHeight="1">
      <c r="O3515" s="1"/>
      <c r="Q3515" s="1"/>
    </row>
    <row r="3516" spans="15:17" ht="15.75" customHeight="1">
      <c r="O3516" s="1"/>
      <c r="Q3516" s="1"/>
    </row>
    <row r="3517" spans="15:17" ht="15.75" customHeight="1">
      <c r="O3517" s="1"/>
      <c r="Q3517" s="1"/>
    </row>
    <row r="3518" spans="15:17" ht="15.75" customHeight="1">
      <c r="O3518" s="1"/>
      <c r="Q3518" s="1"/>
    </row>
    <row r="3519" spans="15:17" ht="15.75" customHeight="1">
      <c r="O3519" s="1"/>
      <c r="Q3519" s="1"/>
    </row>
    <row r="3520" spans="15:17" ht="15.75" customHeight="1">
      <c r="O3520" s="1"/>
      <c r="Q3520" s="1"/>
    </row>
    <row r="3521" spans="15:17" ht="15.75" customHeight="1">
      <c r="O3521" s="1"/>
      <c r="Q3521" s="1"/>
    </row>
    <row r="3522" spans="15:17" ht="15.75" customHeight="1">
      <c r="O3522" s="1"/>
      <c r="Q3522" s="1"/>
    </row>
    <row r="3523" spans="15:17" ht="15.75" customHeight="1">
      <c r="O3523" s="1"/>
      <c r="Q3523" s="1"/>
    </row>
    <row r="3524" spans="15:17" ht="15.75" customHeight="1">
      <c r="O3524" s="1"/>
      <c r="Q3524" s="1"/>
    </row>
    <row r="3525" spans="15:17" ht="15.75" customHeight="1">
      <c r="O3525" s="1"/>
      <c r="Q3525" s="1"/>
    </row>
    <row r="3526" spans="15:17" ht="15.75" customHeight="1">
      <c r="O3526" s="1"/>
      <c r="Q3526" s="1"/>
    </row>
    <row r="3527" spans="15:17" ht="15.75" customHeight="1">
      <c r="O3527" s="1"/>
      <c r="Q3527" s="1"/>
    </row>
    <row r="3528" spans="15:17" ht="15.75" customHeight="1">
      <c r="O3528" s="1"/>
      <c r="Q3528" s="1"/>
    </row>
    <row r="3529" spans="15:17" ht="15.75" customHeight="1">
      <c r="O3529" s="1"/>
      <c r="Q3529" s="1"/>
    </row>
    <row r="3530" spans="15:17" ht="15.75" customHeight="1">
      <c r="O3530" s="1"/>
      <c r="Q3530" s="1"/>
    </row>
    <row r="3531" spans="15:17" ht="15.75" customHeight="1">
      <c r="O3531" s="1"/>
      <c r="Q3531" s="1"/>
    </row>
    <row r="3532" spans="15:17" ht="15.75" customHeight="1">
      <c r="O3532" s="1"/>
      <c r="Q3532" s="1"/>
    </row>
    <row r="3533" spans="15:17" ht="15.75" customHeight="1">
      <c r="O3533" s="1"/>
      <c r="Q3533" s="1"/>
    </row>
    <row r="3534" spans="15:17" ht="15.75" customHeight="1">
      <c r="O3534" s="1"/>
      <c r="Q3534" s="1"/>
    </row>
    <row r="3535" spans="15:17" ht="15.75" customHeight="1">
      <c r="O3535" s="1"/>
      <c r="Q3535" s="1"/>
    </row>
    <row r="3536" spans="15:17" ht="15.75" customHeight="1">
      <c r="O3536" s="1"/>
      <c r="Q3536" s="1"/>
    </row>
    <row r="3537" spans="15:17" ht="15.75" customHeight="1">
      <c r="O3537" s="1"/>
      <c r="Q3537" s="1"/>
    </row>
    <row r="3538" spans="15:17" ht="15.75" customHeight="1">
      <c r="O3538" s="1"/>
      <c r="Q3538" s="1"/>
    </row>
    <row r="3539" spans="15:17" ht="15.75" customHeight="1">
      <c r="O3539" s="1"/>
      <c r="Q3539" s="1"/>
    </row>
    <row r="3540" spans="15:17" ht="15.75" customHeight="1">
      <c r="O3540" s="1"/>
      <c r="Q3540" s="1"/>
    </row>
    <row r="3541" spans="15:17" ht="15.75" customHeight="1">
      <c r="O3541" s="1"/>
      <c r="Q3541" s="1"/>
    </row>
    <row r="3542" spans="15:17" ht="15.75" customHeight="1">
      <c r="O3542" s="1"/>
      <c r="Q3542" s="1"/>
    </row>
    <row r="3543" spans="15:17" ht="15.75" customHeight="1">
      <c r="O3543" s="1"/>
      <c r="Q3543" s="1"/>
    </row>
    <row r="3544" spans="15:17" ht="15.75" customHeight="1">
      <c r="O3544" s="1"/>
      <c r="Q3544" s="1"/>
    </row>
    <row r="3545" spans="15:17" ht="15.75" customHeight="1">
      <c r="O3545" s="1"/>
      <c r="Q3545" s="1"/>
    </row>
    <row r="3546" spans="15:17" ht="15.75" customHeight="1">
      <c r="O3546" s="1"/>
      <c r="Q3546" s="1"/>
    </row>
    <row r="3547" spans="15:17" ht="15.75" customHeight="1">
      <c r="O3547" s="1"/>
      <c r="Q3547" s="1"/>
    </row>
    <row r="3548" spans="15:17" ht="15.75" customHeight="1">
      <c r="O3548" s="1"/>
      <c r="Q3548" s="1"/>
    </row>
    <row r="3549" spans="15:17" ht="15.75" customHeight="1">
      <c r="O3549" s="1"/>
      <c r="Q3549" s="1"/>
    </row>
    <row r="3550" spans="15:17" ht="15.75" customHeight="1">
      <c r="O3550" s="1"/>
      <c r="Q3550" s="1"/>
    </row>
    <row r="3551" spans="15:17" ht="15.75" customHeight="1">
      <c r="O3551" s="1"/>
      <c r="Q3551" s="1"/>
    </row>
    <row r="3552" spans="15:17" ht="15.75" customHeight="1">
      <c r="O3552" s="1"/>
      <c r="Q3552" s="1"/>
    </row>
    <row r="3553" spans="15:17" ht="15.75" customHeight="1">
      <c r="O3553" s="1"/>
      <c r="Q3553" s="1"/>
    </row>
    <row r="3554" spans="15:17" ht="15.75" customHeight="1">
      <c r="O3554" s="1"/>
      <c r="Q3554" s="1"/>
    </row>
    <row r="3555" spans="15:17" ht="15.75" customHeight="1">
      <c r="O3555" s="1"/>
      <c r="Q3555" s="1"/>
    </row>
    <row r="3556" spans="15:17" ht="15.75" customHeight="1">
      <c r="O3556" s="1"/>
      <c r="Q3556" s="1"/>
    </row>
    <row r="3557" spans="15:17" ht="15.75" customHeight="1">
      <c r="O3557" s="1"/>
      <c r="Q3557" s="1"/>
    </row>
    <row r="3558" spans="15:17" ht="15.75" customHeight="1">
      <c r="O3558" s="1"/>
      <c r="Q3558" s="1"/>
    </row>
    <row r="3559" spans="15:17" ht="15.75" customHeight="1">
      <c r="O3559" s="1"/>
      <c r="Q3559" s="1"/>
    </row>
    <row r="3560" spans="15:17" ht="15.75" customHeight="1">
      <c r="O3560" s="1"/>
      <c r="Q3560" s="1"/>
    </row>
    <row r="3561" spans="15:17" ht="15.75" customHeight="1">
      <c r="O3561" s="1"/>
      <c r="Q3561" s="1"/>
    </row>
    <row r="3562" spans="15:17" ht="15.75" customHeight="1">
      <c r="O3562" s="1"/>
      <c r="Q3562" s="1"/>
    </row>
    <row r="3563" spans="15:17" ht="15.75" customHeight="1">
      <c r="O3563" s="1"/>
      <c r="Q3563" s="1"/>
    </row>
    <row r="3564" spans="15:17" ht="15.75" customHeight="1">
      <c r="O3564" s="1"/>
      <c r="Q3564" s="1"/>
    </row>
    <row r="3565" spans="15:17" ht="15.75" customHeight="1">
      <c r="O3565" s="1"/>
      <c r="Q3565" s="1"/>
    </row>
    <row r="3566" spans="15:17" ht="15.75" customHeight="1">
      <c r="O3566" s="1"/>
      <c r="Q3566" s="1"/>
    </row>
    <row r="3567" spans="15:17" ht="15.75" customHeight="1">
      <c r="O3567" s="1"/>
      <c r="Q3567" s="1"/>
    </row>
    <row r="3568" spans="15:17" ht="15.75" customHeight="1">
      <c r="O3568" s="1"/>
      <c r="Q3568" s="1"/>
    </row>
    <row r="3569" spans="15:17" ht="15.75" customHeight="1">
      <c r="O3569" s="1"/>
      <c r="Q3569" s="1"/>
    </row>
    <row r="3570" spans="15:17" ht="15.75" customHeight="1">
      <c r="O3570" s="1"/>
      <c r="Q3570" s="1"/>
    </row>
    <row r="3571" spans="15:17" ht="15.75" customHeight="1">
      <c r="O3571" s="1"/>
      <c r="Q3571" s="1"/>
    </row>
    <row r="3572" spans="15:17" ht="15.75" customHeight="1">
      <c r="O3572" s="1"/>
      <c r="Q3572" s="1"/>
    </row>
    <row r="3573" spans="15:17" ht="15.75" customHeight="1">
      <c r="O3573" s="1"/>
      <c r="Q3573" s="1"/>
    </row>
    <row r="3574" spans="15:17" ht="15.75" customHeight="1">
      <c r="O3574" s="1"/>
      <c r="Q3574" s="1"/>
    </row>
    <row r="3575" spans="15:17" ht="15.75" customHeight="1">
      <c r="O3575" s="1"/>
      <c r="Q3575" s="1"/>
    </row>
    <row r="3576" spans="15:17" ht="15.75" customHeight="1">
      <c r="O3576" s="1"/>
      <c r="Q3576" s="1"/>
    </row>
    <row r="3577" spans="15:17" ht="15.75" customHeight="1">
      <c r="O3577" s="1"/>
      <c r="Q3577" s="1"/>
    </row>
    <row r="3578" spans="15:17" ht="15.75" customHeight="1">
      <c r="O3578" s="1"/>
      <c r="Q3578" s="1"/>
    </row>
    <row r="3579" spans="15:17" ht="15.75" customHeight="1">
      <c r="O3579" s="1"/>
      <c r="Q3579" s="1"/>
    </row>
    <row r="3580" spans="15:17" ht="15.75" customHeight="1">
      <c r="O3580" s="1"/>
      <c r="Q3580" s="1"/>
    </row>
    <row r="3581" spans="15:17" ht="15.75" customHeight="1">
      <c r="O3581" s="1"/>
      <c r="Q3581" s="1"/>
    </row>
    <row r="3582" spans="15:17" ht="15.75" customHeight="1">
      <c r="O3582" s="1"/>
      <c r="Q3582" s="1"/>
    </row>
    <row r="3583" spans="15:17" ht="15.75" customHeight="1">
      <c r="O3583" s="1"/>
      <c r="Q3583" s="1"/>
    </row>
    <row r="3584" spans="15:17" ht="15.75" customHeight="1">
      <c r="O3584" s="1"/>
      <c r="Q3584" s="1"/>
    </row>
    <row r="3585" spans="15:17" ht="15.75" customHeight="1">
      <c r="O3585" s="1"/>
      <c r="Q3585" s="1"/>
    </row>
    <row r="3586" spans="15:17" ht="15.75" customHeight="1">
      <c r="O3586" s="1"/>
      <c r="Q3586" s="1"/>
    </row>
    <row r="3587" spans="15:17" ht="15.75" customHeight="1">
      <c r="O3587" s="1"/>
      <c r="Q3587" s="1"/>
    </row>
    <row r="3588" spans="15:17" ht="15.75" customHeight="1">
      <c r="O3588" s="1"/>
      <c r="Q3588" s="1"/>
    </row>
    <row r="3589" spans="15:17" ht="15.75" customHeight="1">
      <c r="O3589" s="1"/>
      <c r="Q3589" s="1"/>
    </row>
    <row r="3590" spans="15:17" ht="15.75" customHeight="1">
      <c r="O3590" s="1"/>
      <c r="Q3590" s="1"/>
    </row>
    <row r="3591" spans="15:17" ht="15.75" customHeight="1">
      <c r="O3591" s="1"/>
      <c r="Q3591" s="1"/>
    </row>
    <row r="3592" spans="15:17" ht="15.75" customHeight="1">
      <c r="O3592" s="1"/>
      <c r="Q3592" s="1"/>
    </row>
    <row r="3593" spans="15:17" ht="15.75" customHeight="1">
      <c r="O3593" s="1"/>
      <c r="Q3593" s="1"/>
    </row>
    <row r="3594" spans="15:17" ht="15.75" customHeight="1">
      <c r="O3594" s="1"/>
      <c r="Q3594" s="1"/>
    </row>
    <row r="3595" spans="15:17" ht="15.75" customHeight="1">
      <c r="O3595" s="1"/>
      <c r="Q3595" s="1"/>
    </row>
    <row r="3596" spans="15:17" ht="15.75" customHeight="1">
      <c r="O3596" s="1"/>
      <c r="Q3596" s="1"/>
    </row>
    <row r="3597" spans="15:17" ht="15.75" customHeight="1">
      <c r="O3597" s="1"/>
      <c r="Q3597" s="1"/>
    </row>
    <row r="3598" spans="15:17" ht="15.75" customHeight="1">
      <c r="O3598" s="1"/>
      <c r="Q3598" s="1"/>
    </row>
    <row r="3599" spans="15:17" ht="15.75" customHeight="1">
      <c r="O3599" s="1"/>
      <c r="Q3599" s="1"/>
    </row>
    <row r="3600" spans="15:17" ht="15.75" customHeight="1">
      <c r="O3600" s="1"/>
      <c r="Q3600" s="1"/>
    </row>
    <row r="3601" spans="15:17" ht="15.75" customHeight="1">
      <c r="O3601" s="1"/>
      <c r="Q3601" s="1"/>
    </row>
    <row r="3602" spans="15:17" ht="15.75" customHeight="1">
      <c r="O3602" s="1"/>
      <c r="Q3602" s="1"/>
    </row>
    <row r="3603" spans="15:17" ht="15.75" customHeight="1">
      <c r="O3603" s="1"/>
      <c r="Q3603" s="1"/>
    </row>
    <row r="3604" spans="15:17" ht="15.75" customHeight="1">
      <c r="O3604" s="1"/>
      <c r="Q3604" s="1"/>
    </row>
    <row r="3605" spans="15:17" ht="15.75" customHeight="1">
      <c r="O3605" s="1"/>
      <c r="Q3605" s="1"/>
    </row>
    <row r="3606" spans="15:17" ht="15.75" customHeight="1">
      <c r="O3606" s="1"/>
      <c r="Q3606" s="1"/>
    </row>
    <row r="3607" spans="15:17" ht="15.75" customHeight="1">
      <c r="O3607" s="1"/>
      <c r="Q3607" s="1"/>
    </row>
    <row r="3608" spans="15:17" ht="15.75" customHeight="1">
      <c r="O3608" s="1"/>
      <c r="Q3608" s="1"/>
    </row>
    <row r="3609" spans="15:17" ht="15.75" customHeight="1">
      <c r="O3609" s="1"/>
      <c r="Q3609" s="1"/>
    </row>
    <row r="3610" spans="15:17" ht="15.75" customHeight="1">
      <c r="O3610" s="1"/>
      <c r="Q3610" s="1"/>
    </row>
    <row r="3611" spans="15:17" ht="15.75" customHeight="1">
      <c r="O3611" s="1"/>
      <c r="Q3611" s="1"/>
    </row>
    <row r="3612" spans="15:17" ht="15.75" customHeight="1">
      <c r="O3612" s="1"/>
      <c r="Q3612" s="1"/>
    </row>
    <row r="3613" spans="15:17" ht="15.75" customHeight="1">
      <c r="O3613" s="1"/>
      <c r="Q3613" s="1"/>
    </row>
    <row r="3614" spans="15:17" ht="15.75" customHeight="1">
      <c r="O3614" s="1"/>
      <c r="Q3614" s="1"/>
    </row>
    <row r="3615" spans="15:17" ht="15.75" customHeight="1">
      <c r="O3615" s="1"/>
      <c r="Q3615" s="1"/>
    </row>
    <row r="3616" spans="15:17" ht="15.75" customHeight="1">
      <c r="O3616" s="1"/>
      <c r="Q3616" s="1"/>
    </row>
    <row r="3617" spans="15:17" ht="15.75" customHeight="1">
      <c r="O3617" s="1"/>
      <c r="Q3617" s="1"/>
    </row>
    <row r="3618" spans="15:17" ht="15.75" customHeight="1">
      <c r="O3618" s="1"/>
      <c r="Q3618" s="1"/>
    </row>
    <row r="3619" spans="15:17" ht="15.75" customHeight="1">
      <c r="O3619" s="1"/>
      <c r="Q3619" s="1"/>
    </row>
    <row r="3620" spans="15:17" ht="15.75" customHeight="1">
      <c r="O3620" s="1"/>
      <c r="Q3620" s="1"/>
    </row>
    <row r="3621" spans="15:17" ht="15.75" customHeight="1">
      <c r="O3621" s="1"/>
      <c r="Q3621" s="1"/>
    </row>
    <row r="3622" spans="15:17" ht="15.75" customHeight="1">
      <c r="O3622" s="1"/>
      <c r="Q3622" s="1"/>
    </row>
    <row r="3623" spans="15:17" ht="15.75" customHeight="1">
      <c r="O3623" s="1"/>
      <c r="Q3623" s="1"/>
    </row>
    <row r="3624" spans="15:17" ht="15.75" customHeight="1">
      <c r="O3624" s="1"/>
      <c r="Q3624" s="1"/>
    </row>
    <row r="3625" spans="15:17" ht="15.75" customHeight="1">
      <c r="O3625" s="1"/>
      <c r="Q3625" s="1"/>
    </row>
    <row r="3626" spans="15:17" ht="15.75" customHeight="1">
      <c r="O3626" s="1"/>
      <c r="Q3626" s="1"/>
    </row>
    <row r="3627" spans="15:17" ht="15.75" customHeight="1">
      <c r="O3627" s="1"/>
      <c r="Q3627" s="1"/>
    </row>
    <row r="3628" spans="15:17" ht="15.75" customHeight="1">
      <c r="O3628" s="1"/>
      <c r="Q3628" s="1"/>
    </row>
    <row r="3629" spans="15:17" ht="15.75" customHeight="1">
      <c r="O3629" s="1"/>
      <c r="Q3629" s="1"/>
    </row>
    <row r="3630" spans="15:17" ht="15.75" customHeight="1">
      <c r="O3630" s="1"/>
      <c r="Q3630" s="1"/>
    </row>
    <row r="3631" spans="15:17" ht="15.75" customHeight="1">
      <c r="O3631" s="1"/>
      <c r="Q3631" s="1"/>
    </row>
    <row r="3632" spans="15:17" ht="15.75" customHeight="1">
      <c r="O3632" s="1"/>
      <c r="Q3632" s="1"/>
    </row>
    <row r="3633" spans="15:17" ht="15.75" customHeight="1">
      <c r="O3633" s="1"/>
      <c r="Q3633" s="1"/>
    </row>
    <row r="3634" spans="15:17" ht="15.75" customHeight="1">
      <c r="O3634" s="1"/>
      <c r="Q3634" s="1"/>
    </row>
    <row r="3635" spans="15:17" ht="15.75" customHeight="1">
      <c r="O3635" s="1"/>
      <c r="Q3635" s="1"/>
    </row>
    <row r="3636" spans="15:17" ht="15.75" customHeight="1">
      <c r="O3636" s="1"/>
      <c r="Q3636" s="1"/>
    </row>
    <row r="3637" spans="15:17" ht="15.75" customHeight="1">
      <c r="O3637" s="1"/>
      <c r="Q3637" s="1"/>
    </row>
    <row r="3638" spans="15:17" ht="15.75" customHeight="1">
      <c r="O3638" s="1"/>
      <c r="Q3638" s="1"/>
    </row>
    <row r="3639" spans="15:17" ht="15.75" customHeight="1">
      <c r="O3639" s="1"/>
      <c r="Q3639" s="1"/>
    </row>
    <row r="3640" spans="15:17" ht="15.75" customHeight="1">
      <c r="O3640" s="1"/>
      <c r="Q3640" s="1"/>
    </row>
    <row r="3641" spans="15:17" ht="15.75" customHeight="1">
      <c r="O3641" s="1"/>
      <c r="Q3641" s="1"/>
    </row>
    <row r="3642" spans="15:17" ht="15.75" customHeight="1">
      <c r="O3642" s="1"/>
      <c r="Q3642" s="1"/>
    </row>
    <row r="3643" spans="15:17" ht="15.75" customHeight="1">
      <c r="O3643" s="1"/>
      <c r="Q3643" s="1"/>
    </row>
    <row r="3644" spans="15:17" ht="15.75" customHeight="1">
      <c r="O3644" s="1"/>
      <c r="Q3644" s="1"/>
    </row>
    <row r="3645" spans="15:17" ht="15.75" customHeight="1">
      <c r="O3645" s="1"/>
      <c r="Q3645" s="1"/>
    </row>
    <row r="3646" spans="15:17" ht="15.75" customHeight="1">
      <c r="O3646" s="1"/>
      <c r="Q3646" s="1"/>
    </row>
    <row r="3647" spans="15:17" ht="15.75" customHeight="1">
      <c r="O3647" s="1"/>
      <c r="Q3647" s="1"/>
    </row>
    <row r="3648" spans="15:17" ht="15.75" customHeight="1">
      <c r="O3648" s="1"/>
      <c r="Q3648" s="1"/>
    </row>
    <row r="3649" spans="15:17" ht="15.75" customHeight="1">
      <c r="O3649" s="1"/>
      <c r="Q3649" s="1"/>
    </row>
    <row r="3650" spans="15:17" ht="15.75" customHeight="1">
      <c r="O3650" s="1"/>
      <c r="Q3650" s="1"/>
    </row>
    <row r="3651" spans="15:17" ht="15.75" customHeight="1">
      <c r="O3651" s="1"/>
      <c r="Q3651" s="1"/>
    </row>
    <row r="3652" spans="15:17" ht="15.75" customHeight="1">
      <c r="O3652" s="1"/>
      <c r="Q3652" s="1"/>
    </row>
    <row r="3653" spans="15:17" ht="15.75" customHeight="1">
      <c r="O3653" s="1"/>
      <c r="Q3653" s="1"/>
    </row>
    <row r="3654" spans="15:17" ht="15.75" customHeight="1">
      <c r="O3654" s="1"/>
      <c r="Q3654" s="1"/>
    </row>
    <row r="3655" spans="15:17" ht="15.75" customHeight="1">
      <c r="O3655" s="1"/>
      <c r="Q3655" s="1"/>
    </row>
    <row r="3656" spans="15:17" ht="15.75" customHeight="1">
      <c r="O3656" s="1"/>
      <c r="Q3656" s="1"/>
    </row>
    <row r="3657" spans="15:17" ht="15.75" customHeight="1">
      <c r="O3657" s="1"/>
      <c r="Q3657" s="1"/>
    </row>
    <row r="3658" spans="15:17" ht="15.75" customHeight="1">
      <c r="O3658" s="1"/>
      <c r="Q3658" s="1"/>
    </row>
    <row r="3659" spans="15:17" ht="15.75" customHeight="1">
      <c r="O3659" s="1"/>
      <c r="Q3659" s="1"/>
    </row>
    <row r="3660" spans="15:17" ht="15.75" customHeight="1">
      <c r="O3660" s="1"/>
      <c r="Q3660" s="1"/>
    </row>
    <row r="3661" spans="15:17" ht="15.75" customHeight="1">
      <c r="O3661" s="1"/>
      <c r="Q3661" s="1"/>
    </row>
    <row r="3662" spans="15:17" ht="15.75" customHeight="1">
      <c r="O3662" s="1"/>
      <c r="Q3662" s="1"/>
    </row>
    <row r="3663" spans="15:17" ht="15.75" customHeight="1">
      <c r="O3663" s="1"/>
      <c r="Q3663" s="1"/>
    </row>
    <row r="3664" spans="15:17" ht="15.75" customHeight="1">
      <c r="O3664" s="1"/>
      <c r="Q3664" s="1"/>
    </row>
    <row r="3665" spans="15:17" ht="15.75" customHeight="1">
      <c r="O3665" s="1"/>
      <c r="Q3665" s="1"/>
    </row>
    <row r="3666" spans="15:17" ht="15.75" customHeight="1">
      <c r="O3666" s="1"/>
      <c r="Q3666" s="1"/>
    </row>
    <row r="3667" spans="15:17" ht="15.75" customHeight="1">
      <c r="O3667" s="1"/>
      <c r="Q3667" s="1"/>
    </row>
    <row r="3668" spans="15:17" ht="15.75" customHeight="1">
      <c r="O3668" s="1"/>
      <c r="Q3668" s="1"/>
    </row>
    <row r="3669" spans="15:17" ht="15.75" customHeight="1">
      <c r="O3669" s="1"/>
      <c r="Q3669" s="1"/>
    </row>
    <row r="3670" spans="15:17" ht="15.75" customHeight="1">
      <c r="O3670" s="1"/>
      <c r="Q3670" s="1"/>
    </row>
    <row r="3671" spans="15:17" ht="15.75" customHeight="1">
      <c r="O3671" s="1"/>
      <c r="Q3671" s="1"/>
    </row>
    <row r="3672" spans="15:17" ht="15.75" customHeight="1">
      <c r="O3672" s="1"/>
      <c r="Q3672" s="1"/>
    </row>
    <row r="3673" spans="15:17" ht="15.75" customHeight="1">
      <c r="O3673" s="1"/>
      <c r="Q3673" s="1"/>
    </row>
    <row r="3674" spans="15:17" ht="15.75" customHeight="1">
      <c r="O3674" s="1"/>
      <c r="Q3674" s="1"/>
    </row>
    <row r="3675" spans="15:17" ht="15.75" customHeight="1">
      <c r="O3675" s="1"/>
      <c r="Q3675" s="1"/>
    </row>
    <row r="3676" spans="15:17" ht="15.75" customHeight="1">
      <c r="O3676" s="1"/>
      <c r="Q3676" s="1"/>
    </row>
    <row r="3677" spans="15:17" ht="15.75" customHeight="1">
      <c r="O3677" s="1"/>
      <c r="Q3677" s="1"/>
    </row>
    <row r="3678" spans="15:17" ht="15.75" customHeight="1">
      <c r="O3678" s="1"/>
      <c r="Q3678" s="1"/>
    </row>
    <row r="3679" spans="15:17" ht="15.75" customHeight="1">
      <c r="O3679" s="1"/>
      <c r="Q3679" s="1"/>
    </row>
    <row r="3680" spans="15:17" ht="15.75" customHeight="1">
      <c r="O3680" s="1"/>
      <c r="Q3680" s="1"/>
    </row>
    <row r="3681" spans="15:17" ht="15.75" customHeight="1">
      <c r="O3681" s="1"/>
      <c r="Q3681" s="1"/>
    </row>
    <row r="3682" spans="15:17" ht="15.75" customHeight="1">
      <c r="O3682" s="1"/>
      <c r="Q3682" s="1"/>
    </row>
    <row r="3683" spans="15:17" ht="15.75" customHeight="1">
      <c r="O3683" s="1"/>
      <c r="Q3683" s="1"/>
    </row>
    <row r="3684" spans="15:17" ht="15.75" customHeight="1">
      <c r="O3684" s="1"/>
      <c r="Q3684" s="1"/>
    </row>
    <row r="3685" spans="15:17" ht="15.75" customHeight="1">
      <c r="O3685" s="1"/>
      <c r="Q3685" s="1"/>
    </row>
    <row r="3686" spans="15:17" ht="15.75" customHeight="1">
      <c r="O3686" s="1"/>
      <c r="Q3686" s="1"/>
    </row>
    <row r="3687" spans="15:17" ht="15.75" customHeight="1">
      <c r="O3687" s="1"/>
      <c r="Q3687" s="1"/>
    </row>
    <row r="3688" spans="15:17" ht="15.75" customHeight="1">
      <c r="O3688" s="1"/>
      <c r="Q3688" s="1"/>
    </row>
    <row r="3689" spans="15:17" ht="15.75" customHeight="1">
      <c r="O3689" s="1"/>
      <c r="Q3689" s="1"/>
    </row>
    <row r="3690" spans="15:17" ht="15.75" customHeight="1">
      <c r="O3690" s="1"/>
      <c r="Q3690" s="1"/>
    </row>
    <row r="3691" spans="15:17" ht="15.75" customHeight="1">
      <c r="O3691" s="1"/>
      <c r="Q3691" s="1"/>
    </row>
    <row r="3692" spans="15:17" ht="15.75" customHeight="1">
      <c r="O3692" s="1"/>
      <c r="Q3692" s="1"/>
    </row>
    <row r="3693" spans="15:17" ht="15.75" customHeight="1">
      <c r="O3693" s="1"/>
      <c r="Q3693" s="1"/>
    </row>
    <row r="3694" spans="15:17" ht="15.75" customHeight="1">
      <c r="O3694" s="1"/>
      <c r="Q3694" s="1"/>
    </row>
    <row r="3695" spans="15:17" ht="15.75" customHeight="1">
      <c r="O3695" s="1"/>
      <c r="Q3695" s="1"/>
    </row>
    <row r="3696" spans="15:17" ht="15.75" customHeight="1">
      <c r="O3696" s="1"/>
      <c r="Q3696" s="1"/>
    </row>
    <row r="3697" spans="15:17" ht="15.75" customHeight="1">
      <c r="O3697" s="1"/>
      <c r="Q3697" s="1"/>
    </row>
    <row r="3698" spans="15:17" ht="15.75" customHeight="1">
      <c r="O3698" s="1"/>
      <c r="Q3698" s="1"/>
    </row>
    <row r="3699" spans="15:17" ht="15.75" customHeight="1">
      <c r="O3699" s="1"/>
      <c r="Q3699" s="1"/>
    </row>
    <row r="3700" spans="15:17" ht="15.75" customHeight="1">
      <c r="O3700" s="1"/>
      <c r="Q3700" s="1"/>
    </row>
    <row r="3701" spans="15:17" ht="15.75" customHeight="1">
      <c r="O3701" s="1"/>
      <c r="Q3701" s="1"/>
    </row>
    <row r="3702" spans="15:17" ht="15.75" customHeight="1">
      <c r="O3702" s="1"/>
      <c r="Q3702" s="1"/>
    </row>
    <row r="3703" spans="15:17" ht="15.75" customHeight="1">
      <c r="O3703" s="1"/>
      <c r="Q3703" s="1"/>
    </row>
    <row r="3704" spans="15:17" ht="15.75" customHeight="1">
      <c r="O3704" s="1"/>
      <c r="Q3704" s="1"/>
    </row>
    <row r="3705" spans="15:17" ht="15.75" customHeight="1">
      <c r="O3705" s="1"/>
      <c r="Q3705" s="1"/>
    </row>
    <row r="3706" spans="15:17" ht="15.75" customHeight="1">
      <c r="O3706" s="1"/>
      <c r="Q3706" s="1"/>
    </row>
    <row r="3707" spans="15:17" ht="15.75" customHeight="1">
      <c r="O3707" s="1"/>
      <c r="Q3707" s="1"/>
    </row>
    <row r="3708" spans="15:17" ht="15.75" customHeight="1">
      <c r="O3708" s="1"/>
      <c r="Q3708" s="1"/>
    </row>
    <row r="3709" spans="15:17" ht="15.75" customHeight="1">
      <c r="O3709" s="1"/>
      <c r="Q3709" s="1"/>
    </row>
    <row r="3710" spans="15:17" ht="15.75" customHeight="1">
      <c r="O3710" s="1"/>
      <c r="Q3710" s="1"/>
    </row>
    <row r="3711" spans="15:17" ht="15.75" customHeight="1">
      <c r="O3711" s="1"/>
      <c r="Q3711" s="1"/>
    </row>
    <row r="3712" spans="15:17" ht="15.75" customHeight="1">
      <c r="O3712" s="1"/>
      <c r="Q3712" s="1"/>
    </row>
    <row r="3713" spans="15:17" ht="15.75" customHeight="1">
      <c r="O3713" s="1"/>
      <c r="Q3713" s="1"/>
    </row>
    <row r="3714" spans="15:17" ht="15.75" customHeight="1">
      <c r="O3714" s="1"/>
      <c r="Q3714" s="1"/>
    </row>
    <row r="3715" spans="15:17" ht="15.75" customHeight="1">
      <c r="O3715" s="1"/>
      <c r="Q3715" s="1"/>
    </row>
    <row r="3716" spans="15:17" ht="15.75" customHeight="1">
      <c r="O3716" s="1"/>
      <c r="Q3716" s="1"/>
    </row>
    <row r="3717" spans="15:17" ht="15.75" customHeight="1">
      <c r="O3717" s="1"/>
      <c r="Q3717" s="1"/>
    </row>
    <row r="3718" spans="15:17" ht="15.75" customHeight="1">
      <c r="O3718" s="1"/>
      <c r="Q3718" s="1"/>
    </row>
    <row r="3719" spans="15:17" ht="15.75" customHeight="1">
      <c r="O3719" s="1"/>
      <c r="Q3719" s="1"/>
    </row>
    <row r="3720" spans="15:17" ht="15.75" customHeight="1">
      <c r="O3720" s="1"/>
      <c r="Q3720" s="1"/>
    </row>
    <row r="3721" spans="15:17" ht="15.75" customHeight="1">
      <c r="O3721" s="1"/>
      <c r="Q3721" s="1"/>
    </row>
    <row r="3722" spans="15:17" ht="15.75" customHeight="1">
      <c r="O3722" s="1"/>
      <c r="Q3722" s="1"/>
    </row>
    <row r="3723" spans="15:17" ht="15.75" customHeight="1">
      <c r="O3723" s="1"/>
      <c r="Q3723" s="1"/>
    </row>
    <row r="3724" spans="15:17" ht="15.75" customHeight="1">
      <c r="O3724" s="1"/>
      <c r="Q3724" s="1"/>
    </row>
    <row r="3725" spans="15:17" ht="15.75" customHeight="1">
      <c r="O3725" s="1"/>
      <c r="Q3725" s="1"/>
    </row>
    <row r="3726" spans="15:17" ht="15.75" customHeight="1">
      <c r="O3726" s="1"/>
      <c r="Q3726" s="1"/>
    </row>
    <row r="3727" spans="15:17" ht="15.75" customHeight="1">
      <c r="O3727" s="1"/>
      <c r="Q3727" s="1"/>
    </row>
    <row r="3728" spans="15:17" ht="15.75" customHeight="1">
      <c r="O3728" s="1"/>
      <c r="Q3728" s="1"/>
    </row>
    <row r="3729" spans="15:17" ht="15.75" customHeight="1">
      <c r="O3729" s="1"/>
      <c r="Q3729" s="1"/>
    </row>
    <row r="3730" spans="15:17" ht="15.75" customHeight="1">
      <c r="O3730" s="1"/>
      <c r="Q3730" s="1"/>
    </row>
    <row r="3731" spans="15:17" ht="15.75" customHeight="1">
      <c r="O3731" s="1"/>
      <c r="Q3731" s="1"/>
    </row>
    <row r="3732" spans="15:17" ht="15.75" customHeight="1">
      <c r="O3732" s="1"/>
      <c r="Q3732" s="1"/>
    </row>
    <row r="3733" spans="15:17" ht="15.75" customHeight="1">
      <c r="O3733" s="1"/>
      <c r="Q3733" s="1"/>
    </row>
    <row r="3734" spans="15:17" ht="15.75" customHeight="1">
      <c r="O3734" s="1"/>
      <c r="Q3734" s="1"/>
    </row>
    <row r="3735" spans="15:17" ht="15.75" customHeight="1">
      <c r="O3735" s="1"/>
      <c r="Q3735" s="1"/>
    </row>
    <row r="3736" spans="15:17" ht="15.75" customHeight="1">
      <c r="O3736" s="1"/>
      <c r="Q3736" s="1"/>
    </row>
    <row r="3737" spans="15:17" ht="15.75" customHeight="1">
      <c r="O3737" s="1"/>
      <c r="Q3737" s="1"/>
    </row>
    <row r="3738" spans="15:17" ht="15.75" customHeight="1">
      <c r="O3738" s="1"/>
      <c r="Q3738" s="1"/>
    </row>
    <row r="3739" spans="15:17" ht="15.75" customHeight="1">
      <c r="O3739" s="1"/>
      <c r="Q3739" s="1"/>
    </row>
    <row r="3740" spans="15:17" ht="15.75" customHeight="1">
      <c r="O3740" s="1"/>
      <c r="Q3740" s="1"/>
    </row>
    <row r="3741" spans="15:17" ht="15.75" customHeight="1">
      <c r="O3741" s="1"/>
      <c r="Q3741" s="1"/>
    </row>
    <row r="3742" spans="15:17" ht="15.75" customHeight="1">
      <c r="O3742" s="1"/>
      <c r="Q3742" s="1"/>
    </row>
    <row r="3743" spans="15:17" ht="15.75" customHeight="1">
      <c r="O3743" s="1"/>
      <c r="Q3743" s="1"/>
    </row>
    <row r="3744" spans="15:17" ht="15.75" customHeight="1">
      <c r="O3744" s="1"/>
      <c r="Q3744" s="1"/>
    </row>
    <row r="3745" spans="15:17" ht="15.75" customHeight="1">
      <c r="O3745" s="1"/>
      <c r="Q3745" s="1"/>
    </row>
    <row r="3746" spans="15:17" ht="15.75" customHeight="1">
      <c r="O3746" s="1"/>
      <c r="Q3746" s="1"/>
    </row>
    <row r="3747" spans="15:17" ht="15.75" customHeight="1">
      <c r="O3747" s="1"/>
      <c r="Q3747" s="1"/>
    </row>
    <row r="3748" spans="15:17" ht="15.75" customHeight="1">
      <c r="O3748" s="1"/>
      <c r="Q3748" s="1"/>
    </row>
    <row r="3749" spans="15:17" ht="15.75" customHeight="1">
      <c r="O3749" s="1"/>
      <c r="Q3749" s="1"/>
    </row>
    <row r="3750" spans="15:17" ht="15.75" customHeight="1">
      <c r="O3750" s="1"/>
      <c r="Q3750" s="1"/>
    </row>
    <row r="3751" spans="15:17" ht="15.75" customHeight="1">
      <c r="O3751" s="1"/>
      <c r="Q3751" s="1"/>
    </row>
    <row r="3752" spans="15:17" ht="15.75" customHeight="1">
      <c r="O3752" s="1"/>
      <c r="Q3752" s="1"/>
    </row>
    <row r="3753" spans="15:17" ht="15.75" customHeight="1">
      <c r="O3753" s="1"/>
      <c r="Q3753" s="1"/>
    </row>
    <row r="3754" spans="15:17" ht="15.75" customHeight="1">
      <c r="O3754" s="1"/>
      <c r="Q3754" s="1"/>
    </row>
    <row r="3755" spans="15:17" ht="15.75" customHeight="1">
      <c r="O3755" s="1"/>
      <c r="Q3755" s="1"/>
    </row>
    <row r="3756" spans="15:17" ht="15.75" customHeight="1">
      <c r="O3756" s="1"/>
      <c r="Q3756" s="1"/>
    </row>
    <row r="3757" spans="15:17" ht="15.75" customHeight="1">
      <c r="O3757" s="1"/>
      <c r="Q3757" s="1"/>
    </row>
    <row r="3758" spans="15:17" ht="15.75" customHeight="1">
      <c r="O3758" s="1"/>
      <c r="Q3758" s="1"/>
    </row>
    <row r="3759" spans="15:17" ht="15.75" customHeight="1">
      <c r="O3759" s="1"/>
      <c r="Q3759" s="1"/>
    </row>
    <row r="3760" spans="15:17" ht="15.75" customHeight="1">
      <c r="O3760" s="1"/>
      <c r="Q3760" s="1"/>
    </row>
    <row r="3761" spans="15:17" ht="15.75" customHeight="1">
      <c r="O3761" s="1"/>
      <c r="Q3761" s="1"/>
    </row>
    <row r="3762" spans="15:17" ht="15.75" customHeight="1">
      <c r="O3762" s="1"/>
      <c r="Q3762" s="1"/>
    </row>
    <row r="3763" spans="15:17" ht="15.75" customHeight="1">
      <c r="O3763" s="1"/>
      <c r="Q3763" s="1"/>
    </row>
    <row r="3764" spans="15:17" ht="15.75" customHeight="1">
      <c r="O3764" s="1"/>
      <c r="Q3764" s="1"/>
    </row>
    <row r="3765" spans="15:17" ht="15.75" customHeight="1">
      <c r="O3765" s="1"/>
      <c r="Q3765" s="1"/>
    </row>
    <row r="3766" spans="15:17" ht="15.75" customHeight="1">
      <c r="O3766" s="1"/>
      <c r="Q3766" s="1"/>
    </row>
    <row r="3767" spans="15:17" ht="15.75" customHeight="1">
      <c r="O3767" s="1"/>
      <c r="Q3767" s="1"/>
    </row>
    <row r="3768" spans="15:17" ht="15.75" customHeight="1">
      <c r="O3768" s="1"/>
      <c r="Q3768" s="1"/>
    </row>
    <row r="3769" spans="15:17" ht="15.75" customHeight="1">
      <c r="O3769" s="1"/>
      <c r="Q3769" s="1"/>
    </row>
    <row r="3770" spans="15:17" ht="15.75" customHeight="1">
      <c r="O3770" s="1"/>
      <c r="Q3770" s="1"/>
    </row>
    <row r="3771" spans="15:17" ht="15.75" customHeight="1">
      <c r="O3771" s="1"/>
      <c r="Q3771" s="1"/>
    </row>
    <row r="3772" spans="15:17" ht="15.75" customHeight="1">
      <c r="O3772" s="1"/>
      <c r="Q3772" s="1"/>
    </row>
    <row r="3773" spans="15:17" ht="15.75" customHeight="1">
      <c r="O3773" s="1"/>
      <c r="Q3773" s="1"/>
    </row>
    <row r="3774" spans="15:17" ht="15.75" customHeight="1">
      <c r="O3774" s="1"/>
      <c r="Q3774" s="1"/>
    </row>
    <row r="3775" spans="15:17" ht="15.75" customHeight="1">
      <c r="O3775" s="1"/>
      <c r="Q3775" s="1"/>
    </row>
    <row r="3776" spans="15:17" ht="15.75" customHeight="1">
      <c r="O3776" s="1"/>
      <c r="Q3776" s="1"/>
    </row>
    <row r="3777" spans="15:17" ht="15.75" customHeight="1">
      <c r="O3777" s="1"/>
      <c r="Q3777" s="1"/>
    </row>
    <row r="3778" spans="15:17" ht="15.75" customHeight="1">
      <c r="O3778" s="1"/>
      <c r="Q3778" s="1"/>
    </row>
    <row r="3779" spans="15:17" ht="15.75" customHeight="1">
      <c r="O3779" s="1"/>
      <c r="Q3779" s="1"/>
    </row>
    <row r="3780" spans="15:17" ht="15.75" customHeight="1">
      <c r="O3780" s="1"/>
      <c r="Q3780" s="1"/>
    </row>
    <row r="3781" spans="15:17" ht="15.75" customHeight="1">
      <c r="O3781" s="1"/>
      <c r="Q3781" s="1"/>
    </row>
    <row r="3782" spans="15:17" ht="15.75" customHeight="1">
      <c r="O3782" s="1"/>
      <c r="Q3782" s="1"/>
    </row>
    <row r="3783" spans="15:17" ht="15.75" customHeight="1">
      <c r="O3783" s="1"/>
      <c r="Q3783" s="1"/>
    </row>
    <row r="3784" spans="15:17" ht="15.75" customHeight="1">
      <c r="O3784" s="1"/>
      <c r="Q3784" s="1"/>
    </row>
    <row r="3785" spans="15:17" ht="15.75" customHeight="1">
      <c r="O3785" s="1"/>
      <c r="Q3785" s="1"/>
    </row>
    <row r="3786" spans="15:17" ht="15.75" customHeight="1">
      <c r="O3786" s="1"/>
      <c r="Q3786" s="1"/>
    </row>
    <row r="3787" spans="15:17" ht="15.75" customHeight="1">
      <c r="O3787" s="1"/>
      <c r="Q3787" s="1"/>
    </row>
    <row r="3788" spans="15:17" ht="15.75" customHeight="1">
      <c r="O3788" s="1"/>
      <c r="Q3788" s="1"/>
    </row>
    <row r="3789" spans="15:17" ht="15.75" customHeight="1">
      <c r="O3789" s="1"/>
      <c r="Q3789" s="1"/>
    </row>
    <row r="3790" spans="15:17" ht="15.75" customHeight="1">
      <c r="O3790" s="1"/>
      <c r="Q3790" s="1"/>
    </row>
    <row r="3791" spans="15:17" ht="15.75" customHeight="1">
      <c r="O3791" s="1"/>
      <c r="Q3791" s="1"/>
    </row>
    <row r="3792" spans="15:17" ht="15.75" customHeight="1">
      <c r="O3792" s="1"/>
      <c r="Q3792" s="1"/>
    </row>
    <row r="3793" spans="15:17" ht="15.75" customHeight="1">
      <c r="O3793" s="1"/>
      <c r="Q3793" s="1"/>
    </row>
    <row r="3794" spans="15:17" ht="15.75" customHeight="1">
      <c r="O3794" s="1"/>
      <c r="Q3794" s="1"/>
    </row>
    <row r="3795" spans="15:17" ht="15.75" customHeight="1">
      <c r="O3795" s="1"/>
      <c r="Q3795" s="1"/>
    </row>
    <row r="3796" spans="15:17" ht="15.75" customHeight="1">
      <c r="O3796" s="1"/>
      <c r="Q3796" s="1"/>
    </row>
    <row r="3797" spans="15:17" ht="15.75" customHeight="1">
      <c r="O3797" s="1"/>
      <c r="Q3797" s="1"/>
    </row>
    <row r="3798" spans="15:17" ht="15.75" customHeight="1">
      <c r="O3798" s="1"/>
      <c r="Q3798" s="1"/>
    </row>
    <row r="3799" spans="15:17" ht="15.75" customHeight="1">
      <c r="O3799" s="1"/>
      <c r="Q3799" s="1"/>
    </row>
    <row r="3800" spans="15:17" ht="15.75" customHeight="1">
      <c r="O3800" s="1"/>
      <c r="Q3800" s="1"/>
    </row>
    <row r="3801" spans="15:17" ht="15.75" customHeight="1">
      <c r="O3801" s="1"/>
      <c r="Q3801" s="1"/>
    </row>
    <row r="3802" spans="15:17" ht="15.75" customHeight="1">
      <c r="O3802" s="1"/>
      <c r="Q3802" s="1"/>
    </row>
    <row r="3803" spans="15:17" ht="15.75" customHeight="1">
      <c r="O3803" s="1"/>
      <c r="Q3803" s="1"/>
    </row>
    <row r="3804" spans="15:17" ht="15.75" customHeight="1">
      <c r="O3804" s="1"/>
      <c r="Q3804" s="1"/>
    </row>
    <row r="3805" spans="15:17" ht="15.75" customHeight="1">
      <c r="O3805" s="1"/>
      <c r="Q3805" s="1"/>
    </row>
    <row r="3806" spans="15:17" ht="15.75" customHeight="1">
      <c r="O3806" s="1"/>
      <c r="Q3806" s="1"/>
    </row>
    <row r="3807" spans="15:17" ht="15.75" customHeight="1">
      <c r="O3807" s="1"/>
      <c r="Q3807" s="1"/>
    </row>
    <row r="3808" spans="15:17" ht="15.75" customHeight="1">
      <c r="O3808" s="1"/>
      <c r="Q3808" s="1"/>
    </row>
    <row r="3809" spans="15:17" ht="15.75" customHeight="1">
      <c r="O3809" s="1"/>
      <c r="Q3809" s="1"/>
    </row>
    <row r="3810" spans="15:17" ht="15.75" customHeight="1">
      <c r="O3810" s="1"/>
      <c r="Q3810" s="1"/>
    </row>
    <row r="3811" spans="15:17" ht="15.75" customHeight="1">
      <c r="O3811" s="1"/>
      <c r="Q3811" s="1"/>
    </row>
    <row r="3812" spans="15:17" ht="15.75" customHeight="1">
      <c r="O3812" s="1"/>
      <c r="Q3812" s="1"/>
    </row>
    <row r="3813" spans="15:17" ht="15.75" customHeight="1">
      <c r="O3813" s="1"/>
      <c r="Q3813" s="1"/>
    </row>
    <row r="3814" spans="15:17" ht="15.75" customHeight="1">
      <c r="O3814" s="1"/>
      <c r="Q3814" s="1"/>
    </row>
    <row r="3815" spans="15:17" ht="15.75" customHeight="1">
      <c r="O3815" s="1"/>
      <c r="Q3815" s="1"/>
    </row>
    <row r="3816" spans="15:17" ht="15.75" customHeight="1">
      <c r="O3816" s="1"/>
      <c r="Q3816" s="1"/>
    </row>
    <row r="3817" spans="15:17" ht="15.75" customHeight="1">
      <c r="O3817" s="1"/>
      <c r="Q3817" s="1"/>
    </row>
    <row r="3818" spans="15:17" ht="15.75" customHeight="1">
      <c r="O3818" s="1"/>
      <c r="Q3818" s="1"/>
    </row>
    <row r="3819" spans="15:17" ht="15.75" customHeight="1">
      <c r="O3819" s="1"/>
      <c r="Q3819" s="1"/>
    </row>
    <row r="3820" spans="15:17" ht="15.75" customHeight="1">
      <c r="O3820" s="1"/>
      <c r="Q3820" s="1"/>
    </row>
    <row r="3821" spans="15:17" ht="15.75" customHeight="1">
      <c r="O3821" s="1"/>
      <c r="Q3821" s="1"/>
    </row>
    <row r="3822" spans="15:17" ht="15.75" customHeight="1">
      <c r="O3822" s="1"/>
      <c r="Q3822" s="1"/>
    </row>
    <row r="3823" spans="15:17" ht="15.75" customHeight="1">
      <c r="O3823" s="1"/>
      <c r="Q3823" s="1"/>
    </row>
    <row r="3824" spans="15:17" ht="15.75" customHeight="1">
      <c r="O3824" s="1"/>
      <c r="Q3824" s="1"/>
    </row>
    <row r="3825" spans="15:17" ht="15.75" customHeight="1">
      <c r="O3825" s="1"/>
      <c r="Q3825" s="1"/>
    </row>
    <row r="3826" spans="15:17" ht="15.75" customHeight="1">
      <c r="O3826" s="1"/>
      <c r="Q3826" s="1"/>
    </row>
    <row r="3827" spans="15:17" ht="15.75" customHeight="1">
      <c r="O3827" s="1"/>
      <c r="Q3827" s="1"/>
    </row>
    <row r="3828" spans="15:17" ht="15.75" customHeight="1">
      <c r="O3828" s="1"/>
      <c r="Q3828" s="1"/>
    </row>
    <row r="3829" spans="15:17" ht="15.75" customHeight="1">
      <c r="O3829" s="1"/>
      <c r="Q3829" s="1"/>
    </row>
    <row r="3830" spans="15:17" ht="15.75" customHeight="1">
      <c r="O3830" s="1"/>
      <c r="Q3830" s="1"/>
    </row>
    <row r="3831" spans="15:17" ht="15.75" customHeight="1">
      <c r="O3831" s="1"/>
      <c r="Q3831" s="1"/>
    </row>
    <row r="3832" spans="15:17" ht="15.75" customHeight="1">
      <c r="O3832" s="1"/>
      <c r="Q3832" s="1"/>
    </row>
    <row r="3833" spans="15:17" ht="15.75" customHeight="1">
      <c r="O3833" s="1"/>
      <c r="Q3833" s="1"/>
    </row>
    <row r="3834" spans="15:17" ht="15.75" customHeight="1">
      <c r="O3834" s="1"/>
      <c r="Q3834" s="1"/>
    </row>
    <row r="3835" spans="15:17" ht="15.75" customHeight="1">
      <c r="O3835" s="1"/>
      <c r="Q3835" s="1"/>
    </row>
    <row r="3836" spans="15:17" ht="15.75" customHeight="1">
      <c r="O3836" s="1"/>
      <c r="Q3836" s="1"/>
    </row>
    <row r="3837" spans="15:17" ht="15.75" customHeight="1">
      <c r="O3837" s="1"/>
      <c r="Q3837" s="1"/>
    </row>
    <row r="3838" spans="15:17" ht="15.75" customHeight="1">
      <c r="O3838" s="1"/>
      <c r="Q3838" s="1"/>
    </row>
    <row r="3839" spans="15:17" ht="15.75" customHeight="1">
      <c r="O3839" s="1"/>
      <c r="Q3839" s="1"/>
    </row>
    <row r="3840" spans="15:17" ht="15.75" customHeight="1">
      <c r="O3840" s="1"/>
      <c r="Q3840" s="1"/>
    </row>
    <row r="3841" spans="15:17" ht="15.75" customHeight="1">
      <c r="O3841" s="1"/>
      <c r="Q3841" s="1"/>
    </row>
    <row r="3842" spans="15:17" ht="15.75" customHeight="1">
      <c r="O3842" s="1"/>
      <c r="Q3842" s="1"/>
    </row>
    <row r="3843" spans="15:17" ht="15.75" customHeight="1">
      <c r="O3843" s="1"/>
      <c r="Q3843" s="1"/>
    </row>
    <row r="3844" spans="15:17" ht="15.75" customHeight="1">
      <c r="O3844" s="1"/>
      <c r="Q3844" s="1"/>
    </row>
    <row r="3845" spans="15:17" ht="15.75" customHeight="1">
      <c r="O3845" s="1"/>
      <c r="Q3845" s="1"/>
    </row>
    <row r="3846" spans="15:17" ht="15.75" customHeight="1">
      <c r="O3846" s="1"/>
      <c r="Q3846" s="1"/>
    </row>
    <row r="3847" spans="15:17" ht="15.75" customHeight="1">
      <c r="O3847" s="1"/>
      <c r="Q3847" s="1"/>
    </row>
    <row r="3848" spans="15:17" ht="15.75" customHeight="1">
      <c r="O3848" s="1"/>
      <c r="Q3848" s="1"/>
    </row>
    <row r="3849" spans="15:17" ht="15.75" customHeight="1">
      <c r="O3849" s="1"/>
      <c r="Q3849" s="1"/>
    </row>
    <row r="3850" spans="15:17" ht="15.75" customHeight="1">
      <c r="O3850" s="1"/>
      <c r="Q3850" s="1"/>
    </row>
    <row r="3851" spans="15:17" ht="15.75" customHeight="1">
      <c r="O3851" s="1"/>
      <c r="Q3851" s="1"/>
    </row>
    <row r="3852" spans="15:17" ht="15.75" customHeight="1">
      <c r="O3852" s="1"/>
      <c r="Q3852" s="1"/>
    </row>
    <row r="3853" spans="15:17" ht="15.75" customHeight="1">
      <c r="O3853" s="1"/>
      <c r="Q3853" s="1"/>
    </row>
    <row r="3854" spans="15:17" ht="15.75" customHeight="1">
      <c r="O3854" s="1"/>
      <c r="Q3854" s="1"/>
    </row>
    <row r="3855" spans="15:17" ht="15.75" customHeight="1">
      <c r="O3855" s="1"/>
      <c r="Q3855" s="1"/>
    </row>
    <row r="3856" spans="15:17" ht="15.75" customHeight="1">
      <c r="O3856" s="1"/>
      <c r="Q3856" s="1"/>
    </row>
    <row r="3857" spans="15:17" ht="15.75" customHeight="1">
      <c r="O3857" s="1"/>
      <c r="Q3857" s="1"/>
    </row>
    <row r="3858" spans="15:17" ht="15.75" customHeight="1">
      <c r="O3858" s="1"/>
      <c r="Q3858" s="1"/>
    </row>
    <row r="3859" spans="15:17" ht="15.75" customHeight="1">
      <c r="O3859" s="1"/>
      <c r="Q3859" s="1"/>
    </row>
    <row r="3860" spans="15:17" ht="15.75" customHeight="1">
      <c r="O3860" s="1"/>
      <c r="Q3860" s="1"/>
    </row>
    <row r="3861" spans="15:17" ht="15.75" customHeight="1">
      <c r="O3861" s="1"/>
      <c r="Q3861" s="1"/>
    </row>
    <row r="3862" spans="15:17" ht="15.75" customHeight="1">
      <c r="O3862" s="1"/>
      <c r="Q3862" s="1"/>
    </row>
    <row r="3863" spans="15:17" ht="15.75" customHeight="1">
      <c r="O3863" s="1"/>
      <c r="Q3863" s="1"/>
    </row>
    <row r="3864" spans="15:17" ht="15.75" customHeight="1">
      <c r="O3864" s="1"/>
      <c r="Q3864" s="1"/>
    </row>
    <row r="3865" spans="15:17" ht="15.75" customHeight="1">
      <c r="O3865" s="1"/>
      <c r="Q3865" s="1"/>
    </row>
    <row r="3866" spans="15:17" ht="15.75" customHeight="1">
      <c r="O3866" s="1"/>
      <c r="Q3866" s="1"/>
    </row>
    <row r="3867" spans="15:17" ht="15.75" customHeight="1">
      <c r="O3867" s="1"/>
      <c r="Q3867" s="1"/>
    </row>
    <row r="3868" spans="15:17" ht="15.75" customHeight="1">
      <c r="O3868" s="1"/>
      <c r="Q3868" s="1"/>
    </row>
    <row r="3869" spans="15:17" ht="15.75" customHeight="1">
      <c r="O3869" s="1"/>
      <c r="Q3869" s="1"/>
    </row>
    <row r="3870" spans="15:17" ht="15.75" customHeight="1">
      <c r="O3870" s="1"/>
      <c r="Q3870" s="1"/>
    </row>
    <row r="3871" spans="15:17" ht="15.75" customHeight="1">
      <c r="O3871" s="1"/>
      <c r="Q3871" s="1"/>
    </row>
    <row r="3872" spans="15:17" ht="15.75" customHeight="1">
      <c r="O3872" s="1"/>
      <c r="Q3872" s="1"/>
    </row>
    <row r="3873" spans="15:17" ht="15.75" customHeight="1">
      <c r="O3873" s="1"/>
      <c r="Q3873" s="1"/>
    </row>
    <row r="3874" spans="15:17" ht="15.75" customHeight="1">
      <c r="O3874" s="1"/>
      <c r="Q3874" s="1"/>
    </row>
    <row r="3875" spans="15:17" ht="15.75" customHeight="1">
      <c r="O3875" s="1"/>
      <c r="Q3875" s="1"/>
    </row>
    <row r="3876" spans="15:17" ht="15.75" customHeight="1">
      <c r="O3876" s="1"/>
      <c r="Q3876" s="1"/>
    </row>
    <row r="3877" spans="15:17" ht="15.75" customHeight="1">
      <c r="O3877" s="1"/>
      <c r="Q3877" s="1"/>
    </row>
    <row r="3878" spans="15:17" ht="15.75" customHeight="1">
      <c r="O3878" s="1"/>
      <c r="Q3878" s="1"/>
    </row>
    <row r="3879" spans="15:17" ht="15.75" customHeight="1">
      <c r="O3879" s="1"/>
      <c r="Q3879" s="1"/>
    </row>
    <row r="3880" spans="15:17" ht="15.75" customHeight="1">
      <c r="O3880" s="1"/>
      <c r="Q3880" s="1"/>
    </row>
    <row r="3881" spans="15:17" ht="15.75" customHeight="1">
      <c r="O3881" s="1"/>
      <c r="Q3881" s="1"/>
    </row>
    <row r="3882" spans="15:17" ht="15.75" customHeight="1">
      <c r="O3882" s="1"/>
      <c r="Q3882" s="1"/>
    </row>
    <row r="3883" spans="15:17" ht="15.75" customHeight="1">
      <c r="O3883" s="1"/>
      <c r="Q3883" s="1"/>
    </row>
    <row r="3884" spans="15:17" ht="15.75" customHeight="1">
      <c r="O3884" s="1"/>
      <c r="Q3884" s="1"/>
    </row>
    <row r="3885" spans="15:17" ht="15.75" customHeight="1">
      <c r="O3885" s="1"/>
      <c r="Q3885" s="1"/>
    </row>
    <row r="3886" spans="15:17" ht="15.75" customHeight="1">
      <c r="O3886" s="1"/>
      <c r="Q3886" s="1"/>
    </row>
    <row r="3887" spans="15:17" ht="15.75" customHeight="1">
      <c r="O3887" s="1"/>
      <c r="Q3887" s="1"/>
    </row>
    <row r="3888" spans="15:17" ht="15.75" customHeight="1">
      <c r="O3888" s="1"/>
      <c r="Q3888" s="1"/>
    </row>
    <row r="3889" spans="15:17" ht="15.75" customHeight="1">
      <c r="O3889" s="1"/>
      <c r="Q3889" s="1"/>
    </row>
    <row r="3890" spans="15:17" ht="15.75" customHeight="1">
      <c r="O3890" s="1"/>
      <c r="Q3890" s="1"/>
    </row>
    <row r="3891" spans="15:17" ht="15.75" customHeight="1">
      <c r="O3891" s="1"/>
      <c r="Q3891" s="1"/>
    </row>
    <row r="3892" spans="15:17" ht="15.75" customHeight="1">
      <c r="O3892" s="1"/>
      <c r="Q3892" s="1"/>
    </row>
    <row r="3893" spans="15:17" ht="15.75" customHeight="1">
      <c r="O3893" s="1"/>
      <c r="Q3893" s="1"/>
    </row>
    <row r="3894" spans="15:17" ht="15.75" customHeight="1">
      <c r="O3894" s="1"/>
      <c r="Q3894" s="1"/>
    </row>
    <row r="3895" spans="15:17" ht="15.75" customHeight="1">
      <c r="O3895" s="1"/>
      <c r="Q3895" s="1"/>
    </row>
    <row r="3896" spans="15:17" ht="15.75" customHeight="1">
      <c r="O3896" s="1"/>
      <c r="Q3896" s="1"/>
    </row>
    <row r="3897" spans="15:17" ht="15.75" customHeight="1">
      <c r="O3897" s="1"/>
      <c r="Q3897" s="1"/>
    </row>
    <row r="3898" spans="15:17" ht="15.75" customHeight="1">
      <c r="O3898" s="1"/>
      <c r="Q3898" s="1"/>
    </row>
    <row r="3899" spans="15:17" ht="15.75" customHeight="1">
      <c r="O3899" s="1"/>
      <c r="Q3899" s="1"/>
    </row>
    <row r="3900" spans="15:17" ht="15.75" customHeight="1">
      <c r="O3900" s="1"/>
      <c r="Q3900" s="1"/>
    </row>
    <row r="3901" spans="15:17" ht="15.75" customHeight="1">
      <c r="O3901" s="1"/>
      <c r="Q3901" s="1"/>
    </row>
    <row r="3902" spans="15:17" ht="15.75" customHeight="1">
      <c r="O3902" s="1"/>
      <c r="Q3902" s="1"/>
    </row>
    <row r="3903" spans="15:17" ht="15.75" customHeight="1">
      <c r="O3903" s="1"/>
      <c r="Q3903" s="1"/>
    </row>
    <row r="3904" spans="15:17" ht="15.75" customHeight="1">
      <c r="O3904" s="1"/>
      <c r="Q3904" s="1"/>
    </row>
    <row r="3905" spans="15:17" ht="15.75" customHeight="1">
      <c r="O3905" s="1"/>
      <c r="Q3905" s="1"/>
    </row>
    <row r="3906" spans="15:17" ht="15.75" customHeight="1">
      <c r="O3906" s="1"/>
      <c r="Q3906" s="1"/>
    </row>
    <row r="3907" spans="15:17" ht="15.75" customHeight="1">
      <c r="O3907" s="1"/>
      <c r="Q3907" s="1"/>
    </row>
    <row r="3908" spans="15:17" ht="15.75" customHeight="1">
      <c r="O3908" s="1"/>
      <c r="Q3908" s="1"/>
    </row>
    <row r="3909" spans="15:17" ht="15.75" customHeight="1">
      <c r="O3909" s="1"/>
      <c r="Q3909" s="1"/>
    </row>
    <row r="3910" spans="15:17" ht="15.75" customHeight="1">
      <c r="O3910" s="1"/>
      <c r="Q3910" s="1"/>
    </row>
    <row r="3911" spans="15:17" ht="15.75" customHeight="1">
      <c r="O3911" s="1"/>
      <c r="Q3911" s="1"/>
    </row>
    <row r="3912" spans="15:17" ht="15.75" customHeight="1">
      <c r="O3912" s="1"/>
      <c r="Q3912" s="1"/>
    </row>
    <row r="3913" spans="15:17" ht="15.75" customHeight="1">
      <c r="O3913" s="1"/>
      <c r="Q3913" s="1"/>
    </row>
    <row r="3914" spans="15:17" ht="15.75" customHeight="1">
      <c r="O3914" s="1"/>
      <c r="Q3914" s="1"/>
    </row>
    <row r="3915" spans="15:17" ht="15.75" customHeight="1">
      <c r="O3915" s="1"/>
      <c r="Q3915" s="1"/>
    </row>
    <row r="3916" spans="15:17" ht="15.75" customHeight="1">
      <c r="O3916" s="1"/>
      <c r="Q3916" s="1"/>
    </row>
    <row r="3917" spans="15:17" ht="15.75" customHeight="1">
      <c r="O3917" s="1"/>
      <c r="Q3917" s="1"/>
    </row>
    <row r="3918" spans="15:17" ht="15.75" customHeight="1">
      <c r="O3918" s="1"/>
      <c r="Q3918" s="1"/>
    </row>
    <row r="3919" spans="15:17" ht="15.75" customHeight="1">
      <c r="O3919" s="1"/>
      <c r="Q3919" s="1"/>
    </row>
    <row r="3920" spans="15:17" ht="15.75" customHeight="1">
      <c r="O3920" s="1"/>
      <c r="Q3920" s="1"/>
    </row>
    <row r="3921" spans="15:17" ht="15.75" customHeight="1">
      <c r="O3921" s="1"/>
      <c r="Q3921" s="1"/>
    </row>
    <row r="3922" spans="15:17" ht="15.75" customHeight="1">
      <c r="O3922" s="1"/>
      <c r="Q3922" s="1"/>
    </row>
    <row r="3923" spans="15:17" ht="15.75" customHeight="1">
      <c r="O3923" s="1"/>
      <c r="Q3923" s="1"/>
    </row>
    <row r="3924" spans="15:17" ht="15.75" customHeight="1">
      <c r="O3924" s="1"/>
      <c r="Q3924" s="1"/>
    </row>
    <row r="3925" spans="15:17" ht="15.75" customHeight="1">
      <c r="O3925" s="1"/>
      <c r="Q3925" s="1"/>
    </row>
    <row r="3926" spans="15:17" ht="15.75" customHeight="1">
      <c r="O3926" s="1"/>
      <c r="Q3926" s="1"/>
    </row>
    <row r="3927" spans="15:17" ht="15.75" customHeight="1">
      <c r="O3927" s="1"/>
      <c r="Q3927" s="1"/>
    </row>
    <row r="3928" spans="15:17" ht="15.75" customHeight="1">
      <c r="O3928" s="1"/>
      <c r="Q3928" s="1"/>
    </row>
    <row r="3929" spans="15:17" ht="15.75" customHeight="1">
      <c r="O3929" s="1"/>
      <c r="Q3929" s="1"/>
    </row>
    <row r="3930" spans="15:17" ht="15.75" customHeight="1">
      <c r="O3930" s="1"/>
      <c r="Q3930" s="1"/>
    </row>
    <row r="3931" spans="15:17" ht="15.75" customHeight="1">
      <c r="O3931" s="1"/>
      <c r="Q3931" s="1"/>
    </row>
    <row r="3932" spans="15:17" ht="15.75" customHeight="1">
      <c r="O3932" s="1"/>
      <c r="Q3932" s="1"/>
    </row>
    <row r="3933" spans="15:17" ht="15.75" customHeight="1">
      <c r="O3933" s="1"/>
      <c r="Q3933" s="1"/>
    </row>
    <row r="3934" spans="15:17" ht="15.75" customHeight="1">
      <c r="O3934" s="1"/>
      <c r="Q3934" s="1"/>
    </row>
    <row r="3935" spans="15:17" ht="15.75" customHeight="1">
      <c r="O3935" s="1"/>
      <c r="Q3935" s="1"/>
    </row>
    <row r="3936" spans="15:17" ht="15.75" customHeight="1">
      <c r="O3936" s="1"/>
      <c r="Q3936" s="1"/>
    </row>
    <row r="3937" spans="15:17" ht="15.75" customHeight="1">
      <c r="O3937" s="1"/>
      <c r="Q3937" s="1"/>
    </row>
    <row r="3938" spans="15:17" ht="15.75" customHeight="1">
      <c r="O3938" s="1"/>
      <c r="Q3938" s="1"/>
    </row>
    <row r="3939" spans="15:17" ht="15.75" customHeight="1">
      <c r="O3939" s="1"/>
      <c r="Q3939" s="1"/>
    </row>
    <row r="3940" spans="15:17" ht="15.75" customHeight="1">
      <c r="O3940" s="1"/>
      <c r="Q3940" s="1"/>
    </row>
    <row r="3941" spans="15:17" ht="15.75" customHeight="1">
      <c r="O3941" s="1"/>
      <c r="Q3941" s="1"/>
    </row>
    <row r="3942" spans="15:17" ht="15.75" customHeight="1">
      <c r="O3942" s="1"/>
      <c r="Q3942" s="1"/>
    </row>
    <row r="3943" spans="15:17" ht="15.75" customHeight="1">
      <c r="O3943" s="1"/>
      <c r="Q3943" s="1"/>
    </row>
    <row r="3944" spans="15:17" ht="15.75" customHeight="1">
      <c r="O3944" s="1"/>
      <c r="Q3944" s="1"/>
    </row>
    <row r="3945" spans="15:17" ht="15.75" customHeight="1">
      <c r="O3945" s="1"/>
      <c r="Q3945" s="1"/>
    </row>
    <row r="3946" spans="15:17" ht="15.75" customHeight="1">
      <c r="O3946" s="1"/>
      <c r="Q3946" s="1"/>
    </row>
    <row r="3947" spans="15:17" ht="15.75" customHeight="1">
      <c r="O3947" s="1"/>
      <c r="Q3947" s="1"/>
    </row>
    <row r="3948" spans="15:17" ht="15.75" customHeight="1">
      <c r="O3948" s="1"/>
      <c r="Q3948" s="1"/>
    </row>
    <row r="3949" spans="15:17" ht="15.75" customHeight="1">
      <c r="O3949" s="1"/>
      <c r="Q3949" s="1"/>
    </row>
    <row r="3950" spans="15:17" ht="15.75" customHeight="1">
      <c r="O3950" s="1"/>
      <c r="Q3950" s="1"/>
    </row>
    <row r="3951" spans="15:17" ht="15.75" customHeight="1">
      <c r="O3951" s="1"/>
      <c r="Q3951" s="1"/>
    </row>
    <row r="3952" spans="15:17" ht="15.75" customHeight="1">
      <c r="O3952" s="1"/>
      <c r="Q3952" s="1"/>
    </row>
    <row r="3953" spans="15:17" ht="15.75" customHeight="1">
      <c r="O3953" s="1"/>
      <c r="Q3953" s="1"/>
    </row>
    <row r="3954" spans="15:17" ht="15.75" customHeight="1">
      <c r="O3954" s="1"/>
      <c r="Q3954" s="1"/>
    </row>
    <row r="3955" spans="15:17" ht="15.75" customHeight="1">
      <c r="O3955" s="1"/>
      <c r="Q3955" s="1"/>
    </row>
    <row r="3956" spans="15:17" ht="15.75" customHeight="1">
      <c r="O3956" s="1"/>
      <c r="Q3956" s="1"/>
    </row>
    <row r="3957" spans="15:17" ht="15.75" customHeight="1">
      <c r="O3957" s="1"/>
      <c r="Q3957" s="1"/>
    </row>
    <row r="3958" spans="15:17" ht="15.75" customHeight="1">
      <c r="O3958" s="1"/>
      <c r="Q3958" s="1"/>
    </row>
    <row r="3959" spans="15:17" ht="15.75" customHeight="1">
      <c r="O3959" s="1"/>
      <c r="Q3959" s="1"/>
    </row>
    <row r="3960" spans="15:17" ht="15.75" customHeight="1">
      <c r="O3960" s="1"/>
      <c r="Q3960" s="1"/>
    </row>
    <row r="3961" spans="15:17" ht="15.75" customHeight="1">
      <c r="O3961" s="1"/>
      <c r="Q3961" s="1"/>
    </row>
    <row r="3962" spans="15:17" ht="15.75" customHeight="1">
      <c r="O3962" s="1"/>
      <c r="Q3962" s="1"/>
    </row>
    <row r="3963" spans="15:17" ht="15.75" customHeight="1">
      <c r="O3963" s="1"/>
      <c r="Q3963" s="1"/>
    </row>
    <row r="3964" spans="15:17" ht="15.75" customHeight="1">
      <c r="O3964" s="1"/>
      <c r="Q3964" s="1"/>
    </row>
    <row r="3965" spans="15:17" ht="15.75" customHeight="1">
      <c r="O3965" s="1"/>
      <c r="Q3965" s="1"/>
    </row>
    <row r="3966" spans="15:17" ht="15.75" customHeight="1">
      <c r="O3966" s="1"/>
      <c r="Q3966" s="1"/>
    </row>
    <row r="3967" spans="15:17" ht="15.75" customHeight="1">
      <c r="O3967" s="1"/>
      <c r="Q3967" s="1"/>
    </row>
    <row r="3968" spans="15:17" ht="15.75" customHeight="1">
      <c r="O3968" s="1"/>
      <c r="Q3968" s="1"/>
    </row>
    <row r="3969" spans="15:17" ht="15.75" customHeight="1">
      <c r="O3969" s="1"/>
      <c r="Q3969" s="1"/>
    </row>
    <row r="3970" spans="15:17" ht="15.75" customHeight="1">
      <c r="O3970" s="1"/>
      <c r="Q3970" s="1"/>
    </row>
    <row r="3971" spans="15:17" ht="15.75" customHeight="1">
      <c r="O3971" s="1"/>
      <c r="Q3971" s="1"/>
    </row>
    <row r="3972" spans="15:17" ht="15.75" customHeight="1">
      <c r="O3972" s="1"/>
      <c r="Q3972" s="1"/>
    </row>
    <row r="3973" spans="15:17" ht="15.75" customHeight="1">
      <c r="O3973" s="1"/>
      <c r="Q3973" s="1"/>
    </row>
    <row r="3974" spans="15:17" ht="15.75" customHeight="1">
      <c r="O3974" s="1"/>
      <c r="Q3974" s="1"/>
    </row>
    <row r="3975" spans="15:17" ht="15.75" customHeight="1">
      <c r="O3975" s="1"/>
      <c r="Q3975" s="1"/>
    </row>
    <row r="3976" spans="15:17" ht="15.75" customHeight="1">
      <c r="O3976" s="1"/>
      <c r="Q3976" s="1"/>
    </row>
    <row r="3977" spans="15:17" ht="15.75" customHeight="1">
      <c r="O3977" s="1"/>
      <c r="Q3977" s="1"/>
    </row>
    <row r="3978" spans="15:17" ht="15.75" customHeight="1">
      <c r="O3978" s="1"/>
      <c r="Q3978" s="1"/>
    </row>
    <row r="3979" spans="15:17" ht="15.75" customHeight="1">
      <c r="O3979" s="1"/>
      <c r="Q3979" s="1"/>
    </row>
    <row r="3980" spans="15:17" ht="15.75" customHeight="1">
      <c r="O3980" s="1"/>
      <c r="Q3980" s="1"/>
    </row>
    <row r="3981" spans="15:17" ht="15.75" customHeight="1">
      <c r="O3981" s="1"/>
      <c r="Q3981" s="1"/>
    </row>
    <row r="3982" spans="15:17" ht="15.75" customHeight="1">
      <c r="O3982" s="1"/>
      <c r="Q3982" s="1"/>
    </row>
    <row r="3983" spans="15:17" ht="15.75" customHeight="1">
      <c r="O3983" s="1"/>
      <c r="Q3983" s="1"/>
    </row>
    <row r="3984" spans="15:17" ht="15.75" customHeight="1">
      <c r="O3984" s="1"/>
      <c r="Q3984" s="1"/>
    </row>
    <row r="3985" spans="15:17" ht="15.75" customHeight="1">
      <c r="O3985" s="1"/>
      <c r="Q3985" s="1"/>
    </row>
    <row r="3986" spans="15:17" ht="15.75" customHeight="1">
      <c r="O3986" s="1"/>
      <c r="Q3986" s="1"/>
    </row>
    <row r="3987" spans="15:17" ht="15.75" customHeight="1">
      <c r="O3987" s="1"/>
      <c r="Q3987" s="1"/>
    </row>
    <row r="3988" spans="15:17" ht="15.75" customHeight="1">
      <c r="O3988" s="1"/>
      <c r="Q3988" s="1"/>
    </row>
    <row r="3989" spans="15:17" ht="15.75" customHeight="1">
      <c r="O3989" s="1"/>
      <c r="Q3989" s="1"/>
    </row>
    <row r="3990" spans="15:17" ht="15.75" customHeight="1">
      <c r="O3990" s="1"/>
      <c r="Q3990" s="1"/>
    </row>
    <row r="3991" spans="15:17" ht="15.75" customHeight="1">
      <c r="O3991" s="1"/>
      <c r="Q3991" s="1"/>
    </row>
    <row r="3992" spans="15:17" ht="15.75" customHeight="1">
      <c r="O3992" s="1"/>
      <c r="Q3992" s="1"/>
    </row>
    <row r="3993" spans="15:17" ht="15.75" customHeight="1">
      <c r="O3993" s="1"/>
      <c r="Q3993" s="1"/>
    </row>
    <row r="3994" spans="15:17" ht="15.75" customHeight="1">
      <c r="O3994" s="1"/>
      <c r="Q3994" s="1"/>
    </row>
    <row r="3995" spans="15:17" ht="15.75" customHeight="1">
      <c r="O3995" s="1"/>
      <c r="Q3995" s="1"/>
    </row>
    <row r="3996" spans="15:17" ht="15.75" customHeight="1">
      <c r="O3996" s="1"/>
      <c r="Q3996" s="1"/>
    </row>
    <row r="3997" spans="15:17" ht="15.75" customHeight="1">
      <c r="O3997" s="1"/>
      <c r="Q3997" s="1"/>
    </row>
    <row r="3998" spans="15:17" ht="15.75" customHeight="1">
      <c r="O3998" s="1"/>
      <c r="Q3998" s="1"/>
    </row>
    <row r="3999" spans="15:17" ht="15.75" customHeight="1">
      <c r="O3999" s="1"/>
      <c r="Q3999" s="1"/>
    </row>
    <row r="4000" spans="15:17" ht="15.75" customHeight="1">
      <c r="O4000" s="1"/>
      <c r="Q4000" s="1"/>
    </row>
    <row r="4001" spans="15:17" ht="15.75" customHeight="1">
      <c r="O4001" s="1"/>
      <c r="Q4001" s="1"/>
    </row>
    <row r="4002" spans="15:17" ht="15.75" customHeight="1">
      <c r="O4002" s="1"/>
      <c r="Q4002" s="1"/>
    </row>
    <row r="4003" spans="15:17" ht="15.75" customHeight="1">
      <c r="O4003" s="1"/>
      <c r="Q4003" s="1"/>
    </row>
    <row r="4004" spans="15:17" ht="15.75" customHeight="1">
      <c r="O4004" s="1"/>
      <c r="Q4004" s="1"/>
    </row>
    <row r="4005" spans="15:17" ht="15.75" customHeight="1">
      <c r="O4005" s="1"/>
      <c r="Q4005" s="1"/>
    </row>
    <row r="4006" spans="15:17" ht="15.75" customHeight="1">
      <c r="O4006" s="1"/>
      <c r="Q4006" s="1"/>
    </row>
    <row r="4007" spans="15:17" ht="15.75" customHeight="1">
      <c r="O4007" s="1"/>
      <c r="Q4007" s="1"/>
    </row>
    <row r="4008" spans="15:17" ht="15.75" customHeight="1">
      <c r="O4008" s="1"/>
      <c r="Q4008" s="1"/>
    </row>
    <row r="4009" spans="15:17" ht="15.75" customHeight="1">
      <c r="O4009" s="1"/>
      <c r="Q4009" s="1"/>
    </row>
    <row r="4010" spans="15:17" ht="15.75" customHeight="1">
      <c r="O4010" s="1"/>
      <c r="Q4010" s="1"/>
    </row>
    <row r="4011" spans="15:17" ht="15.75" customHeight="1">
      <c r="O4011" s="1"/>
      <c r="Q4011" s="1"/>
    </row>
    <row r="4012" spans="15:17" ht="15.75" customHeight="1">
      <c r="O4012" s="1"/>
      <c r="Q4012" s="1"/>
    </row>
    <row r="4013" spans="15:17" ht="15.75" customHeight="1">
      <c r="O4013" s="1"/>
      <c r="Q4013" s="1"/>
    </row>
    <row r="4014" spans="15:17" ht="15.75" customHeight="1">
      <c r="O4014" s="1"/>
      <c r="Q4014" s="1"/>
    </row>
    <row r="4015" spans="15:17" ht="15.75" customHeight="1">
      <c r="O4015" s="1"/>
      <c r="Q4015" s="1"/>
    </row>
    <row r="4016" spans="15:17" ht="15.75" customHeight="1">
      <c r="O4016" s="1"/>
      <c r="Q4016" s="1"/>
    </row>
    <row r="4017" spans="15:17" ht="15.75" customHeight="1">
      <c r="O4017" s="1"/>
      <c r="Q4017" s="1"/>
    </row>
    <row r="4018" spans="15:17" ht="15.75" customHeight="1">
      <c r="O4018" s="1"/>
      <c r="Q4018" s="1"/>
    </row>
    <row r="4019" spans="15:17" ht="15.75" customHeight="1">
      <c r="O4019" s="1"/>
      <c r="Q4019" s="1"/>
    </row>
    <row r="4020" spans="15:17" ht="15.75" customHeight="1">
      <c r="O4020" s="1"/>
      <c r="Q4020" s="1"/>
    </row>
    <row r="4021" spans="15:17" ht="15.75" customHeight="1">
      <c r="O4021" s="1"/>
      <c r="Q4021" s="1"/>
    </row>
    <row r="4022" spans="15:17" ht="15.75" customHeight="1">
      <c r="O4022" s="1"/>
      <c r="Q4022" s="1"/>
    </row>
    <row r="4023" spans="15:17" ht="15.75" customHeight="1">
      <c r="O4023" s="1"/>
      <c r="Q4023" s="1"/>
    </row>
    <row r="4024" spans="15:17" ht="15.75" customHeight="1">
      <c r="O4024" s="1"/>
      <c r="Q4024" s="1"/>
    </row>
    <row r="4025" spans="15:17" ht="15.75" customHeight="1">
      <c r="O4025" s="1"/>
      <c r="Q4025" s="1"/>
    </row>
    <row r="4026" spans="15:17" ht="15.75" customHeight="1">
      <c r="O4026" s="1"/>
      <c r="Q4026" s="1"/>
    </row>
    <row r="4027" spans="15:17" ht="15.75" customHeight="1">
      <c r="O4027" s="1"/>
      <c r="Q4027" s="1"/>
    </row>
    <row r="4028" spans="15:17" ht="15.75" customHeight="1">
      <c r="O4028" s="1"/>
      <c r="Q4028" s="1"/>
    </row>
    <row r="4029" spans="15:17" ht="15.75" customHeight="1">
      <c r="O4029" s="1"/>
      <c r="Q4029" s="1"/>
    </row>
    <row r="4030" spans="15:17" ht="15.75" customHeight="1">
      <c r="O4030" s="1"/>
      <c r="Q4030" s="1"/>
    </row>
    <row r="4031" spans="15:17" ht="15.75" customHeight="1">
      <c r="O4031" s="1"/>
      <c r="Q4031" s="1"/>
    </row>
    <row r="4032" spans="15:17" ht="15.75" customHeight="1">
      <c r="O4032" s="1"/>
      <c r="Q4032" s="1"/>
    </row>
    <row r="4033" spans="15:17" ht="15.75" customHeight="1">
      <c r="O4033" s="1"/>
      <c r="Q4033" s="1"/>
    </row>
    <row r="4034" spans="15:17" ht="15.75" customHeight="1">
      <c r="O4034" s="1"/>
      <c r="Q4034" s="1"/>
    </row>
    <row r="4035" spans="15:17" ht="15.75" customHeight="1">
      <c r="O4035" s="1"/>
      <c r="Q4035" s="1"/>
    </row>
    <row r="4036" spans="15:17" ht="15.75" customHeight="1">
      <c r="O4036" s="1"/>
      <c r="Q4036" s="1"/>
    </row>
    <row r="4037" spans="15:17" ht="15.75" customHeight="1">
      <c r="O4037" s="1"/>
      <c r="Q4037" s="1"/>
    </row>
    <row r="4038" spans="15:17" ht="15.75" customHeight="1">
      <c r="O4038" s="1"/>
      <c r="Q4038" s="1"/>
    </row>
    <row r="4039" spans="15:17" ht="15.75" customHeight="1">
      <c r="O4039" s="1"/>
      <c r="Q4039" s="1"/>
    </row>
    <row r="4040" spans="15:17" ht="15.75" customHeight="1">
      <c r="O4040" s="1"/>
      <c r="Q4040" s="1"/>
    </row>
    <row r="4041" spans="15:17" ht="15.75" customHeight="1">
      <c r="O4041" s="1"/>
      <c r="Q4041" s="1"/>
    </row>
    <row r="4042" spans="15:17" ht="15.75" customHeight="1">
      <c r="O4042" s="1"/>
      <c r="Q4042" s="1"/>
    </row>
    <row r="4043" spans="15:17" ht="15.75" customHeight="1">
      <c r="O4043" s="1"/>
      <c r="Q4043" s="1"/>
    </row>
    <row r="4044" spans="15:17" ht="15.75" customHeight="1">
      <c r="O4044" s="1"/>
      <c r="Q4044" s="1"/>
    </row>
    <row r="4045" spans="15:17" ht="15.75" customHeight="1">
      <c r="O4045" s="1"/>
      <c r="Q4045" s="1"/>
    </row>
    <row r="4046" spans="15:17" ht="15.75" customHeight="1">
      <c r="O4046" s="1"/>
      <c r="Q4046" s="1"/>
    </row>
    <row r="4047" spans="15:17" ht="15.75" customHeight="1">
      <c r="O4047" s="1"/>
      <c r="Q4047" s="1"/>
    </row>
    <row r="4048" spans="15:17" ht="15.75" customHeight="1">
      <c r="O4048" s="1"/>
      <c r="Q4048" s="1"/>
    </row>
    <row r="4049" spans="15:17" ht="15.75" customHeight="1">
      <c r="O4049" s="1"/>
      <c r="Q4049" s="1"/>
    </row>
    <row r="4050" spans="15:17" ht="15.75" customHeight="1">
      <c r="O4050" s="1"/>
      <c r="Q4050" s="1"/>
    </row>
    <row r="4051" spans="15:17" ht="15.75" customHeight="1">
      <c r="O4051" s="1"/>
      <c r="Q4051" s="1"/>
    </row>
    <row r="4052" spans="15:17" ht="15.75" customHeight="1">
      <c r="O4052" s="1"/>
      <c r="Q4052" s="1"/>
    </row>
    <row r="4053" spans="15:17" ht="15.75" customHeight="1">
      <c r="O4053" s="1"/>
      <c r="Q4053" s="1"/>
    </row>
    <row r="4054" spans="15:17" ht="15.75" customHeight="1">
      <c r="O4054" s="1"/>
      <c r="Q4054" s="1"/>
    </row>
    <row r="4055" spans="15:17" ht="15.75" customHeight="1">
      <c r="O4055" s="1"/>
      <c r="Q4055" s="1"/>
    </row>
    <row r="4056" spans="15:17" ht="15.75" customHeight="1">
      <c r="O4056" s="1"/>
      <c r="Q4056" s="1"/>
    </row>
    <row r="4057" spans="15:17" ht="15.75" customHeight="1">
      <c r="O4057" s="1"/>
      <c r="Q4057" s="1"/>
    </row>
    <row r="4058" spans="15:17" ht="15.75" customHeight="1">
      <c r="O4058" s="1"/>
      <c r="Q4058" s="1"/>
    </row>
    <row r="4059" spans="15:17" ht="15.75" customHeight="1">
      <c r="O4059" s="1"/>
      <c r="Q4059" s="1"/>
    </row>
    <row r="4060" spans="15:17" ht="15.75" customHeight="1">
      <c r="O4060" s="1"/>
      <c r="Q4060" s="1"/>
    </row>
    <row r="4061" spans="15:17" ht="15.75" customHeight="1">
      <c r="O4061" s="1"/>
      <c r="Q4061" s="1"/>
    </row>
    <row r="4062" spans="15:17" ht="15.75" customHeight="1">
      <c r="O4062" s="1"/>
      <c r="Q4062" s="1"/>
    </row>
    <row r="4063" spans="15:17" ht="15.75" customHeight="1">
      <c r="O4063" s="1"/>
      <c r="Q4063" s="1"/>
    </row>
    <row r="4064" spans="15:17" ht="15.75" customHeight="1">
      <c r="O4064" s="1"/>
      <c r="Q4064" s="1"/>
    </row>
    <row r="4065" spans="15:17" ht="15.75" customHeight="1">
      <c r="O4065" s="1"/>
      <c r="Q4065" s="1"/>
    </row>
    <row r="4066" spans="15:17" ht="15.75" customHeight="1">
      <c r="O4066" s="1"/>
      <c r="Q4066" s="1"/>
    </row>
    <row r="4067" spans="15:17" ht="15.75" customHeight="1">
      <c r="O4067" s="1"/>
      <c r="Q4067" s="1"/>
    </row>
    <row r="4068" spans="15:17" ht="15.75" customHeight="1">
      <c r="O4068" s="1"/>
      <c r="Q4068" s="1"/>
    </row>
    <row r="4069" spans="15:17" ht="15.75" customHeight="1">
      <c r="O4069" s="1"/>
      <c r="Q4069" s="1"/>
    </row>
    <row r="4070" spans="15:17" ht="15.75" customHeight="1">
      <c r="O4070" s="1"/>
      <c r="Q4070" s="1"/>
    </row>
    <row r="4071" spans="15:17" ht="15.75" customHeight="1">
      <c r="O4071" s="1"/>
      <c r="Q4071" s="1"/>
    </row>
    <row r="4072" spans="15:17" ht="15.75" customHeight="1">
      <c r="O4072" s="1"/>
      <c r="Q4072" s="1"/>
    </row>
    <row r="4073" spans="15:17" ht="15.75" customHeight="1">
      <c r="O4073" s="1"/>
      <c r="Q4073" s="1"/>
    </row>
    <row r="4074" spans="15:17" ht="15.75" customHeight="1">
      <c r="O4074" s="1"/>
      <c r="Q4074" s="1"/>
    </row>
    <row r="4075" spans="15:17" ht="15.75" customHeight="1">
      <c r="O4075" s="1"/>
      <c r="Q4075" s="1"/>
    </row>
    <row r="4076" spans="15:17" ht="15.75" customHeight="1">
      <c r="O4076" s="1"/>
      <c r="Q4076" s="1"/>
    </row>
    <row r="4077" spans="15:17" ht="15.75" customHeight="1">
      <c r="O4077" s="1"/>
      <c r="Q4077" s="1"/>
    </row>
    <row r="4078" spans="15:17" ht="15.75" customHeight="1">
      <c r="O4078" s="1"/>
      <c r="Q4078" s="1"/>
    </row>
    <row r="4079" spans="15:17" ht="15.75" customHeight="1">
      <c r="O4079" s="1"/>
      <c r="Q4079" s="1"/>
    </row>
    <row r="4080" spans="15:17" ht="15.75" customHeight="1">
      <c r="O4080" s="1"/>
      <c r="Q4080" s="1"/>
    </row>
    <row r="4081" spans="15:17" ht="15.75" customHeight="1">
      <c r="O4081" s="1"/>
      <c r="Q4081" s="1"/>
    </row>
    <row r="4082" spans="15:17" ht="15.75" customHeight="1">
      <c r="O4082" s="1"/>
      <c r="Q4082" s="1"/>
    </row>
    <row r="4083" spans="15:17" ht="15.75" customHeight="1">
      <c r="O4083" s="1"/>
      <c r="Q4083" s="1"/>
    </row>
    <row r="4084" spans="15:17" ht="15.75" customHeight="1">
      <c r="O4084" s="1"/>
      <c r="Q4084" s="1"/>
    </row>
    <row r="4085" spans="15:17" ht="15.75" customHeight="1">
      <c r="O4085" s="1"/>
      <c r="Q4085" s="1"/>
    </row>
    <row r="4086" spans="15:17" ht="15.75" customHeight="1">
      <c r="O4086" s="1"/>
      <c r="Q4086" s="1"/>
    </row>
    <row r="4087" spans="15:17" ht="15.75" customHeight="1">
      <c r="O4087" s="1"/>
      <c r="Q4087" s="1"/>
    </row>
    <row r="4088" spans="15:17" ht="15.75" customHeight="1">
      <c r="O4088" s="1"/>
      <c r="Q4088" s="1"/>
    </row>
    <row r="4089" spans="15:17" ht="15.75" customHeight="1">
      <c r="O4089" s="1"/>
      <c r="Q4089" s="1"/>
    </row>
    <row r="4090" spans="15:17" ht="15.75" customHeight="1">
      <c r="O4090" s="1"/>
      <c r="Q4090" s="1"/>
    </row>
    <row r="4091" spans="15:17" ht="15.75" customHeight="1">
      <c r="O4091" s="1"/>
      <c r="Q4091" s="1"/>
    </row>
    <row r="4092" spans="15:17" ht="15.75" customHeight="1">
      <c r="O4092" s="1"/>
      <c r="Q4092" s="1"/>
    </row>
    <row r="4093" spans="15:17" ht="15.75" customHeight="1">
      <c r="O4093" s="1"/>
      <c r="Q4093" s="1"/>
    </row>
    <row r="4094" spans="15:17" ht="15.75" customHeight="1">
      <c r="O4094" s="1"/>
      <c r="Q4094" s="1"/>
    </row>
    <row r="4095" spans="15:17" ht="15.75" customHeight="1">
      <c r="O4095" s="1"/>
      <c r="Q4095" s="1"/>
    </row>
    <row r="4096" spans="15:17" ht="15.75" customHeight="1">
      <c r="O4096" s="1"/>
      <c r="Q4096" s="1"/>
    </row>
    <row r="4097" spans="15:17" ht="15.75" customHeight="1">
      <c r="O4097" s="1"/>
      <c r="Q4097" s="1"/>
    </row>
    <row r="4098" spans="15:17" ht="15.75" customHeight="1">
      <c r="O4098" s="1"/>
      <c r="Q4098" s="1"/>
    </row>
    <row r="4099" spans="15:17" ht="15.75" customHeight="1">
      <c r="O4099" s="1"/>
      <c r="Q4099" s="1"/>
    </row>
    <row r="4100" spans="15:17" ht="15.75" customHeight="1">
      <c r="O4100" s="1"/>
      <c r="Q4100" s="1"/>
    </row>
    <row r="4101" spans="15:17" ht="15.75" customHeight="1">
      <c r="O4101" s="1"/>
      <c r="Q4101" s="1"/>
    </row>
    <row r="4102" spans="15:17" ht="15.75" customHeight="1">
      <c r="O4102" s="1"/>
      <c r="Q4102" s="1"/>
    </row>
    <row r="4103" spans="15:17" ht="15.75" customHeight="1">
      <c r="O4103" s="1"/>
      <c r="Q4103" s="1"/>
    </row>
    <row r="4104" spans="15:17" ht="15.75" customHeight="1">
      <c r="O4104" s="1"/>
      <c r="Q4104" s="1"/>
    </row>
    <row r="4105" spans="15:17" ht="15.75" customHeight="1">
      <c r="O4105" s="1"/>
      <c r="Q4105" s="1"/>
    </row>
    <row r="4106" spans="15:17" ht="15.75" customHeight="1">
      <c r="O4106" s="1"/>
      <c r="Q4106" s="1"/>
    </row>
    <row r="4107" spans="15:17" ht="15.75" customHeight="1">
      <c r="O4107" s="1"/>
      <c r="Q4107" s="1"/>
    </row>
    <row r="4108" spans="15:17" ht="15.75" customHeight="1">
      <c r="O4108" s="1"/>
      <c r="Q4108" s="1"/>
    </row>
    <row r="4109" spans="15:17" ht="15.75" customHeight="1">
      <c r="O4109" s="1"/>
      <c r="Q4109" s="1"/>
    </row>
    <row r="4110" spans="15:17" ht="15.75" customHeight="1">
      <c r="O4110" s="1"/>
      <c r="Q4110" s="1"/>
    </row>
    <row r="4111" spans="15:17" ht="15.75" customHeight="1">
      <c r="O4111" s="1"/>
      <c r="Q4111" s="1"/>
    </row>
    <row r="4112" spans="15:17" ht="15.75" customHeight="1">
      <c r="O4112" s="1"/>
      <c r="Q4112" s="1"/>
    </row>
    <row r="4113" spans="15:17" ht="15.75" customHeight="1">
      <c r="O4113" s="1"/>
      <c r="Q4113" s="1"/>
    </row>
    <row r="4114" spans="15:17" ht="15.75" customHeight="1">
      <c r="O4114" s="1"/>
      <c r="Q4114" s="1"/>
    </row>
    <row r="4115" spans="15:17" ht="15.75" customHeight="1">
      <c r="O4115" s="1"/>
      <c r="Q4115" s="1"/>
    </row>
    <row r="4116" spans="15:17" ht="15.75" customHeight="1">
      <c r="O4116" s="1"/>
      <c r="Q4116" s="1"/>
    </row>
    <row r="4117" spans="15:17" ht="15.75" customHeight="1">
      <c r="O4117" s="1"/>
      <c r="Q4117" s="1"/>
    </row>
    <row r="4118" spans="15:17" ht="15.75" customHeight="1">
      <c r="O4118" s="1"/>
      <c r="Q4118" s="1"/>
    </row>
    <row r="4119" spans="15:17" ht="15.75" customHeight="1">
      <c r="O4119" s="1"/>
      <c r="Q4119" s="1"/>
    </row>
    <row r="4120" spans="15:17" ht="15.75" customHeight="1">
      <c r="O4120" s="1"/>
      <c r="Q4120" s="1"/>
    </row>
    <row r="4121" spans="15:17" ht="15.75" customHeight="1">
      <c r="O4121" s="1"/>
      <c r="Q4121" s="1"/>
    </row>
    <row r="4122" spans="15:17" ht="15.75" customHeight="1">
      <c r="O4122" s="1"/>
      <c r="Q4122" s="1"/>
    </row>
    <row r="4123" spans="15:17" ht="15.75" customHeight="1">
      <c r="O4123" s="1"/>
      <c r="Q4123" s="1"/>
    </row>
    <row r="4124" spans="15:17" ht="15.75" customHeight="1">
      <c r="O4124" s="1"/>
      <c r="Q4124" s="1"/>
    </row>
    <row r="4125" spans="15:17" ht="15.75" customHeight="1">
      <c r="O4125" s="1"/>
      <c r="Q4125" s="1"/>
    </row>
    <row r="4126" spans="15:17" ht="15.75" customHeight="1">
      <c r="O4126" s="1"/>
      <c r="Q4126" s="1"/>
    </row>
    <row r="4127" spans="15:17" ht="15.75" customHeight="1">
      <c r="O4127" s="1"/>
      <c r="Q4127" s="1"/>
    </row>
    <row r="4128" spans="15:17" ht="15.75" customHeight="1">
      <c r="O4128" s="1"/>
      <c r="Q4128" s="1"/>
    </row>
    <row r="4129" spans="15:17" ht="15.75" customHeight="1">
      <c r="O4129" s="1"/>
      <c r="Q4129" s="1"/>
    </row>
    <row r="4130" spans="15:17" ht="15.75" customHeight="1">
      <c r="O4130" s="1"/>
      <c r="Q4130" s="1"/>
    </row>
    <row r="4131" spans="15:17" ht="15.75" customHeight="1">
      <c r="O4131" s="1"/>
      <c r="Q4131" s="1"/>
    </row>
    <row r="4132" spans="15:17" ht="15.75" customHeight="1">
      <c r="O4132" s="1"/>
      <c r="Q4132" s="1"/>
    </row>
    <row r="4133" spans="15:17" ht="15.75" customHeight="1">
      <c r="O4133" s="1"/>
      <c r="Q4133" s="1"/>
    </row>
    <row r="4134" spans="15:17" ht="15.75" customHeight="1">
      <c r="O4134" s="1"/>
      <c r="Q4134" s="1"/>
    </row>
    <row r="4135" spans="15:17" ht="15.75" customHeight="1">
      <c r="O4135" s="1"/>
      <c r="Q4135" s="1"/>
    </row>
    <row r="4136" spans="15:17" ht="15.75" customHeight="1">
      <c r="O4136" s="1"/>
      <c r="Q4136" s="1"/>
    </row>
    <row r="4137" spans="15:17" ht="15.75" customHeight="1">
      <c r="O4137" s="1"/>
      <c r="Q4137" s="1"/>
    </row>
    <row r="4138" spans="15:17" ht="15.75" customHeight="1">
      <c r="O4138" s="1"/>
      <c r="Q4138" s="1"/>
    </row>
    <row r="4139" spans="15:17" ht="15.75" customHeight="1">
      <c r="O4139" s="1"/>
      <c r="Q4139" s="1"/>
    </row>
    <row r="4140" spans="15:17" ht="15.75" customHeight="1">
      <c r="O4140" s="1"/>
      <c r="Q4140" s="1"/>
    </row>
    <row r="4141" spans="15:17" ht="15.75" customHeight="1">
      <c r="O4141" s="1"/>
      <c r="Q4141" s="1"/>
    </row>
    <row r="4142" spans="15:17" ht="15.75" customHeight="1">
      <c r="O4142" s="1"/>
      <c r="Q4142" s="1"/>
    </row>
    <row r="4143" spans="15:17" ht="15.75" customHeight="1">
      <c r="O4143" s="1"/>
      <c r="Q4143" s="1"/>
    </row>
    <row r="4144" spans="15:17" ht="15.75" customHeight="1">
      <c r="O4144" s="1"/>
      <c r="Q4144" s="1"/>
    </row>
    <row r="4145" spans="15:17" ht="15.75" customHeight="1">
      <c r="O4145" s="1"/>
      <c r="Q4145" s="1"/>
    </row>
    <row r="4146" spans="15:17" ht="15.75" customHeight="1">
      <c r="O4146" s="1"/>
      <c r="Q4146" s="1"/>
    </row>
    <row r="4147" spans="15:17" ht="15.75" customHeight="1">
      <c r="O4147" s="1"/>
      <c r="Q4147" s="1"/>
    </row>
    <row r="4148" spans="15:17" ht="15.75" customHeight="1">
      <c r="O4148" s="1"/>
      <c r="Q4148" s="1"/>
    </row>
    <row r="4149" spans="15:17" ht="15.75" customHeight="1">
      <c r="O4149" s="1"/>
      <c r="Q4149" s="1"/>
    </row>
    <row r="4150" spans="15:17" ht="15.75" customHeight="1">
      <c r="O4150" s="1"/>
      <c r="Q4150" s="1"/>
    </row>
    <row r="4151" spans="15:17" ht="15.75" customHeight="1">
      <c r="O4151" s="1"/>
      <c r="Q4151" s="1"/>
    </row>
    <row r="4152" spans="15:17" ht="15.75" customHeight="1">
      <c r="O4152" s="1"/>
      <c r="Q4152" s="1"/>
    </row>
    <row r="4153" spans="15:17" ht="15.75" customHeight="1">
      <c r="O4153" s="1"/>
      <c r="Q4153" s="1"/>
    </row>
    <row r="4154" spans="15:17" ht="15.75" customHeight="1">
      <c r="O4154" s="1"/>
      <c r="Q4154" s="1"/>
    </row>
    <row r="4155" spans="15:17" ht="15.75" customHeight="1">
      <c r="O4155" s="1"/>
      <c r="Q4155" s="1"/>
    </row>
    <row r="4156" spans="15:17" ht="15.75" customHeight="1">
      <c r="O4156" s="1"/>
      <c r="Q4156" s="1"/>
    </row>
    <row r="4157" spans="15:17" ht="15.75" customHeight="1">
      <c r="O4157" s="1"/>
      <c r="Q4157" s="1"/>
    </row>
    <row r="4158" spans="15:17" ht="15.75" customHeight="1">
      <c r="O4158" s="1"/>
      <c r="Q4158" s="1"/>
    </row>
    <row r="4159" spans="15:17" ht="15.75" customHeight="1">
      <c r="O4159" s="1"/>
      <c r="Q4159" s="1"/>
    </row>
    <row r="4160" spans="15:17" ht="15.75" customHeight="1">
      <c r="O4160" s="1"/>
      <c r="Q4160" s="1"/>
    </row>
    <row r="4161" spans="15:17" ht="15.75" customHeight="1">
      <c r="O4161" s="1"/>
      <c r="Q4161" s="1"/>
    </row>
    <row r="4162" spans="15:17" ht="15.75" customHeight="1">
      <c r="O4162" s="1"/>
      <c r="Q4162" s="1"/>
    </row>
    <row r="4163" spans="15:17" ht="15.75" customHeight="1">
      <c r="O4163" s="1"/>
      <c r="Q4163" s="1"/>
    </row>
    <row r="4164" spans="15:17" ht="15.75" customHeight="1">
      <c r="O4164" s="1"/>
      <c r="Q4164" s="1"/>
    </row>
    <row r="4165" spans="15:17" ht="15.75" customHeight="1">
      <c r="O4165" s="1"/>
      <c r="Q4165" s="1"/>
    </row>
    <row r="4166" spans="15:17" ht="15.75" customHeight="1">
      <c r="O4166" s="1"/>
      <c r="Q4166" s="1"/>
    </row>
    <row r="4167" spans="15:17" ht="15.75" customHeight="1">
      <c r="O4167" s="1"/>
      <c r="Q4167" s="1"/>
    </row>
    <row r="4168" spans="15:17" ht="15.75" customHeight="1">
      <c r="O4168" s="1"/>
      <c r="Q4168" s="1"/>
    </row>
    <row r="4169" spans="15:17" ht="15.75" customHeight="1">
      <c r="O4169" s="1"/>
      <c r="Q4169" s="1"/>
    </row>
    <row r="4170" spans="15:17" ht="15.75" customHeight="1">
      <c r="O4170" s="1"/>
      <c r="Q4170" s="1"/>
    </row>
    <row r="4171" spans="15:17" ht="15.75" customHeight="1">
      <c r="O4171" s="1"/>
      <c r="Q4171" s="1"/>
    </row>
    <row r="4172" spans="15:17" ht="15.75" customHeight="1">
      <c r="O4172" s="1"/>
      <c r="Q4172" s="1"/>
    </row>
    <row r="4173" spans="15:17" ht="15.75" customHeight="1">
      <c r="O4173" s="1"/>
      <c r="Q4173" s="1"/>
    </row>
    <row r="4174" spans="15:17" ht="15.75" customHeight="1">
      <c r="O4174" s="1"/>
      <c r="Q4174" s="1"/>
    </row>
    <row r="4175" spans="15:17" ht="15.75" customHeight="1">
      <c r="O4175" s="1"/>
      <c r="Q4175" s="1"/>
    </row>
    <row r="4176" spans="15:17" ht="15.75" customHeight="1">
      <c r="O4176" s="1"/>
      <c r="Q4176" s="1"/>
    </row>
    <row r="4177" spans="15:17" ht="15.75" customHeight="1">
      <c r="O4177" s="1"/>
      <c r="Q4177" s="1"/>
    </row>
    <row r="4178" spans="15:17" ht="15.75" customHeight="1">
      <c r="O4178" s="1"/>
      <c r="Q4178" s="1"/>
    </row>
    <row r="4179" spans="15:17" ht="15.75" customHeight="1">
      <c r="O4179" s="1"/>
      <c r="Q4179" s="1"/>
    </row>
    <row r="4180" spans="15:17" ht="15.75" customHeight="1">
      <c r="O4180" s="1"/>
      <c r="Q4180" s="1"/>
    </row>
    <row r="4181" spans="15:17" ht="15.75" customHeight="1">
      <c r="O4181" s="1"/>
      <c r="Q4181" s="1"/>
    </row>
    <row r="4182" spans="15:17" ht="15.75" customHeight="1">
      <c r="O4182" s="1"/>
      <c r="Q4182" s="1"/>
    </row>
    <row r="4183" spans="15:17" ht="15.75" customHeight="1">
      <c r="O4183" s="1"/>
      <c r="Q4183" s="1"/>
    </row>
    <row r="4184" spans="15:17" ht="15.75" customHeight="1">
      <c r="O4184" s="1"/>
      <c r="Q4184" s="1"/>
    </row>
    <row r="4185" spans="15:17" ht="15.75" customHeight="1">
      <c r="O4185" s="1"/>
      <c r="Q4185" s="1"/>
    </row>
    <row r="4186" spans="15:17" ht="15.75" customHeight="1">
      <c r="O4186" s="1"/>
      <c r="Q4186" s="1"/>
    </row>
    <row r="4187" spans="15:17" ht="15.75" customHeight="1">
      <c r="O4187" s="1"/>
      <c r="Q4187" s="1"/>
    </row>
    <row r="4188" spans="15:17" ht="15.75" customHeight="1">
      <c r="O4188" s="1"/>
      <c r="Q4188" s="1"/>
    </row>
    <row r="4189" spans="15:17" ht="15.75" customHeight="1">
      <c r="O4189" s="1"/>
      <c r="Q4189" s="1"/>
    </row>
    <row r="4190" spans="15:17" ht="15.75" customHeight="1">
      <c r="O4190" s="1"/>
      <c r="Q4190" s="1"/>
    </row>
    <row r="4191" spans="15:17" ht="15.75" customHeight="1">
      <c r="O4191" s="1"/>
      <c r="Q4191" s="1"/>
    </row>
    <row r="4192" spans="15:17" ht="15.75" customHeight="1">
      <c r="O4192" s="1"/>
      <c r="Q4192" s="1"/>
    </row>
    <row r="4193" spans="15:17" ht="15.75" customHeight="1">
      <c r="O4193" s="1"/>
      <c r="Q4193" s="1"/>
    </row>
    <row r="4194" spans="15:17" ht="15.75" customHeight="1">
      <c r="O4194" s="1"/>
      <c r="Q4194" s="1"/>
    </row>
    <row r="4195" spans="15:17" ht="15.75" customHeight="1">
      <c r="O4195" s="1"/>
      <c r="Q4195" s="1"/>
    </row>
    <row r="4196" spans="15:17" ht="15.75" customHeight="1">
      <c r="O4196" s="1"/>
      <c r="Q4196" s="1"/>
    </row>
    <row r="4197" spans="15:17" ht="15.75" customHeight="1">
      <c r="O4197" s="1"/>
      <c r="Q4197" s="1"/>
    </row>
    <row r="4198" spans="15:17" ht="15.75" customHeight="1">
      <c r="O4198" s="1"/>
      <c r="Q4198" s="1"/>
    </row>
    <row r="4199" spans="15:17" ht="15.75" customHeight="1">
      <c r="O4199" s="1"/>
      <c r="Q4199" s="1"/>
    </row>
    <row r="4200" spans="15:17" ht="15.75" customHeight="1">
      <c r="O4200" s="1"/>
      <c r="Q4200" s="1"/>
    </row>
    <row r="4201" spans="15:17" ht="15.75" customHeight="1">
      <c r="O4201" s="1"/>
      <c r="Q4201" s="1"/>
    </row>
    <row r="4202" spans="15:17" ht="15.75" customHeight="1">
      <c r="O4202" s="1"/>
      <c r="Q4202" s="1"/>
    </row>
    <row r="4203" spans="15:17" ht="15.75" customHeight="1">
      <c r="O4203" s="1"/>
      <c r="Q4203" s="1"/>
    </row>
    <row r="4204" spans="15:17" ht="15.75" customHeight="1">
      <c r="O4204" s="1"/>
      <c r="Q4204" s="1"/>
    </row>
    <row r="4205" spans="15:17" ht="15.75" customHeight="1">
      <c r="O4205" s="1"/>
      <c r="Q4205" s="1"/>
    </row>
    <row r="4206" spans="15:17" ht="15.75" customHeight="1">
      <c r="O4206" s="1"/>
      <c r="Q4206" s="1"/>
    </row>
    <row r="4207" spans="15:17" ht="15.75" customHeight="1">
      <c r="O4207" s="1"/>
      <c r="Q4207" s="1"/>
    </row>
    <row r="4208" spans="15:17" ht="15.75" customHeight="1">
      <c r="O4208" s="1"/>
      <c r="Q4208" s="1"/>
    </row>
    <row r="4209" spans="15:17" ht="15.75" customHeight="1">
      <c r="O4209" s="1"/>
      <c r="Q4209" s="1"/>
    </row>
    <row r="4210" spans="15:17" ht="15.75" customHeight="1">
      <c r="O4210" s="1"/>
      <c r="Q4210" s="1"/>
    </row>
    <row r="4211" spans="15:17" ht="15.75" customHeight="1">
      <c r="O4211" s="1"/>
      <c r="Q4211" s="1"/>
    </row>
    <row r="4212" spans="15:17" ht="15.75" customHeight="1">
      <c r="O4212" s="1"/>
      <c r="Q4212" s="1"/>
    </row>
    <row r="4213" spans="15:17" ht="15.75" customHeight="1">
      <c r="O4213" s="1"/>
      <c r="Q4213" s="1"/>
    </row>
    <row r="4214" spans="15:17" ht="15.75" customHeight="1">
      <c r="O4214" s="1"/>
      <c r="Q4214" s="1"/>
    </row>
    <row r="4215" spans="15:17" ht="15.75" customHeight="1">
      <c r="O4215" s="1"/>
      <c r="Q4215" s="1"/>
    </row>
    <row r="4216" spans="15:17" ht="15.75" customHeight="1">
      <c r="O4216" s="1"/>
      <c r="Q4216" s="1"/>
    </row>
    <row r="4217" spans="15:17" ht="15.75" customHeight="1">
      <c r="O4217" s="1"/>
      <c r="Q4217" s="1"/>
    </row>
    <row r="4218" spans="15:17" ht="15.75" customHeight="1">
      <c r="O4218" s="1"/>
      <c r="Q4218" s="1"/>
    </row>
    <row r="4219" spans="15:17" ht="15.75" customHeight="1">
      <c r="O4219" s="1"/>
      <c r="Q4219" s="1"/>
    </row>
    <row r="4220" spans="15:17" ht="15.75" customHeight="1">
      <c r="O4220" s="1"/>
      <c r="Q4220" s="1"/>
    </row>
    <row r="4221" spans="15:17" ht="15.75" customHeight="1">
      <c r="O4221" s="1"/>
      <c r="Q4221" s="1"/>
    </row>
    <row r="4222" spans="15:17" ht="15.75" customHeight="1">
      <c r="O4222" s="1"/>
      <c r="Q4222" s="1"/>
    </row>
    <row r="4223" spans="15:17" ht="15.75" customHeight="1">
      <c r="O4223" s="1"/>
      <c r="Q4223" s="1"/>
    </row>
    <row r="4224" spans="15:17" ht="15.75" customHeight="1">
      <c r="O4224" s="1"/>
      <c r="Q4224" s="1"/>
    </row>
    <row r="4225" spans="15:17" ht="15.75" customHeight="1">
      <c r="O4225" s="1"/>
      <c r="Q4225" s="1"/>
    </row>
    <row r="4226" spans="15:17" ht="15.75" customHeight="1">
      <c r="O4226" s="1"/>
      <c r="Q4226" s="1"/>
    </row>
    <row r="4227" spans="15:17" ht="15.75" customHeight="1">
      <c r="O4227" s="1"/>
      <c r="Q4227" s="1"/>
    </row>
    <row r="4228" spans="15:17" ht="15.75" customHeight="1">
      <c r="O4228" s="1"/>
      <c r="Q4228" s="1"/>
    </row>
    <row r="4229" spans="15:17" ht="15.75" customHeight="1">
      <c r="O4229" s="1"/>
      <c r="Q4229" s="1"/>
    </row>
    <row r="4230" spans="15:17" ht="15.75" customHeight="1">
      <c r="O4230" s="1"/>
      <c r="Q4230" s="1"/>
    </row>
    <row r="4231" spans="15:17" ht="15.75" customHeight="1">
      <c r="O4231" s="1"/>
      <c r="Q4231" s="1"/>
    </row>
    <row r="4232" spans="15:17" ht="15.75" customHeight="1">
      <c r="O4232" s="1"/>
      <c r="Q4232" s="1"/>
    </row>
    <row r="4233" spans="15:17" ht="15.75" customHeight="1">
      <c r="O4233" s="1"/>
      <c r="Q4233" s="1"/>
    </row>
    <row r="4234" spans="15:17" ht="15.75" customHeight="1">
      <c r="O4234" s="1"/>
      <c r="Q4234" s="1"/>
    </row>
    <row r="4235" spans="15:17" ht="15.75" customHeight="1">
      <c r="O4235" s="1"/>
      <c r="Q4235" s="1"/>
    </row>
    <row r="4236" spans="15:17" ht="15.75" customHeight="1">
      <c r="O4236" s="1"/>
      <c r="Q4236" s="1"/>
    </row>
    <row r="4237" spans="15:17" ht="15.75" customHeight="1">
      <c r="O4237" s="1"/>
      <c r="Q4237" s="1"/>
    </row>
    <row r="4238" spans="15:17" ht="15.75" customHeight="1">
      <c r="O4238" s="1"/>
      <c r="Q4238" s="1"/>
    </row>
    <row r="4239" spans="15:17" ht="15.75" customHeight="1">
      <c r="O4239" s="1"/>
      <c r="Q4239" s="1"/>
    </row>
    <row r="4240" spans="15:17" ht="15.75" customHeight="1">
      <c r="O4240" s="1"/>
      <c r="Q4240" s="1"/>
    </row>
    <row r="4241" spans="15:17" ht="15.75" customHeight="1">
      <c r="O4241" s="1"/>
      <c r="Q4241" s="1"/>
    </row>
    <row r="4242" spans="15:17" ht="15.75" customHeight="1">
      <c r="O4242" s="1"/>
      <c r="Q4242" s="1"/>
    </row>
    <row r="4243" spans="15:17" ht="15.75" customHeight="1">
      <c r="O4243" s="1"/>
      <c r="Q4243" s="1"/>
    </row>
    <row r="4244" spans="15:17" ht="15.75" customHeight="1">
      <c r="O4244" s="1"/>
      <c r="Q4244" s="1"/>
    </row>
    <row r="4245" spans="15:17" ht="15.75" customHeight="1">
      <c r="O4245" s="1"/>
      <c r="Q4245" s="1"/>
    </row>
    <row r="4246" spans="15:17" ht="15.75" customHeight="1">
      <c r="O4246" s="1"/>
      <c r="Q4246" s="1"/>
    </row>
    <row r="4247" spans="15:17" ht="15.75" customHeight="1">
      <c r="O4247" s="1"/>
      <c r="Q4247" s="1"/>
    </row>
    <row r="4248" spans="15:17" ht="15.75" customHeight="1">
      <c r="O4248" s="1"/>
      <c r="Q4248" s="1"/>
    </row>
    <row r="4249" spans="15:17" ht="15.75" customHeight="1">
      <c r="O4249" s="1"/>
      <c r="Q4249" s="1"/>
    </row>
    <row r="4250" spans="15:17" ht="15.75" customHeight="1">
      <c r="O4250" s="1"/>
      <c r="Q4250" s="1"/>
    </row>
    <row r="4251" spans="15:17" ht="15.75" customHeight="1">
      <c r="O4251" s="1"/>
      <c r="Q4251" s="1"/>
    </row>
    <row r="4252" spans="15:17" ht="15.75" customHeight="1">
      <c r="O4252" s="1"/>
      <c r="Q4252" s="1"/>
    </row>
    <row r="4253" spans="15:17" ht="15.75" customHeight="1">
      <c r="O4253" s="1"/>
      <c r="Q4253" s="1"/>
    </row>
    <row r="4254" spans="15:17" ht="15.75" customHeight="1">
      <c r="O4254" s="1"/>
      <c r="Q4254" s="1"/>
    </row>
    <row r="4255" spans="15:17" ht="15.75" customHeight="1">
      <c r="O4255" s="1"/>
      <c r="Q4255" s="1"/>
    </row>
    <row r="4256" spans="15:17" ht="15.75" customHeight="1">
      <c r="O4256" s="1"/>
      <c r="Q4256" s="1"/>
    </row>
    <row r="4257" spans="15:17" ht="15.75" customHeight="1">
      <c r="O4257" s="1"/>
      <c r="Q4257" s="1"/>
    </row>
    <row r="4258" spans="15:17" ht="15.75" customHeight="1">
      <c r="O4258" s="1"/>
      <c r="Q4258" s="1"/>
    </row>
    <row r="4259" spans="15:17" ht="15.75" customHeight="1">
      <c r="O4259" s="1"/>
      <c r="Q4259" s="1"/>
    </row>
  </sheetData>
  <autoFilter ref="A1:U3414" xr:uid="{00000000-0009-0000-0000-00001F000000}">
    <filterColumn colId="12">
      <filters>
        <filter val="AP 5"/>
      </filters>
    </filterColumn>
  </autoFilter>
  <customSheetViews>
    <customSheetView guid="{5AD26568-3BBF-4C42-8102-BF753B50C683}" filter="1" showAutoFilter="1">
      <pageMargins left="0.511811024" right="0.511811024" top="0.78740157499999996" bottom="0.78740157499999996" header="0.31496062000000002" footer="0.31496062000000002"/>
      <autoFilter ref="A1:U4259" xr:uid="{D32A0C35-C0AB-4958-8DCB-70A95F407A66}">
        <filterColumn colId="12">
          <filters>
            <filter val="AP 4"/>
          </filters>
        </filterColumn>
      </autoFilter>
    </customSheetView>
  </customSheetViews>
  <dataValidations count="2">
    <dataValidation type="list" allowBlank="1" showErrorMessage="1" sqref="O2:O4259" xr:uid="{00000000-0002-0000-1F00-000000000000}">
      <formula1>"CNU,Seguros Unimed"</formula1>
    </dataValidation>
    <dataValidation type="list" allowBlank="1" showErrorMessage="1" sqref="Q2:Q4259" xr:uid="{00000000-0002-0000-1F00-000001000000}">
      <formula1>"Prospectado,Primeiro contato,Em  negociação,Negociado,Em fase de credenciamento,Disponível no AOL"</formula1>
    </dataValidation>
  </dataValidations>
  <hyperlinks>
    <hyperlink ref="S3269" r:id="rId1" xr:uid="{00000000-0004-0000-1F00-000000000000}"/>
  </hyperlinks>
  <pageMargins left="0.511811024" right="0.511811024" top="0.78740157499999996" bottom="0.78740157499999996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C997"/>
  <sheetViews>
    <sheetView topLeftCell="B1" workbookViewId="0"/>
  </sheetViews>
  <sheetFormatPr defaultColWidth="14.44140625" defaultRowHeight="15" customHeight="1"/>
  <cols>
    <col min="1" max="1" width="17.21875" hidden="1" customWidth="1"/>
    <col min="2" max="2" width="60" customWidth="1"/>
    <col min="3" max="3" width="67" customWidth="1"/>
    <col min="4" max="4" width="8.77734375" customWidth="1"/>
    <col min="5" max="5" width="77.44140625" customWidth="1"/>
    <col min="6" max="6" width="25.77734375" customWidth="1"/>
    <col min="7" max="7" width="26.44140625" customWidth="1"/>
    <col min="8" max="9" width="14.77734375" customWidth="1"/>
    <col min="10" max="10" width="16.44140625" customWidth="1"/>
    <col min="11" max="11" width="20.5546875" customWidth="1"/>
    <col min="12" max="12" width="16.44140625" customWidth="1"/>
    <col min="13" max="14" width="30.44140625" customWidth="1"/>
    <col min="15" max="29" width="8.77734375" customWidth="1"/>
  </cols>
  <sheetData>
    <row r="1" spans="1:29" ht="28.8">
      <c r="A1" s="96" t="s">
        <v>5452</v>
      </c>
      <c r="B1" s="97" t="s">
        <v>128</v>
      </c>
      <c r="C1" s="97" t="s">
        <v>5455</v>
      </c>
      <c r="D1" s="97" t="s">
        <v>5456</v>
      </c>
      <c r="E1" s="97" t="s">
        <v>2065</v>
      </c>
      <c r="F1" s="97" t="s">
        <v>194</v>
      </c>
      <c r="G1" s="97" t="s">
        <v>195</v>
      </c>
      <c r="H1" s="96" t="s">
        <v>5457</v>
      </c>
      <c r="I1" s="96" t="s">
        <v>194</v>
      </c>
      <c r="J1" s="96" t="s">
        <v>5720</v>
      </c>
      <c r="K1" s="96" t="s">
        <v>1</v>
      </c>
      <c r="L1" s="96" t="s">
        <v>0</v>
      </c>
      <c r="M1" s="96" t="s">
        <v>5454</v>
      </c>
      <c r="N1" s="96" t="s">
        <v>5453</v>
      </c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spans="1:29" ht="14.4">
      <c r="A2" s="72"/>
      <c r="B2" s="72" t="s">
        <v>97</v>
      </c>
      <c r="C2" s="72"/>
      <c r="D2" s="72"/>
      <c r="E2" s="72" t="s">
        <v>5721</v>
      </c>
      <c r="F2" s="98" t="s">
        <v>5722</v>
      </c>
      <c r="G2" s="72"/>
      <c r="H2" s="72"/>
      <c r="I2" s="72"/>
      <c r="J2" s="72"/>
      <c r="K2" s="72"/>
      <c r="L2" s="72" t="s">
        <v>3</v>
      </c>
      <c r="M2" s="72" t="s">
        <v>119</v>
      </c>
      <c r="N2" s="72" t="s">
        <v>119</v>
      </c>
    </row>
    <row r="3" spans="1:29" ht="14.4" hidden="1">
      <c r="A3" s="71"/>
      <c r="B3" s="71" t="s">
        <v>5723</v>
      </c>
      <c r="C3" s="71"/>
      <c r="D3" s="71"/>
      <c r="E3" s="71" t="s">
        <v>5724</v>
      </c>
      <c r="F3" s="71"/>
      <c r="G3" s="71"/>
      <c r="H3" s="71" t="s">
        <v>5498</v>
      </c>
      <c r="I3" s="71"/>
      <c r="J3" s="71"/>
      <c r="K3" s="71"/>
      <c r="L3" s="71"/>
      <c r="M3" s="71" t="s">
        <v>117</v>
      </c>
      <c r="N3" s="71" t="s">
        <v>117</v>
      </c>
    </row>
    <row r="4" spans="1:29" ht="14.4" hidden="1">
      <c r="A4" s="72"/>
      <c r="B4" s="72" t="s">
        <v>5725</v>
      </c>
      <c r="C4" s="72"/>
      <c r="D4" s="72"/>
      <c r="E4" s="72" t="s">
        <v>5726</v>
      </c>
      <c r="F4" s="72"/>
      <c r="G4" s="72"/>
      <c r="H4" s="72" t="s">
        <v>5498</v>
      </c>
      <c r="I4" s="72"/>
      <c r="J4" s="72"/>
      <c r="K4" s="72"/>
      <c r="L4" s="72"/>
      <c r="M4" s="72" t="s">
        <v>117</v>
      </c>
      <c r="N4" s="72" t="s">
        <v>117</v>
      </c>
    </row>
    <row r="5" spans="1:29" ht="14.4" hidden="1">
      <c r="A5" s="71"/>
      <c r="B5" s="71" t="s">
        <v>5727</v>
      </c>
      <c r="C5" s="71"/>
      <c r="D5" s="71"/>
      <c r="E5" s="71" t="s">
        <v>5728</v>
      </c>
      <c r="F5" s="71"/>
      <c r="G5" s="71"/>
      <c r="H5" s="71" t="s">
        <v>5498</v>
      </c>
      <c r="I5" s="71"/>
      <c r="J5" s="71"/>
      <c r="K5" s="71"/>
      <c r="L5" s="71"/>
      <c r="M5" s="71" t="s">
        <v>117</v>
      </c>
      <c r="N5" s="71" t="s">
        <v>117</v>
      </c>
    </row>
    <row r="6" spans="1:29" ht="14.4">
      <c r="A6" s="72"/>
      <c r="B6" s="72" t="s">
        <v>94</v>
      </c>
      <c r="C6" s="72"/>
      <c r="D6" s="72"/>
      <c r="E6" s="72" t="s">
        <v>5615</v>
      </c>
      <c r="F6" s="72" t="s">
        <v>5507</v>
      </c>
      <c r="G6" s="72" t="s">
        <v>5508</v>
      </c>
      <c r="H6" s="72" t="s">
        <v>5480</v>
      </c>
      <c r="I6" s="72"/>
      <c r="J6" s="72" t="s">
        <v>5729</v>
      </c>
      <c r="K6" s="72"/>
      <c r="L6" s="72" t="s">
        <v>3</v>
      </c>
      <c r="M6" s="72" t="s">
        <v>5510</v>
      </c>
      <c r="N6" s="72" t="s">
        <v>5510</v>
      </c>
    </row>
    <row r="7" spans="1:29" ht="14.4">
      <c r="A7" s="71"/>
      <c r="B7" s="71" t="s">
        <v>85</v>
      </c>
      <c r="C7" s="71"/>
      <c r="D7" s="71"/>
      <c r="E7" s="71" t="s">
        <v>5616</v>
      </c>
      <c r="F7" s="71" t="s">
        <v>5507</v>
      </c>
      <c r="G7" s="71" t="s">
        <v>5508</v>
      </c>
      <c r="H7" s="71" t="s">
        <v>5480</v>
      </c>
      <c r="I7" s="71"/>
      <c r="J7" s="71" t="s">
        <v>5729</v>
      </c>
      <c r="K7" s="71"/>
      <c r="L7" s="71" t="s">
        <v>5</v>
      </c>
      <c r="M7" s="71" t="s">
        <v>5510</v>
      </c>
      <c r="N7" s="71" t="s">
        <v>5510</v>
      </c>
    </row>
    <row r="8" spans="1:29" ht="14.4">
      <c r="A8" s="72"/>
      <c r="B8" s="72" t="s">
        <v>5730</v>
      </c>
      <c r="C8" s="72"/>
      <c r="D8" s="72"/>
      <c r="E8" s="72" t="s">
        <v>5731</v>
      </c>
      <c r="F8" s="72"/>
      <c r="G8" s="72"/>
      <c r="H8" s="72"/>
      <c r="I8" s="72"/>
      <c r="J8" s="72"/>
      <c r="K8" s="72"/>
      <c r="L8" s="72" t="s">
        <v>3</v>
      </c>
      <c r="M8" s="72" t="s">
        <v>5510</v>
      </c>
      <c r="N8" s="72" t="s">
        <v>5510</v>
      </c>
    </row>
    <row r="9" spans="1:29" ht="14.4">
      <c r="A9" s="71"/>
      <c r="B9" s="71" t="s">
        <v>104</v>
      </c>
      <c r="C9" s="71"/>
      <c r="D9" s="71"/>
      <c r="E9" s="71" t="s">
        <v>5732</v>
      </c>
      <c r="F9" s="71" t="s">
        <v>5511</v>
      </c>
      <c r="G9" s="71"/>
      <c r="H9" s="71" t="s">
        <v>5512</v>
      </c>
      <c r="I9" s="71"/>
      <c r="J9" s="71"/>
      <c r="K9" s="71"/>
      <c r="L9" s="71" t="s">
        <v>3</v>
      </c>
      <c r="M9" s="71" t="s">
        <v>5510</v>
      </c>
      <c r="N9" s="71" t="s">
        <v>5510</v>
      </c>
    </row>
    <row r="10" spans="1:29" ht="14.4">
      <c r="A10" s="72"/>
      <c r="B10" s="72" t="s">
        <v>105</v>
      </c>
      <c r="C10" s="72"/>
      <c r="D10" s="72"/>
      <c r="E10" s="72" t="s">
        <v>5733</v>
      </c>
      <c r="F10" s="72" t="s">
        <v>5511</v>
      </c>
      <c r="G10" s="72"/>
      <c r="H10" s="72" t="s">
        <v>5512</v>
      </c>
      <c r="I10" s="72"/>
      <c r="J10" s="72"/>
      <c r="K10" s="72"/>
      <c r="L10" s="72" t="s">
        <v>3</v>
      </c>
      <c r="M10" s="72" t="s">
        <v>5510</v>
      </c>
      <c r="N10" s="72" t="s">
        <v>5510</v>
      </c>
    </row>
    <row r="11" spans="1:29" ht="14.4">
      <c r="A11" s="71"/>
      <c r="B11" s="71" t="s">
        <v>81</v>
      </c>
      <c r="C11" s="71"/>
      <c r="D11" s="71"/>
      <c r="E11" s="71" t="s">
        <v>5734</v>
      </c>
      <c r="F11" s="71"/>
      <c r="G11" s="71"/>
      <c r="H11" s="71"/>
      <c r="I11" s="71"/>
      <c r="J11" s="71"/>
      <c r="K11" s="71"/>
      <c r="L11" s="71" t="s">
        <v>5</v>
      </c>
      <c r="M11" s="71" t="s">
        <v>122</v>
      </c>
      <c r="N11" s="71" t="s">
        <v>118</v>
      </c>
    </row>
    <row r="12" spans="1:29" ht="14.4">
      <c r="A12" s="72"/>
      <c r="B12" s="72" t="s">
        <v>82</v>
      </c>
      <c r="C12" s="72"/>
      <c r="D12" s="72"/>
      <c r="E12" s="72" t="s">
        <v>5602</v>
      </c>
      <c r="F12" s="72"/>
      <c r="G12" s="72"/>
      <c r="H12" s="72"/>
      <c r="I12" s="72"/>
      <c r="J12" s="72">
        <v>115</v>
      </c>
      <c r="K12" s="72"/>
      <c r="L12" s="72" t="s">
        <v>3</v>
      </c>
      <c r="M12" s="72" t="s">
        <v>122</v>
      </c>
      <c r="N12" s="72" t="s">
        <v>122</v>
      </c>
    </row>
    <row r="13" spans="1:29" ht="14.4">
      <c r="A13" s="71"/>
      <c r="B13" s="71" t="s">
        <v>83</v>
      </c>
      <c r="C13" s="71"/>
      <c r="D13" s="71"/>
      <c r="E13" s="71" t="s">
        <v>5605</v>
      </c>
      <c r="F13" s="71"/>
      <c r="G13" s="71"/>
      <c r="H13" s="71"/>
      <c r="I13" s="71"/>
      <c r="J13" s="71">
        <v>115</v>
      </c>
      <c r="K13" s="71"/>
      <c r="L13" s="71" t="s">
        <v>3</v>
      </c>
      <c r="M13" s="71" t="s">
        <v>122</v>
      </c>
      <c r="N13" s="71" t="s">
        <v>122</v>
      </c>
    </row>
    <row r="14" spans="1:29" ht="14.4">
      <c r="A14" s="72">
        <v>9793092993355</v>
      </c>
      <c r="B14" s="72" t="s">
        <v>100</v>
      </c>
      <c r="C14" s="72" t="s">
        <v>5468</v>
      </c>
      <c r="D14" s="72">
        <v>22391556000199</v>
      </c>
      <c r="E14" s="72" t="s">
        <v>5572</v>
      </c>
      <c r="F14" s="72" t="s">
        <v>5469</v>
      </c>
      <c r="G14" s="72"/>
      <c r="H14" s="72" t="s">
        <v>5470</v>
      </c>
      <c r="I14" s="72" t="s">
        <v>5469</v>
      </c>
      <c r="J14" s="72">
        <v>38</v>
      </c>
      <c r="K14" s="72">
        <v>38</v>
      </c>
      <c r="L14" s="72"/>
      <c r="M14" s="72" t="s">
        <v>118</v>
      </c>
      <c r="N14" s="72" t="s">
        <v>122</v>
      </c>
    </row>
    <row r="15" spans="1:29" ht="14.4">
      <c r="A15" s="71">
        <v>9793092993239</v>
      </c>
      <c r="B15" s="71" t="s">
        <v>140</v>
      </c>
      <c r="C15" s="71" t="s">
        <v>5474</v>
      </c>
      <c r="D15" s="71">
        <v>16733603000132</v>
      </c>
      <c r="E15" s="71" t="s">
        <v>5573</v>
      </c>
      <c r="F15" s="71" t="s">
        <v>5574</v>
      </c>
      <c r="G15" s="71" t="s">
        <v>5475</v>
      </c>
      <c r="H15" s="71" t="s">
        <v>5476</v>
      </c>
      <c r="I15" s="71" t="s">
        <v>5477</v>
      </c>
      <c r="J15" s="71">
        <v>60</v>
      </c>
      <c r="K15" s="71">
        <v>60</v>
      </c>
      <c r="L15" s="71"/>
      <c r="M15" s="71" t="s">
        <v>118</v>
      </c>
      <c r="N15" s="71" t="s">
        <v>122</v>
      </c>
    </row>
    <row r="16" spans="1:29" ht="14.4">
      <c r="A16" s="72">
        <v>9793092993394</v>
      </c>
      <c r="B16" s="72" t="s">
        <v>102</v>
      </c>
      <c r="C16" s="72" t="s">
        <v>5513</v>
      </c>
      <c r="D16" s="72" t="s">
        <v>5514</v>
      </c>
      <c r="E16" s="72" t="s">
        <v>5575</v>
      </c>
      <c r="F16" s="72" t="s">
        <v>5515</v>
      </c>
      <c r="G16" s="72" t="s">
        <v>5576</v>
      </c>
      <c r="H16" s="72" t="s">
        <v>5577</v>
      </c>
      <c r="I16" s="72" t="s">
        <v>5515</v>
      </c>
      <c r="J16" s="72">
        <v>40</v>
      </c>
      <c r="K16" s="72">
        <v>40</v>
      </c>
      <c r="L16" s="72"/>
      <c r="M16" s="72" t="s">
        <v>118</v>
      </c>
      <c r="N16" s="72" t="s">
        <v>122</v>
      </c>
    </row>
    <row r="17" spans="1:14" ht="14.4">
      <c r="A17" s="71">
        <v>9793092993425</v>
      </c>
      <c r="B17" s="71" t="s">
        <v>5578</v>
      </c>
      <c r="C17" s="71" t="s">
        <v>5483</v>
      </c>
      <c r="D17" s="71">
        <v>51645639000165</v>
      </c>
      <c r="E17" s="71" t="s">
        <v>5579</v>
      </c>
      <c r="F17" s="71" t="s">
        <v>5484</v>
      </c>
      <c r="G17" s="71" t="s">
        <v>5485</v>
      </c>
      <c r="H17" s="71" t="s">
        <v>5486</v>
      </c>
      <c r="I17" s="71" t="s">
        <v>5580</v>
      </c>
      <c r="J17" s="71" t="s">
        <v>5735</v>
      </c>
      <c r="K17" s="71"/>
      <c r="L17" s="71"/>
      <c r="M17" s="71" t="s">
        <v>118</v>
      </c>
      <c r="N17" s="71" t="s">
        <v>122</v>
      </c>
    </row>
    <row r="18" spans="1:14" ht="14.4">
      <c r="A18" s="72">
        <v>9793092993196</v>
      </c>
      <c r="B18" s="72" t="s">
        <v>89</v>
      </c>
      <c r="C18" s="72" t="s">
        <v>5488</v>
      </c>
      <c r="D18" s="72">
        <v>44428030000179</v>
      </c>
      <c r="E18" s="72" t="s">
        <v>5581</v>
      </c>
      <c r="F18" s="72" t="s">
        <v>5489</v>
      </c>
      <c r="G18" s="72" t="s">
        <v>5490</v>
      </c>
      <c r="H18" s="72" t="s">
        <v>5491</v>
      </c>
      <c r="I18" s="72" t="s">
        <v>5582</v>
      </c>
      <c r="J18" s="72">
        <v>130</v>
      </c>
      <c r="K18" s="72"/>
      <c r="L18" s="72"/>
      <c r="M18" s="72" t="s">
        <v>118</v>
      </c>
      <c r="N18" s="72" t="s">
        <v>122</v>
      </c>
    </row>
    <row r="19" spans="1:14" ht="14.4">
      <c r="A19" s="71">
        <v>9793092993157</v>
      </c>
      <c r="B19" s="71" t="s">
        <v>88</v>
      </c>
      <c r="C19" s="71" t="s">
        <v>5495</v>
      </c>
      <c r="D19" s="71">
        <v>3134578000129</v>
      </c>
      <c r="E19" s="71" t="s">
        <v>5585</v>
      </c>
      <c r="F19" s="71" t="s">
        <v>5586</v>
      </c>
      <c r="G19" s="71" t="s">
        <v>5496</v>
      </c>
      <c r="H19" s="71" t="s">
        <v>5497</v>
      </c>
      <c r="I19" s="71" t="s">
        <v>5587</v>
      </c>
      <c r="J19" s="71">
        <v>43</v>
      </c>
      <c r="K19" s="71"/>
      <c r="L19" s="71"/>
      <c r="M19" s="71" t="s">
        <v>118</v>
      </c>
      <c r="N19" s="71" t="s">
        <v>122</v>
      </c>
    </row>
    <row r="20" spans="1:14" ht="14.4">
      <c r="A20" s="72">
        <v>9793092992115</v>
      </c>
      <c r="B20" s="72" t="s">
        <v>90</v>
      </c>
      <c r="C20" s="72" t="s">
        <v>5492</v>
      </c>
      <c r="D20" s="72">
        <v>4714292000185</v>
      </c>
      <c r="E20" s="72" t="s">
        <v>5588</v>
      </c>
      <c r="F20" s="72"/>
      <c r="G20" s="72" t="s">
        <v>5493</v>
      </c>
      <c r="H20" s="72" t="s">
        <v>5494</v>
      </c>
      <c r="I20" s="72" t="s">
        <v>5589</v>
      </c>
      <c r="J20" s="72" t="s">
        <v>5736</v>
      </c>
      <c r="K20" s="72"/>
      <c r="L20" s="72"/>
      <c r="M20" s="72" t="s">
        <v>118</v>
      </c>
      <c r="N20" s="72" t="s">
        <v>122</v>
      </c>
    </row>
    <row r="21" spans="1:14" ht="15.75" customHeight="1">
      <c r="A21" s="71">
        <v>9793092993350</v>
      </c>
      <c r="B21" s="71" t="s">
        <v>106</v>
      </c>
      <c r="C21" s="71" t="s">
        <v>5516</v>
      </c>
      <c r="D21" s="71">
        <v>1978134000144</v>
      </c>
      <c r="E21" s="71" t="s">
        <v>5593</v>
      </c>
      <c r="F21" s="71" t="s">
        <v>5517</v>
      </c>
      <c r="G21" s="71" t="s">
        <v>5518</v>
      </c>
      <c r="H21" s="71" t="s">
        <v>5519</v>
      </c>
      <c r="I21" s="71" t="s">
        <v>5594</v>
      </c>
      <c r="J21" s="71" t="s">
        <v>5737</v>
      </c>
      <c r="K21" s="71"/>
      <c r="L21" s="71"/>
      <c r="M21" s="71" t="s">
        <v>118</v>
      </c>
      <c r="N21" s="71" t="s">
        <v>122</v>
      </c>
    </row>
    <row r="22" spans="1:14" ht="15.75" customHeight="1">
      <c r="A22" s="72"/>
      <c r="B22" s="72" t="s">
        <v>93</v>
      </c>
      <c r="C22" s="72"/>
      <c r="D22" s="72"/>
      <c r="E22" s="72" t="s">
        <v>5738</v>
      </c>
      <c r="F22" s="72"/>
      <c r="G22" s="72"/>
      <c r="H22" s="72"/>
      <c r="I22" s="72"/>
      <c r="J22" s="72"/>
      <c r="K22" s="72"/>
      <c r="L22" s="72"/>
      <c r="M22" s="72"/>
      <c r="N22" s="72"/>
    </row>
    <row r="23" spans="1:14" ht="15.75" customHeight="1">
      <c r="A23" s="71"/>
      <c r="B23" s="71" t="s">
        <v>5739</v>
      </c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</row>
    <row r="24" spans="1:14" ht="15.75" customHeight="1">
      <c r="A24" s="72"/>
      <c r="B24" s="72" t="s">
        <v>84</v>
      </c>
      <c r="C24" s="99" t="s">
        <v>5462</v>
      </c>
      <c r="D24" s="72" t="s">
        <v>5463</v>
      </c>
      <c r="E24" s="72" t="s">
        <v>5740</v>
      </c>
      <c r="F24" s="72" t="s">
        <v>5464</v>
      </c>
      <c r="G24" s="72" t="s">
        <v>5465</v>
      </c>
      <c r="H24" s="72" t="s">
        <v>5466</v>
      </c>
      <c r="I24" s="72"/>
      <c r="J24" s="72" t="s">
        <v>5741</v>
      </c>
      <c r="K24" s="72" t="s">
        <v>5467</v>
      </c>
      <c r="L24" s="72"/>
      <c r="M24" s="72" t="s">
        <v>5742</v>
      </c>
      <c r="N24" s="72"/>
    </row>
    <row r="25" spans="1:14" ht="15.75" customHeight="1">
      <c r="A25" s="71"/>
      <c r="B25" s="71" t="s">
        <v>5743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 t="s">
        <v>118</v>
      </c>
      <c r="N25" s="71"/>
    </row>
    <row r="26" spans="1:14" ht="15.75" customHeight="1">
      <c r="A26" s="72"/>
      <c r="B26" s="72" t="s">
        <v>109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 t="s">
        <v>118</v>
      </c>
      <c r="N26" s="72"/>
    </row>
    <row r="27" spans="1:14" ht="15.75" customHeight="1">
      <c r="A27" s="71"/>
      <c r="B27" s="71" t="s">
        <v>109</v>
      </c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 t="s">
        <v>118</v>
      </c>
      <c r="N27" s="71"/>
    </row>
    <row r="28" spans="1:14" ht="15.75" customHeight="1">
      <c r="A28" s="72"/>
      <c r="B28" s="72" t="s">
        <v>5744</v>
      </c>
      <c r="C28" s="72"/>
      <c r="D28" s="72"/>
      <c r="E28" s="72"/>
      <c r="F28" s="72"/>
      <c r="G28" s="72"/>
      <c r="H28" s="72"/>
      <c r="I28" s="72"/>
      <c r="J28" s="72"/>
      <c r="K28" s="72"/>
      <c r="L28" s="72" t="s">
        <v>5745</v>
      </c>
      <c r="M28" s="72" t="s">
        <v>118</v>
      </c>
      <c r="N28" s="72"/>
    </row>
    <row r="29" spans="1:14" ht="15.75" customHeight="1">
      <c r="A29" s="71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</row>
    <row r="30" spans="1:14" ht="15.75" customHeight="1">
      <c r="A30" s="72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</row>
    <row r="31" spans="1:14" ht="15.75" customHeight="1">
      <c r="A31" s="71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</row>
    <row r="32" spans="1:14" ht="15.75" customHeight="1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</row>
    <row r="33" spans="1:14" ht="15.75" customHeight="1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</row>
    <row r="34" spans="1:14" ht="15.75" customHeight="1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</row>
    <row r="35" spans="1:14" ht="15.75" customHeight="1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</row>
    <row r="36" spans="1:14" ht="15.75" customHeight="1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</row>
    <row r="37" spans="1:14" ht="15.75" customHeight="1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</row>
    <row r="38" spans="1:14" ht="15.75" customHeight="1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</row>
    <row r="39" spans="1:14" ht="15.75" customHeight="1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</row>
    <row r="40" spans="1:14" ht="15.75" customHeight="1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</row>
    <row r="41" spans="1:14" ht="15.75" customHeight="1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</row>
    <row r="42" spans="1:14" ht="15.75" customHeight="1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1:14" ht="15.75" customHeight="1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</row>
    <row r="44" spans="1:14" ht="15.75" customHeight="1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spans="1:14" ht="15.75" customHeight="1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</row>
    <row r="46" spans="1:14" ht="15.75" customHeight="1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spans="1:14" ht="15.75" customHeight="1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</row>
    <row r="48" spans="1:14" ht="15.75" customHeight="1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</row>
    <row r="49" spans="1:14" ht="15.75" customHeight="1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</row>
    <row r="50" spans="1:14" ht="15.75" customHeight="1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</row>
    <row r="51" spans="1:14" ht="15.75" customHeight="1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</row>
    <row r="52" spans="1:14" ht="15.75" customHeight="1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3" spans="1:14" ht="15.75" customHeight="1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</row>
    <row r="54" spans="1:14" ht="15.75" customHeight="1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</row>
    <row r="55" spans="1:14" ht="15.75" customHeight="1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</row>
    <row r="56" spans="1:14" ht="15.75" customHeigh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</row>
    <row r="57" spans="1:14" ht="15.75" customHeight="1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</row>
    <row r="58" spans="1:14" ht="15.75" customHeight="1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</row>
    <row r="59" spans="1:14" ht="15.75" customHeight="1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</row>
    <row r="60" spans="1:14" ht="15.75" customHeight="1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</row>
    <row r="61" spans="1:14" ht="15.75" customHeight="1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</row>
    <row r="62" spans="1:14" ht="15.75" customHeight="1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</row>
    <row r="63" spans="1:14" ht="15.75" customHeight="1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</row>
    <row r="64" spans="1:14" ht="15.75" customHeight="1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</row>
    <row r="65" spans="1:14" ht="15.75" customHeight="1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</row>
    <row r="66" spans="1:14" ht="15.75" customHeight="1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</row>
    <row r="67" spans="1:14" ht="15.75" customHeight="1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</row>
    <row r="68" spans="1:14" ht="15.75" customHeight="1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</row>
    <row r="69" spans="1:14" ht="15.75" customHeight="1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</row>
    <row r="70" spans="1:14" ht="15.75" customHeight="1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</row>
    <row r="71" spans="1:14" ht="15.75" customHeight="1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</row>
    <row r="72" spans="1:14" ht="15.75" customHeight="1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 ht="15.75" customHeight="1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</row>
    <row r="74" spans="1:14" ht="15.75" customHeight="1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 ht="15.75" customHeight="1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</row>
    <row r="76" spans="1:14" ht="15.75" customHeight="1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 ht="15.75" customHeight="1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</row>
    <row r="78" spans="1:14" ht="15.75" customHeight="1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 ht="15.75" customHeight="1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</row>
    <row r="80" spans="1:14" ht="15.75" customHeight="1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1:14" ht="15.75" customHeight="1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</row>
    <row r="82" spans="1:14" ht="15.75" customHeight="1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1:14" ht="15.75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</row>
    <row r="84" spans="1:14" ht="15.75" customHeight="1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1:14" ht="15.75" customHeight="1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</row>
    <row r="86" spans="1:14" ht="15.75" customHeight="1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1:14" ht="15.75" customHeight="1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</row>
    <row r="88" spans="1:14" ht="15.75" customHeight="1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1:14" ht="15.75" customHeight="1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</row>
    <row r="90" spans="1:14" ht="15.75" customHeight="1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1:14" ht="15.75" customHeight="1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</row>
    <row r="92" spans="1:14" ht="15.75" customHeight="1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1:14" ht="15.75" customHeight="1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</row>
    <row r="94" spans="1:14" ht="15.75" customHeight="1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1:14" ht="15.75" customHeight="1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</row>
    <row r="96" spans="1:14" ht="15.75" customHeight="1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1:14" ht="15.75" customHeight="1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</row>
    <row r="98" spans="1:14" ht="15.75" customHeight="1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1:14" ht="15.75" customHeight="1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</row>
    <row r="100" spans="1:14" ht="15.75" customHeight="1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1:14" ht="15.75" customHeight="1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</row>
    <row r="102" spans="1:14" ht="15.75" customHeight="1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</row>
    <row r="103" spans="1:14" ht="15.75" customHeight="1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</row>
    <row r="104" spans="1:14" ht="15.75" customHeight="1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</row>
    <row r="105" spans="1:14" ht="15.75" customHeight="1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</row>
    <row r="106" spans="1:14" ht="15.75" customHeight="1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</row>
    <row r="107" spans="1:14" ht="15.75" customHeight="1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</row>
    <row r="108" spans="1:14" ht="15.75" customHeight="1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</row>
    <row r="109" spans="1:14" ht="15.75" customHeight="1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</row>
    <row r="110" spans="1:14" ht="15.75" customHeight="1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</row>
    <row r="111" spans="1:14" ht="15.75" customHeight="1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</row>
    <row r="112" spans="1:14" ht="15.75" customHeight="1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</row>
    <row r="113" spans="1:14" ht="15.75" customHeight="1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</row>
    <row r="114" spans="1:14" ht="15.75" customHeight="1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</row>
    <row r="115" spans="1:14" ht="15.75" customHeight="1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</row>
    <row r="116" spans="1:14" ht="15.75" customHeight="1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</row>
    <row r="117" spans="1:14" ht="15.75" customHeight="1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</row>
    <row r="118" spans="1:14" ht="15.75" customHeight="1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</row>
    <row r="119" spans="1:14" ht="15.75" customHeight="1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</row>
    <row r="120" spans="1:14" ht="15.75" customHeight="1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</row>
    <row r="121" spans="1:14" ht="15.75" customHeight="1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</row>
    <row r="122" spans="1:14" ht="15.75" customHeight="1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</row>
    <row r="123" spans="1:14" ht="15.75" customHeight="1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</row>
    <row r="124" spans="1:14" ht="15.75" customHeight="1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</row>
    <row r="125" spans="1:14" ht="15.75" customHeigh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</row>
    <row r="126" spans="1:14" ht="15.75" customHeight="1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</row>
    <row r="127" spans="1:14" ht="15.75" customHeight="1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</row>
    <row r="128" spans="1:14" ht="15.75" customHeight="1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</row>
    <row r="129" spans="1:14" ht="15.75" customHeight="1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</row>
    <row r="130" spans="1:14" ht="15.75" customHeight="1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</row>
    <row r="131" spans="1:14" ht="15.75" customHeight="1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</row>
    <row r="132" spans="1:14" ht="15.75" customHeight="1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</row>
    <row r="133" spans="1:14" ht="15.75" customHeight="1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</row>
    <row r="134" spans="1:14" ht="15.75" customHeight="1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</row>
    <row r="135" spans="1:14" ht="15.75" customHeight="1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</row>
    <row r="136" spans="1:14" ht="15.75" customHeigh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</row>
    <row r="137" spans="1:14" ht="15.75" customHeight="1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</row>
    <row r="138" spans="1:14" ht="15.75" customHeight="1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</row>
    <row r="139" spans="1:14" ht="15.75" customHeight="1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</row>
    <row r="140" spans="1:14" ht="15.75" customHeight="1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</row>
    <row r="141" spans="1:14" ht="15.75" customHeight="1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</row>
    <row r="142" spans="1:14" ht="15.75" customHeight="1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spans="1:14" ht="15.75" customHeight="1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</row>
    <row r="144" spans="1:14" ht="15.75" customHeight="1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</row>
    <row r="145" spans="1:14" ht="15.75" customHeight="1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</row>
    <row r="146" spans="1:14" ht="15.75" customHeight="1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</row>
    <row r="147" spans="1:14" ht="15.75" customHeight="1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</row>
    <row r="148" spans="1:14" ht="15.75" customHeight="1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</row>
    <row r="149" spans="1:14" ht="15.75" customHeight="1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</row>
    <row r="150" spans="1:14" ht="15.75" customHeight="1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</row>
    <row r="151" spans="1:14" ht="15.75" customHeight="1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</row>
    <row r="152" spans="1:14" ht="15.75" customHeight="1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</row>
    <row r="153" spans="1:14" ht="15.75" customHeight="1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</row>
    <row r="154" spans="1:14" ht="15.75" customHeight="1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</row>
    <row r="155" spans="1:14" ht="15.75" customHeight="1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</row>
    <row r="156" spans="1:14" ht="15.75" customHeight="1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</row>
    <row r="157" spans="1:14" ht="15.75" customHeight="1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</row>
    <row r="158" spans="1:14" ht="15.75" customHeight="1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</row>
    <row r="159" spans="1:14" ht="15.75" customHeight="1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</row>
    <row r="160" spans="1:14" ht="15.75" customHeight="1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</row>
    <row r="161" spans="1:14" ht="15.75" customHeight="1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</row>
    <row r="162" spans="1:14" ht="15.75" customHeight="1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</row>
    <row r="163" spans="1:14" ht="15.75" customHeight="1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</row>
    <row r="164" spans="1:14" ht="15.75" customHeight="1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</row>
    <row r="165" spans="1:14" ht="15.75" customHeight="1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</row>
    <row r="166" spans="1:14" ht="15.75" customHeight="1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</row>
    <row r="167" spans="1:14" ht="15.75" customHeight="1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</row>
    <row r="168" spans="1:14" ht="15.75" customHeight="1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</row>
    <row r="169" spans="1:14" ht="15.75" customHeight="1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</row>
    <row r="170" spans="1:14" ht="15.75" customHeight="1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</row>
    <row r="171" spans="1:14" ht="15.75" customHeight="1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</row>
    <row r="172" spans="1:14" ht="15.75" customHeight="1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spans="1:14" ht="15.75" customHeight="1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</row>
    <row r="174" spans="1:14" ht="15.75" customHeight="1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</row>
    <row r="175" spans="1:14" ht="15.75" customHeight="1">
      <c r="A175" s="7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</row>
    <row r="176" spans="1:14" ht="15.75" customHeight="1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</row>
    <row r="177" spans="1:14" ht="15.75" customHeight="1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</row>
    <row r="178" spans="1:14" ht="15.75" customHeight="1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</row>
    <row r="179" spans="1:14" ht="15.75" customHeight="1">
      <c r="A179" s="7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</row>
    <row r="180" spans="1:14" ht="15.75" customHeight="1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</row>
    <row r="181" spans="1:14" ht="15.75" customHeight="1">
      <c r="A181" s="71"/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</row>
    <row r="182" spans="1:14" ht="15.75" customHeight="1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</row>
    <row r="183" spans="1:14" ht="15.75" customHeight="1">
      <c r="A183" s="71"/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</row>
    <row r="184" spans="1:14" ht="15.75" customHeight="1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</row>
    <row r="185" spans="1:14" ht="15.75" customHeight="1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</row>
    <row r="186" spans="1:14" ht="15.75" customHeight="1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</row>
    <row r="187" spans="1:14" ht="15.75" customHeight="1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</row>
    <row r="188" spans="1:14" ht="15.75" customHeight="1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</row>
    <row r="189" spans="1:14" ht="15.75" customHeight="1">
      <c r="A189" s="7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</row>
    <row r="190" spans="1:14" ht="15.75" customHeight="1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</row>
    <row r="191" spans="1:14" ht="15.75" customHeight="1">
      <c r="A191" s="7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</row>
    <row r="192" spans="1:14" ht="15.75" customHeight="1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</row>
    <row r="193" spans="1:14" ht="15.75" customHeight="1">
      <c r="A193" s="7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</row>
    <row r="194" spans="1:14" ht="15.75" customHeight="1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</row>
    <row r="195" spans="1:14" ht="15.75" customHeight="1">
      <c r="A195" s="7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</row>
    <row r="196" spans="1:14" ht="15.75" customHeight="1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</row>
    <row r="197" spans="1:14" ht="15.75" customHeight="1">
      <c r="A197" s="7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</row>
    <row r="198" spans="1:14" ht="15.75" customHeight="1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</row>
    <row r="199" spans="1:14" ht="15.75" customHeight="1">
      <c r="A199" s="7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</row>
    <row r="200" spans="1:14" ht="15.75" customHeight="1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</row>
    <row r="201" spans="1:14" ht="15.75" customHeight="1">
      <c r="A201" s="7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</row>
    <row r="202" spans="1:14" ht="15.75" customHeight="1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</row>
    <row r="203" spans="1:14" ht="15.75" customHeight="1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</row>
    <row r="204" spans="1:14" ht="15.75" customHeight="1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</row>
    <row r="205" spans="1:14" ht="15.75" customHeight="1">
      <c r="A205" s="71"/>
      <c r="B205" s="71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</row>
    <row r="206" spans="1:14" ht="15.75" customHeight="1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</row>
    <row r="207" spans="1:14" ht="15.75" customHeight="1">
      <c r="A207" s="71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</row>
    <row r="208" spans="1:14" ht="15.75" customHeight="1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</row>
    <row r="209" spans="1:14" ht="15.75" customHeight="1">
      <c r="A209" s="71"/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</row>
    <row r="210" spans="1:14" ht="15.75" customHeight="1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</row>
    <row r="211" spans="1:14" ht="15.75" customHeight="1">
      <c r="A211" s="71"/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</row>
    <row r="212" spans="1:14" ht="15.75" customHeight="1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</row>
    <row r="213" spans="1:14" ht="15.75" customHeight="1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</row>
    <row r="214" spans="1:14" ht="15.75" customHeight="1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</row>
    <row r="215" spans="1:14" ht="15.75" customHeight="1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</row>
    <row r="216" spans="1:14" ht="15.75" customHeight="1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</row>
    <row r="217" spans="1:14" ht="15.75" customHeight="1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</row>
    <row r="218" spans="1:14" ht="15.75" customHeight="1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</row>
    <row r="219" spans="1:14" ht="15.75" customHeight="1">
      <c r="A219" s="71"/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</row>
    <row r="220" spans="1:14" ht="15.75" customHeight="1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</row>
    <row r="221" spans="1:14" ht="15.75" customHeight="1">
      <c r="A221" s="71"/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</row>
    <row r="222" spans="1:14" ht="15.75" customHeight="1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</row>
    <row r="223" spans="1:14" ht="15.75" customHeight="1">
      <c r="A223" s="71"/>
      <c r="B223" s="71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</row>
    <row r="224" spans="1:14" ht="15.75" customHeight="1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</row>
    <row r="225" spans="1:14" ht="15.75" customHeight="1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</row>
    <row r="226" spans="1:14" ht="15.75" customHeight="1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</row>
    <row r="227" spans="1:14" ht="15.75" customHeight="1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</row>
    <row r="228" spans="1:14" ht="15.75" customHeight="1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</row>
    <row r="229" spans="1:14" ht="15.75" customHeight="1">
      <c r="A229" s="71"/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</row>
    <row r="230" spans="1:14" ht="15.75" customHeight="1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</row>
    <row r="231" spans="1:14" ht="15.75" customHeight="1">
      <c r="A231" s="71"/>
      <c r="B231" s="71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</row>
    <row r="232" spans="1:14" ht="15.75" customHeight="1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</row>
    <row r="233" spans="1:14" ht="15.75" customHeight="1">
      <c r="A233" s="71"/>
      <c r="B233" s="71"/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</row>
    <row r="234" spans="1:14" ht="15.75" customHeight="1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</row>
    <row r="235" spans="1:14" ht="15.75" customHeight="1">
      <c r="A235" s="71"/>
      <c r="B235" s="71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</row>
    <row r="236" spans="1:14" ht="15.75" customHeight="1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</row>
    <row r="237" spans="1:14" ht="15.75" customHeight="1">
      <c r="A237" s="71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</row>
    <row r="238" spans="1:14" ht="15.75" customHeight="1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</row>
    <row r="239" spans="1:14" ht="15.75" customHeight="1">
      <c r="A239" s="71"/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</row>
    <row r="240" spans="1:14" ht="15.75" customHeight="1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</row>
    <row r="241" spans="1:14" ht="15.75" customHeight="1">
      <c r="A241" s="71"/>
      <c r="B241" s="71"/>
      <c r="C241" s="71"/>
      <c r="D241" s="71"/>
      <c r="E241" s="71"/>
      <c r="F241" s="71"/>
      <c r="G241" s="71"/>
      <c r="H241" s="71"/>
      <c r="I241" s="71"/>
      <c r="J241" s="71"/>
      <c r="K241" s="71"/>
      <c r="L241" s="71"/>
      <c r="M241" s="71"/>
      <c r="N241" s="71"/>
    </row>
    <row r="242" spans="1:14" ht="15.75" customHeight="1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</row>
    <row r="243" spans="1:14" ht="15.75" customHeight="1">
      <c r="A243" s="71"/>
      <c r="B243" s="71"/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</row>
    <row r="244" spans="1:14" ht="15.75" customHeight="1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</row>
    <row r="245" spans="1:14" ht="15.75" customHeight="1">
      <c r="A245" s="71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</row>
    <row r="246" spans="1:14" ht="15.75" customHeight="1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</row>
    <row r="247" spans="1:14" ht="15.75" customHeight="1">
      <c r="A247" s="71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</row>
    <row r="248" spans="1:14" ht="15.75" customHeight="1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</row>
    <row r="249" spans="1:14" ht="15.75" customHeight="1">
      <c r="A249" s="71"/>
      <c r="B249" s="71"/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</row>
    <row r="250" spans="1:14" ht="15.75" customHeight="1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</row>
    <row r="251" spans="1:14" ht="15.75" customHeight="1">
      <c r="A251" s="7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</row>
    <row r="252" spans="1:14" ht="15.75" customHeight="1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</row>
    <row r="253" spans="1:14" ht="15.75" customHeight="1">
      <c r="A253" s="7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</row>
    <row r="254" spans="1:14" ht="15.75" customHeight="1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</row>
    <row r="255" spans="1:14" ht="15.75" customHeight="1">
      <c r="A255" s="7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</row>
    <row r="256" spans="1:14" ht="15.75" customHeight="1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</row>
    <row r="257" spans="1:14" ht="15.75" customHeight="1">
      <c r="A257" s="7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</row>
    <row r="258" spans="1:14" ht="15.75" customHeight="1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</row>
    <row r="259" spans="1:14" ht="15.75" customHeight="1">
      <c r="A259" s="7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</row>
    <row r="260" spans="1:14" ht="15.75" customHeight="1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</row>
    <row r="261" spans="1:14" ht="15.75" customHeight="1">
      <c r="A261" s="7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</row>
    <row r="262" spans="1:14" ht="15.75" customHeight="1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</row>
    <row r="263" spans="1:14" ht="15.75" customHeight="1">
      <c r="A263" s="7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</row>
    <row r="264" spans="1:14" ht="15.75" customHeight="1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</row>
    <row r="265" spans="1:14" ht="15.75" customHeight="1">
      <c r="A265" s="7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</row>
    <row r="266" spans="1:14" ht="15.75" customHeight="1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</row>
    <row r="267" spans="1:14" ht="15.75" customHeight="1">
      <c r="A267" s="7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</row>
    <row r="268" spans="1:14" ht="15.75" customHeight="1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</row>
    <row r="269" spans="1:14" ht="15.75" customHeight="1">
      <c r="A269" s="71"/>
      <c r="B269" s="71"/>
      <c r="C269" s="71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</row>
    <row r="270" spans="1:14" ht="15.75" customHeight="1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</row>
    <row r="271" spans="1:14" ht="15.75" customHeight="1">
      <c r="A271" s="7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</row>
    <row r="272" spans="1:14" ht="15.75" customHeight="1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</row>
    <row r="273" spans="1:14" ht="15.75" customHeight="1">
      <c r="A273" s="7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</row>
    <row r="274" spans="1:14" ht="15.75" customHeight="1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</row>
    <row r="275" spans="1:14" ht="15.75" customHeight="1">
      <c r="A275" s="7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</row>
    <row r="276" spans="1:14" ht="15.75" customHeight="1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</row>
    <row r="277" spans="1:14" ht="15.75" customHeight="1">
      <c r="A277" s="7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</row>
    <row r="278" spans="1:14" ht="15.75" customHeight="1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</row>
    <row r="279" spans="1:14" ht="15.75" customHeight="1">
      <c r="A279" s="7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</row>
    <row r="280" spans="1:14" ht="15.75" customHeight="1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</row>
    <row r="281" spans="1:14" ht="15.75" customHeight="1">
      <c r="A281" s="7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</row>
    <row r="282" spans="1:14" ht="15.75" customHeight="1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</row>
    <row r="283" spans="1:14" ht="15.75" customHeight="1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</row>
    <row r="284" spans="1:14" ht="15.75" customHeight="1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</row>
    <row r="285" spans="1:14" ht="15.75" customHeight="1">
      <c r="A285" s="7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</row>
    <row r="286" spans="1:14" ht="15.75" customHeight="1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</row>
    <row r="287" spans="1:14" ht="15.75" customHeight="1">
      <c r="A287" s="7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</row>
    <row r="288" spans="1:14" ht="15.75" customHeight="1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</row>
    <row r="289" spans="1:14" ht="15.75" customHeight="1">
      <c r="A289" s="7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</row>
    <row r="290" spans="1:14" ht="15.75" customHeight="1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</row>
    <row r="291" spans="1:14" ht="15.75" customHeight="1">
      <c r="A291" s="71"/>
      <c r="B291" s="71"/>
      <c r="C291" s="71"/>
      <c r="D291" s="71"/>
      <c r="E291" s="71"/>
      <c r="F291" s="71"/>
      <c r="G291" s="71"/>
      <c r="H291" s="71"/>
      <c r="I291" s="71"/>
      <c r="J291" s="71"/>
      <c r="K291" s="71"/>
      <c r="L291" s="71"/>
      <c r="M291" s="71"/>
      <c r="N291" s="71"/>
    </row>
    <row r="292" spans="1:14" ht="15.75" customHeight="1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</row>
    <row r="293" spans="1:14" ht="15.75" customHeight="1">
      <c r="A293" s="71"/>
      <c r="B293" s="71"/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</row>
    <row r="294" spans="1:14" ht="15.75" customHeight="1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</row>
    <row r="295" spans="1:14" ht="15.75" customHeight="1">
      <c r="A295" s="7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</row>
    <row r="296" spans="1:14" ht="15.75" customHeight="1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</row>
    <row r="297" spans="1:14" ht="15.75" customHeight="1">
      <c r="A297" s="7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</row>
    <row r="298" spans="1:14" ht="15.75" customHeight="1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</row>
    <row r="299" spans="1:14" ht="15.75" customHeight="1">
      <c r="A299" s="7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</row>
    <row r="300" spans="1:14" ht="15.75" customHeight="1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</row>
    <row r="301" spans="1:14" ht="15.75" customHeight="1">
      <c r="A301" s="7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</row>
    <row r="302" spans="1:14" ht="15.75" customHeight="1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</row>
    <row r="303" spans="1:14" ht="15.75" customHeight="1">
      <c r="A303" s="7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</row>
    <row r="304" spans="1:14" ht="15.75" customHeight="1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</row>
    <row r="305" spans="1:14" ht="15.75" customHeight="1">
      <c r="A305" s="7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</row>
    <row r="306" spans="1:14" ht="15.75" customHeight="1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</row>
    <row r="307" spans="1:14" ht="15.75" customHeight="1">
      <c r="A307" s="7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</row>
    <row r="308" spans="1:14" ht="15.75" customHeight="1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</row>
    <row r="309" spans="1:14" ht="15.75" customHeight="1">
      <c r="A309" s="7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</row>
    <row r="310" spans="1:14" ht="15.75" customHeight="1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</row>
    <row r="311" spans="1:14" ht="15.75" customHeight="1">
      <c r="A311" s="7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</row>
    <row r="312" spans="1:14" ht="15.75" customHeight="1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</row>
    <row r="313" spans="1:14" ht="15.75" customHeight="1">
      <c r="A313" s="71"/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1"/>
      <c r="N313" s="71"/>
    </row>
    <row r="314" spans="1:14" ht="15.75" customHeight="1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</row>
    <row r="315" spans="1:14" ht="15.75" customHeight="1">
      <c r="A315" s="7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</row>
    <row r="316" spans="1:14" ht="15.75" customHeight="1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</row>
    <row r="317" spans="1:14" ht="15.75" customHeight="1">
      <c r="A317" s="71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</row>
    <row r="318" spans="1:14" ht="15.75" customHeight="1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</row>
    <row r="319" spans="1:14" ht="15.75" customHeight="1">
      <c r="A319" s="7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</row>
    <row r="320" spans="1:14" ht="15.75" customHeight="1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</row>
    <row r="321" spans="1:14" ht="15.75" customHeight="1">
      <c r="A321" s="71"/>
      <c r="B321" s="71"/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</row>
    <row r="322" spans="1:14" ht="15.75" customHeight="1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</row>
    <row r="323" spans="1:14" ht="15.75" customHeight="1">
      <c r="A323" s="71"/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</row>
    <row r="324" spans="1:14" ht="15.75" customHeight="1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</row>
    <row r="325" spans="1:14" ht="15.75" customHeight="1">
      <c r="A325" s="71"/>
      <c r="B325" s="71"/>
      <c r="C325" s="71"/>
      <c r="D325" s="71"/>
      <c r="E325" s="71"/>
      <c r="F325" s="71"/>
      <c r="G325" s="71"/>
      <c r="H325" s="71"/>
      <c r="I325" s="71"/>
      <c r="J325" s="71"/>
      <c r="K325" s="71"/>
      <c r="L325" s="71"/>
      <c r="M325" s="71"/>
      <c r="N325" s="71"/>
    </row>
    <row r="326" spans="1:14" ht="15.75" customHeight="1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</row>
    <row r="327" spans="1:14" ht="15.75" customHeight="1">
      <c r="A327" s="71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</row>
    <row r="328" spans="1:14" ht="15.75" customHeight="1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</row>
    <row r="329" spans="1:14" ht="15.75" customHeight="1">
      <c r="A329" s="71"/>
      <c r="B329" s="71"/>
      <c r="C329" s="71"/>
      <c r="D329" s="71"/>
      <c r="E329" s="71"/>
      <c r="F329" s="71"/>
      <c r="G329" s="71"/>
      <c r="H329" s="71"/>
      <c r="I329" s="71"/>
      <c r="J329" s="71"/>
      <c r="K329" s="71"/>
      <c r="L329" s="71"/>
      <c r="M329" s="71"/>
      <c r="N329" s="71"/>
    </row>
    <row r="330" spans="1:14" ht="15.75" customHeight="1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</row>
    <row r="331" spans="1:14" ht="15.75" customHeight="1">
      <c r="A331" s="71"/>
      <c r="B331" s="71"/>
      <c r="C331" s="71"/>
      <c r="D331" s="71"/>
      <c r="E331" s="71"/>
      <c r="F331" s="71"/>
      <c r="G331" s="71"/>
      <c r="H331" s="71"/>
      <c r="I331" s="71"/>
      <c r="J331" s="71"/>
      <c r="K331" s="71"/>
      <c r="L331" s="71"/>
      <c r="M331" s="71"/>
      <c r="N331" s="71"/>
    </row>
    <row r="332" spans="1:14" ht="15.75" customHeight="1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</row>
    <row r="333" spans="1:14" ht="15.75" customHeight="1">
      <c r="A333" s="71"/>
      <c r="B333" s="71"/>
      <c r="C333" s="71"/>
      <c r="D333" s="71"/>
      <c r="E333" s="71"/>
      <c r="F333" s="71"/>
      <c r="G333" s="71"/>
      <c r="H333" s="71"/>
      <c r="I333" s="71"/>
      <c r="J333" s="71"/>
      <c r="K333" s="71"/>
      <c r="L333" s="71"/>
      <c r="M333" s="71"/>
      <c r="N333" s="71"/>
    </row>
    <row r="334" spans="1:14" ht="15.75" customHeight="1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</row>
    <row r="335" spans="1:14" ht="15.75" customHeight="1">
      <c r="A335" s="71"/>
      <c r="B335" s="71"/>
      <c r="C335" s="71"/>
      <c r="D335" s="71"/>
      <c r="E335" s="71"/>
      <c r="F335" s="71"/>
      <c r="G335" s="71"/>
      <c r="H335" s="71"/>
      <c r="I335" s="71"/>
      <c r="J335" s="71"/>
      <c r="K335" s="71"/>
      <c r="L335" s="71"/>
      <c r="M335" s="71"/>
      <c r="N335" s="71"/>
    </row>
    <row r="336" spans="1:14" ht="15.75" customHeight="1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</row>
    <row r="337" spans="1:14" ht="15.75" customHeight="1">
      <c r="A337" s="71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</row>
    <row r="338" spans="1:14" ht="15.75" customHeight="1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</row>
    <row r="339" spans="1:14" ht="15.75" customHeight="1">
      <c r="A339" s="71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</row>
    <row r="340" spans="1:14" ht="15.75" customHeight="1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</row>
    <row r="341" spans="1:14" ht="15.75" customHeight="1">
      <c r="A341" s="71"/>
      <c r="B341" s="71"/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</row>
    <row r="342" spans="1:14" ht="15.75" customHeight="1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</row>
    <row r="343" spans="1:14" ht="15.75" customHeight="1">
      <c r="A343" s="71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</row>
    <row r="344" spans="1:14" ht="15.75" customHeight="1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</row>
    <row r="345" spans="1:14" ht="15.75" customHeight="1">
      <c r="A345" s="71"/>
      <c r="B345" s="71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</row>
    <row r="346" spans="1:14" ht="15.75" customHeight="1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</row>
    <row r="347" spans="1:14" ht="15.75" customHeight="1">
      <c r="A347" s="71"/>
      <c r="B347" s="71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</row>
    <row r="348" spans="1:14" ht="15.75" customHeight="1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</row>
    <row r="349" spans="1:14" ht="15.75" customHeight="1">
      <c r="A349" s="71"/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</row>
    <row r="350" spans="1:14" ht="15.75" customHeight="1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</row>
    <row r="351" spans="1:14" ht="15.75" customHeight="1">
      <c r="A351" s="71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</row>
    <row r="352" spans="1:14" ht="15.75" customHeight="1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</row>
    <row r="353" spans="1:14" ht="15.75" customHeight="1">
      <c r="A353" s="71"/>
      <c r="B353" s="71"/>
      <c r="C353" s="71"/>
      <c r="D353" s="71"/>
      <c r="E353" s="71"/>
      <c r="F353" s="71"/>
      <c r="G353" s="71"/>
      <c r="H353" s="71"/>
      <c r="I353" s="71"/>
      <c r="J353" s="71"/>
      <c r="K353" s="71"/>
      <c r="L353" s="71"/>
      <c r="M353" s="71"/>
      <c r="N353" s="71"/>
    </row>
    <row r="354" spans="1:14" ht="15.75" customHeight="1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</row>
    <row r="355" spans="1:14" ht="15.75" customHeight="1">
      <c r="A355" s="71"/>
      <c r="B355" s="71"/>
      <c r="C355" s="71"/>
      <c r="D355" s="71"/>
      <c r="E355" s="71"/>
      <c r="F355" s="71"/>
      <c r="G355" s="71"/>
      <c r="H355" s="71"/>
      <c r="I355" s="71"/>
      <c r="J355" s="71"/>
      <c r="K355" s="71"/>
      <c r="L355" s="71"/>
      <c r="M355" s="71"/>
      <c r="N355" s="71"/>
    </row>
    <row r="356" spans="1:14" ht="15.75" customHeight="1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</row>
    <row r="357" spans="1:14" ht="15.75" customHeight="1">
      <c r="A357" s="71"/>
      <c r="B357" s="71"/>
      <c r="C357" s="71"/>
      <c r="D357" s="71"/>
      <c r="E357" s="71"/>
      <c r="F357" s="71"/>
      <c r="G357" s="71"/>
      <c r="H357" s="71"/>
      <c r="I357" s="71"/>
      <c r="J357" s="71"/>
      <c r="K357" s="71"/>
      <c r="L357" s="71"/>
      <c r="M357" s="71"/>
      <c r="N357" s="71"/>
    </row>
    <row r="358" spans="1:14" ht="15.75" customHeight="1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</row>
    <row r="359" spans="1:14" ht="15.75" customHeight="1">
      <c r="A359" s="7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</row>
    <row r="360" spans="1:14" ht="15.75" customHeight="1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</row>
    <row r="361" spans="1:14" ht="15.75" customHeight="1">
      <c r="A361" s="7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</row>
    <row r="362" spans="1:14" ht="15.75" customHeight="1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</row>
    <row r="363" spans="1:14" ht="15.75" customHeight="1">
      <c r="A363" s="7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</row>
    <row r="364" spans="1:14" ht="15.75" customHeight="1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</row>
    <row r="365" spans="1:14" ht="15.75" customHeight="1">
      <c r="A365" s="7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</row>
    <row r="366" spans="1:14" ht="15.75" customHeight="1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</row>
    <row r="367" spans="1:14" ht="15.75" customHeight="1">
      <c r="A367" s="7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</row>
    <row r="368" spans="1:14" ht="15.75" customHeight="1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</row>
    <row r="369" spans="1:14" ht="15.75" customHeight="1">
      <c r="A369" s="7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</row>
    <row r="370" spans="1:14" ht="15.75" customHeight="1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</row>
    <row r="371" spans="1:14" ht="15.75" customHeight="1">
      <c r="A371" s="7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</row>
    <row r="372" spans="1:14" ht="15.75" customHeight="1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</row>
    <row r="373" spans="1:14" ht="15.75" customHeight="1">
      <c r="A373" s="7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</row>
    <row r="374" spans="1:14" ht="15.75" customHeight="1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</row>
    <row r="375" spans="1:14" ht="15.75" customHeight="1">
      <c r="A375" s="7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</row>
    <row r="376" spans="1:14" ht="15.75" customHeight="1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</row>
    <row r="377" spans="1:14" ht="15.75" customHeight="1">
      <c r="A377" s="7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</row>
    <row r="378" spans="1:14" ht="15.75" customHeight="1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</row>
    <row r="379" spans="1:14" ht="15.75" customHeight="1">
      <c r="A379" s="71"/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1"/>
      <c r="N379" s="71"/>
    </row>
    <row r="380" spans="1:14" ht="15.75" customHeight="1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</row>
    <row r="381" spans="1:14" ht="15.75" customHeight="1">
      <c r="A381" s="71"/>
      <c r="B381" s="71"/>
      <c r="C381" s="71"/>
      <c r="D381" s="71"/>
      <c r="E381" s="71"/>
      <c r="F381" s="71"/>
      <c r="G381" s="71"/>
      <c r="H381" s="71"/>
      <c r="I381" s="71"/>
      <c r="J381" s="71"/>
      <c r="K381" s="71"/>
      <c r="L381" s="71"/>
      <c r="M381" s="71"/>
      <c r="N381" s="71"/>
    </row>
    <row r="382" spans="1:14" ht="15.75" customHeight="1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</row>
    <row r="383" spans="1:14" ht="15.75" customHeight="1">
      <c r="A383" s="71"/>
      <c r="B383" s="71"/>
      <c r="C383" s="71"/>
      <c r="D383" s="71"/>
      <c r="E383" s="71"/>
      <c r="F383" s="71"/>
      <c r="G383" s="71"/>
      <c r="H383" s="71"/>
      <c r="I383" s="71"/>
      <c r="J383" s="71"/>
      <c r="K383" s="71"/>
      <c r="L383" s="71"/>
      <c r="M383" s="71"/>
      <c r="N383" s="71"/>
    </row>
    <row r="384" spans="1:14" ht="15.75" customHeight="1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</row>
    <row r="385" spans="1:14" ht="15.75" customHeight="1">
      <c r="A385" s="71"/>
      <c r="B385" s="71"/>
      <c r="C385" s="71"/>
      <c r="D385" s="71"/>
      <c r="E385" s="71"/>
      <c r="F385" s="71"/>
      <c r="G385" s="71"/>
      <c r="H385" s="71"/>
      <c r="I385" s="71"/>
      <c r="J385" s="71"/>
      <c r="K385" s="71"/>
      <c r="L385" s="71"/>
      <c r="M385" s="71"/>
      <c r="N385" s="71"/>
    </row>
    <row r="386" spans="1:14" ht="15.75" customHeight="1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</row>
    <row r="387" spans="1:14" ht="15.75" customHeight="1">
      <c r="A387" s="71"/>
      <c r="B387" s="71"/>
      <c r="C387" s="71"/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</row>
    <row r="388" spans="1:14" ht="15.75" customHeight="1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</row>
    <row r="389" spans="1:14" ht="15.75" customHeight="1">
      <c r="A389" s="71"/>
      <c r="B389" s="71"/>
      <c r="C389" s="71"/>
      <c r="D389" s="71"/>
      <c r="E389" s="71"/>
      <c r="F389" s="71"/>
      <c r="G389" s="71"/>
      <c r="H389" s="71"/>
      <c r="I389" s="71"/>
      <c r="J389" s="71"/>
      <c r="K389" s="71"/>
      <c r="L389" s="71"/>
      <c r="M389" s="71"/>
      <c r="N389" s="71"/>
    </row>
    <row r="390" spans="1:14" ht="15.75" customHeight="1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</row>
    <row r="391" spans="1:14" ht="15.75" customHeight="1">
      <c r="A391" s="71"/>
      <c r="B391" s="71"/>
      <c r="C391" s="71"/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</row>
    <row r="392" spans="1:14" ht="15.75" customHeight="1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</row>
    <row r="393" spans="1:14" ht="15.75" customHeight="1">
      <c r="A393" s="71"/>
      <c r="B393" s="71"/>
      <c r="C393" s="71"/>
      <c r="D393" s="71"/>
      <c r="E393" s="71"/>
      <c r="F393" s="71"/>
      <c r="G393" s="71"/>
      <c r="H393" s="71"/>
      <c r="I393" s="71"/>
      <c r="J393" s="71"/>
      <c r="K393" s="71"/>
      <c r="L393" s="71"/>
      <c r="M393" s="71"/>
      <c r="N393" s="71"/>
    </row>
    <row r="394" spans="1:14" ht="15.75" customHeight="1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</row>
    <row r="395" spans="1:14" ht="15.75" customHeight="1">
      <c r="A395" s="71"/>
      <c r="B395" s="71"/>
      <c r="C395" s="71"/>
      <c r="D395" s="71"/>
      <c r="E395" s="71"/>
      <c r="F395" s="71"/>
      <c r="G395" s="71"/>
      <c r="H395" s="71"/>
      <c r="I395" s="71"/>
      <c r="J395" s="71"/>
      <c r="K395" s="71"/>
      <c r="L395" s="71"/>
      <c r="M395" s="71"/>
      <c r="N395" s="71"/>
    </row>
    <row r="396" spans="1:14" ht="15.75" customHeight="1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</row>
    <row r="397" spans="1:14" ht="15.75" customHeight="1">
      <c r="A397" s="71"/>
      <c r="B397" s="71"/>
      <c r="C397" s="71"/>
      <c r="D397" s="71"/>
      <c r="E397" s="71"/>
      <c r="F397" s="71"/>
      <c r="G397" s="71"/>
      <c r="H397" s="71"/>
      <c r="I397" s="71"/>
      <c r="J397" s="71"/>
      <c r="K397" s="71"/>
      <c r="L397" s="71"/>
      <c r="M397" s="71"/>
      <c r="N397" s="71"/>
    </row>
    <row r="398" spans="1:14" ht="15.75" customHeight="1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</row>
    <row r="399" spans="1:14" ht="15.75" customHeight="1">
      <c r="A399" s="7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</row>
    <row r="400" spans="1:14" ht="15.75" customHeight="1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</row>
    <row r="401" spans="1:14" ht="15.75" customHeight="1">
      <c r="A401" s="7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</row>
    <row r="402" spans="1:14" ht="15.75" customHeight="1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</row>
    <row r="403" spans="1:14" ht="15.75" customHeight="1">
      <c r="A403" s="7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</row>
    <row r="404" spans="1:14" ht="15.75" customHeight="1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</row>
    <row r="405" spans="1:14" ht="15.75" customHeight="1">
      <c r="A405" s="7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</row>
    <row r="406" spans="1:14" ht="15.75" customHeight="1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</row>
    <row r="407" spans="1:14" ht="15.75" customHeight="1">
      <c r="A407" s="7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</row>
    <row r="408" spans="1:14" ht="15.75" customHeight="1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</row>
    <row r="409" spans="1:14" ht="15.75" customHeight="1">
      <c r="A409" s="7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</row>
    <row r="410" spans="1:14" ht="15.75" customHeight="1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</row>
    <row r="411" spans="1:14" ht="15.75" customHeight="1">
      <c r="A411" s="7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</row>
    <row r="412" spans="1:14" ht="15.75" customHeight="1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</row>
    <row r="413" spans="1:14" ht="15.75" customHeight="1">
      <c r="A413" s="7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</row>
    <row r="414" spans="1:14" ht="15.75" customHeight="1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</row>
    <row r="415" spans="1:14" ht="15.75" customHeight="1">
      <c r="A415" s="7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</row>
    <row r="416" spans="1:14" ht="15.75" customHeight="1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</row>
    <row r="417" spans="1:14" ht="15.75" customHeight="1">
      <c r="A417" s="7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</row>
    <row r="418" spans="1:14" ht="15.75" customHeight="1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</row>
    <row r="419" spans="1:14" ht="15.75" customHeight="1">
      <c r="A419" s="71"/>
      <c r="B419" s="71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1"/>
      <c r="N419" s="71"/>
    </row>
    <row r="420" spans="1:14" ht="15.75" customHeight="1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</row>
    <row r="421" spans="1:14" ht="15.75" customHeight="1">
      <c r="A421" s="71"/>
      <c r="B421" s="71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1"/>
      <c r="N421" s="71"/>
    </row>
    <row r="422" spans="1:14" ht="15.75" customHeight="1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</row>
    <row r="423" spans="1:14" ht="15.75" customHeight="1">
      <c r="A423" s="71"/>
      <c r="B423" s="71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1"/>
      <c r="N423" s="71"/>
    </row>
    <row r="424" spans="1:14" ht="15.75" customHeight="1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</row>
    <row r="425" spans="1:14" ht="15.75" customHeight="1">
      <c r="A425" s="71"/>
      <c r="B425" s="71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1"/>
      <c r="N425" s="71"/>
    </row>
    <row r="426" spans="1:14" ht="15.75" customHeight="1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</row>
    <row r="427" spans="1:14" ht="15.75" customHeight="1">
      <c r="A427" s="71"/>
      <c r="B427" s="71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1"/>
      <c r="N427" s="71"/>
    </row>
    <row r="428" spans="1:14" ht="15.75" customHeight="1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</row>
    <row r="429" spans="1:14" ht="15.75" customHeight="1">
      <c r="A429" s="71"/>
      <c r="B429" s="71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1"/>
      <c r="N429" s="71"/>
    </row>
    <row r="430" spans="1:14" ht="15.75" customHeight="1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</row>
    <row r="431" spans="1:14" ht="15.75" customHeight="1">
      <c r="A431" s="71"/>
      <c r="B431" s="71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1"/>
      <c r="N431" s="71"/>
    </row>
    <row r="432" spans="1:14" ht="15.75" customHeight="1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</row>
    <row r="433" spans="1:14" ht="15.75" customHeight="1">
      <c r="A433" s="71"/>
      <c r="B433" s="71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1"/>
      <c r="N433" s="71"/>
    </row>
    <row r="434" spans="1:14" ht="15.75" customHeight="1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</row>
    <row r="435" spans="1:14" ht="15.75" customHeight="1">
      <c r="A435" s="71"/>
      <c r="B435" s="71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1"/>
      <c r="N435" s="71"/>
    </row>
    <row r="436" spans="1:14" ht="15.75" customHeight="1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</row>
    <row r="437" spans="1:14" ht="15.75" customHeight="1">
      <c r="A437" s="71"/>
      <c r="B437" s="71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1"/>
      <c r="N437" s="71"/>
    </row>
    <row r="438" spans="1:14" ht="15.75" customHeight="1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</row>
    <row r="439" spans="1:14" ht="15.75" customHeight="1">
      <c r="A439" s="7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</row>
    <row r="440" spans="1:14" ht="15.75" customHeight="1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</row>
    <row r="441" spans="1:14" ht="15.75" customHeight="1">
      <c r="A441" s="7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</row>
    <row r="442" spans="1:14" ht="15.75" customHeight="1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</row>
    <row r="443" spans="1:14" ht="15.75" customHeight="1">
      <c r="A443" s="7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</row>
    <row r="444" spans="1:14" ht="15.75" customHeight="1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</row>
    <row r="445" spans="1:14" ht="15.75" customHeight="1">
      <c r="A445" s="7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</row>
    <row r="446" spans="1:14" ht="15.75" customHeight="1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</row>
    <row r="447" spans="1:14" ht="15.75" customHeight="1">
      <c r="A447" s="7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</row>
    <row r="448" spans="1:14" ht="15.75" customHeight="1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</row>
    <row r="449" spans="1:14" ht="15.75" customHeight="1">
      <c r="A449" s="7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</row>
    <row r="450" spans="1:14" ht="15.75" customHeight="1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</row>
    <row r="451" spans="1:14" ht="15.75" customHeight="1">
      <c r="A451" s="7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</row>
    <row r="452" spans="1:14" ht="15.75" customHeight="1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</row>
    <row r="453" spans="1:14" ht="15.75" customHeight="1">
      <c r="A453" s="7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</row>
    <row r="454" spans="1:14" ht="15.75" customHeight="1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</row>
    <row r="455" spans="1:14" ht="15.75" customHeight="1">
      <c r="A455" s="7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</row>
    <row r="456" spans="1:14" ht="15.75" customHeight="1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</row>
    <row r="457" spans="1:14" ht="15.75" customHeight="1">
      <c r="A457" s="7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</row>
    <row r="458" spans="1:14" ht="15.75" customHeight="1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</row>
    <row r="459" spans="1:14" ht="15.75" customHeight="1">
      <c r="A459" s="71"/>
      <c r="B459" s="71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1"/>
      <c r="N459" s="71"/>
    </row>
    <row r="460" spans="1:14" ht="15.75" customHeight="1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</row>
    <row r="461" spans="1:14" ht="15.75" customHeight="1">
      <c r="A461" s="71"/>
      <c r="B461" s="71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1"/>
      <c r="N461" s="71"/>
    </row>
    <row r="462" spans="1:14" ht="15.75" customHeight="1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</row>
    <row r="463" spans="1:14" ht="15.75" customHeight="1">
      <c r="A463" s="71"/>
      <c r="B463" s="71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1"/>
      <c r="N463" s="71"/>
    </row>
    <row r="464" spans="1:14" ht="15.75" customHeight="1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</row>
    <row r="465" spans="1:14" ht="15.75" customHeight="1">
      <c r="A465" s="71"/>
      <c r="B465" s="71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1"/>
      <c r="N465" s="71"/>
    </row>
    <row r="466" spans="1:14" ht="15.75" customHeight="1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</row>
    <row r="467" spans="1:14" ht="15.75" customHeight="1">
      <c r="A467" s="71"/>
      <c r="B467" s="71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1"/>
      <c r="N467" s="71"/>
    </row>
    <row r="468" spans="1:14" ht="15.75" customHeight="1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</row>
    <row r="469" spans="1:14" ht="15.75" customHeight="1">
      <c r="A469" s="71"/>
      <c r="B469" s="71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1"/>
      <c r="N469" s="71"/>
    </row>
    <row r="470" spans="1:14" ht="15.75" customHeight="1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</row>
    <row r="471" spans="1:14" ht="15.75" customHeight="1">
      <c r="A471" s="71"/>
      <c r="B471" s="71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1"/>
      <c r="N471" s="71"/>
    </row>
    <row r="472" spans="1:14" ht="15.75" customHeight="1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</row>
    <row r="473" spans="1:14" ht="15.75" customHeight="1">
      <c r="A473" s="71"/>
      <c r="B473" s="71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1"/>
      <c r="N473" s="71"/>
    </row>
    <row r="474" spans="1:14" ht="15.75" customHeight="1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</row>
    <row r="475" spans="1:14" ht="15.75" customHeight="1">
      <c r="A475" s="71"/>
      <c r="B475" s="71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1"/>
      <c r="N475" s="71"/>
    </row>
    <row r="476" spans="1:14" ht="15.75" customHeight="1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</row>
    <row r="477" spans="1:14" ht="15.75" customHeight="1">
      <c r="A477" s="71"/>
      <c r="B477" s="71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1"/>
      <c r="N477" s="71"/>
    </row>
    <row r="478" spans="1:14" ht="15.75" customHeight="1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</row>
    <row r="479" spans="1:14" ht="15.75" customHeight="1">
      <c r="A479" s="71"/>
      <c r="B479" s="71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1"/>
      <c r="N479" s="71"/>
    </row>
    <row r="480" spans="1:14" ht="15.75" customHeight="1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</row>
    <row r="481" spans="1:14" ht="15.75" customHeight="1">
      <c r="A481" s="71"/>
      <c r="B481" s="71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1"/>
      <c r="N481" s="71"/>
    </row>
    <row r="482" spans="1:14" ht="15.75" customHeight="1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</row>
    <row r="483" spans="1:14" ht="15.75" customHeight="1">
      <c r="A483" s="71"/>
      <c r="B483" s="71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1"/>
      <c r="N483" s="71"/>
    </row>
    <row r="484" spans="1:14" ht="15.75" customHeight="1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</row>
    <row r="485" spans="1:14" ht="15.75" customHeight="1">
      <c r="A485" s="71"/>
      <c r="B485" s="71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1"/>
      <c r="N485" s="71"/>
    </row>
    <row r="486" spans="1:14" ht="15.75" customHeight="1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</row>
    <row r="487" spans="1:14" ht="15.75" customHeight="1">
      <c r="A487" s="71"/>
      <c r="B487" s="71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1"/>
      <c r="N487" s="71"/>
    </row>
    <row r="488" spans="1:14" ht="15.75" customHeight="1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</row>
    <row r="489" spans="1:14" ht="15.75" customHeight="1">
      <c r="A489" s="71"/>
      <c r="B489" s="71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1"/>
      <c r="N489" s="71"/>
    </row>
    <row r="490" spans="1:14" ht="15.75" customHeight="1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</row>
    <row r="491" spans="1:14" ht="15.75" customHeight="1">
      <c r="A491" s="71"/>
      <c r="B491" s="71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1"/>
      <c r="N491" s="71"/>
    </row>
    <row r="492" spans="1:14" ht="15.75" customHeight="1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</row>
    <row r="493" spans="1:14" ht="15.75" customHeight="1">
      <c r="A493" s="71"/>
      <c r="B493" s="71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1"/>
      <c r="N493" s="71"/>
    </row>
    <row r="494" spans="1:14" ht="15.75" customHeight="1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</row>
    <row r="495" spans="1:14" ht="15.75" customHeight="1">
      <c r="A495" s="71"/>
      <c r="B495" s="71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1"/>
      <c r="N495" s="71"/>
    </row>
    <row r="496" spans="1:14" ht="15.75" customHeight="1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</row>
    <row r="497" spans="1:14" ht="15.75" customHeight="1">
      <c r="A497" s="71"/>
      <c r="B497" s="71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1"/>
      <c r="N497" s="71"/>
    </row>
    <row r="498" spans="1:14" ht="15.75" customHeight="1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</row>
    <row r="499" spans="1:14" ht="15.75" customHeight="1">
      <c r="A499" s="71"/>
      <c r="B499" s="71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1"/>
      <c r="N499" s="71"/>
    </row>
    <row r="500" spans="1:14" ht="15.75" customHeight="1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</row>
    <row r="501" spans="1:14" ht="15.75" customHeight="1">
      <c r="A501" s="71"/>
      <c r="B501" s="71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1"/>
      <c r="N501" s="71"/>
    </row>
    <row r="502" spans="1:14" ht="15.75" customHeight="1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</row>
    <row r="503" spans="1:14" ht="15.75" customHeight="1">
      <c r="A503" s="71"/>
      <c r="B503" s="71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1"/>
      <c r="N503" s="71"/>
    </row>
    <row r="504" spans="1:14" ht="15.75" customHeight="1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</row>
    <row r="505" spans="1:14" ht="15.75" customHeight="1">
      <c r="A505" s="71"/>
      <c r="B505" s="71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1"/>
      <c r="N505" s="71"/>
    </row>
    <row r="506" spans="1:14" ht="15.75" customHeight="1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</row>
    <row r="507" spans="1:14" ht="15.75" customHeight="1">
      <c r="A507" s="71"/>
      <c r="B507" s="71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</row>
    <row r="508" spans="1:14" ht="15.75" customHeight="1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</row>
    <row r="509" spans="1:14" ht="15.75" customHeight="1">
      <c r="A509" s="71"/>
      <c r="B509" s="71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1"/>
      <c r="N509" s="71"/>
    </row>
    <row r="510" spans="1:14" ht="15.75" customHeight="1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</row>
    <row r="511" spans="1:14" ht="15.75" customHeight="1">
      <c r="A511" s="71"/>
      <c r="B511" s="71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1"/>
      <c r="N511" s="71"/>
    </row>
    <row r="512" spans="1:14" ht="15.75" customHeight="1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</row>
    <row r="513" spans="1:14" ht="15.75" customHeight="1">
      <c r="A513" s="71"/>
      <c r="B513" s="71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1"/>
      <c r="N513" s="71"/>
    </row>
    <row r="514" spans="1:14" ht="15.75" customHeight="1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</row>
    <row r="515" spans="1:14" ht="15.75" customHeight="1">
      <c r="A515" s="7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</row>
    <row r="516" spans="1:14" ht="15.75" customHeight="1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</row>
    <row r="517" spans="1:14" ht="15.75" customHeight="1">
      <c r="A517" s="7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</row>
    <row r="518" spans="1:14" ht="15.75" customHeight="1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</row>
    <row r="519" spans="1:14" ht="15.75" customHeight="1">
      <c r="A519" s="7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</row>
    <row r="520" spans="1:14" ht="15.75" customHeight="1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</row>
    <row r="521" spans="1:14" ht="15.75" customHeight="1">
      <c r="A521" s="7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</row>
    <row r="522" spans="1:14" ht="15.75" customHeight="1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</row>
    <row r="523" spans="1:14" ht="15.75" customHeight="1">
      <c r="A523" s="7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</row>
    <row r="524" spans="1:14" ht="15.75" customHeight="1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</row>
    <row r="525" spans="1:14" ht="15.75" customHeight="1">
      <c r="A525" s="7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</row>
    <row r="526" spans="1:14" ht="15.75" customHeight="1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</row>
    <row r="527" spans="1:14" ht="15.75" customHeight="1">
      <c r="A527" s="7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</row>
    <row r="528" spans="1:14" ht="15.75" customHeight="1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</row>
    <row r="529" spans="1:14" ht="15.75" customHeight="1">
      <c r="A529" s="7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</row>
    <row r="530" spans="1:14" ht="15.75" customHeight="1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</row>
    <row r="531" spans="1:14" ht="15.75" customHeight="1">
      <c r="A531" s="7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</row>
    <row r="532" spans="1:14" ht="15.75" customHeight="1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</row>
    <row r="533" spans="1:14" ht="15.75" customHeight="1">
      <c r="A533" s="7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</row>
    <row r="534" spans="1:14" ht="15.75" customHeight="1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</row>
    <row r="535" spans="1:14" ht="15.75" customHeight="1">
      <c r="A535" s="71"/>
      <c r="B535" s="71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1"/>
      <c r="N535" s="71"/>
    </row>
    <row r="536" spans="1:14" ht="15.75" customHeight="1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</row>
    <row r="537" spans="1:14" ht="15.75" customHeight="1">
      <c r="A537" s="71"/>
      <c r="B537" s="71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1"/>
      <c r="N537" s="71"/>
    </row>
    <row r="538" spans="1:14" ht="15.75" customHeight="1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</row>
    <row r="539" spans="1:14" ht="15.75" customHeight="1">
      <c r="A539" s="71"/>
      <c r="B539" s="71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1"/>
      <c r="N539" s="71"/>
    </row>
    <row r="540" spans="1:14" ht="15.75" customHeight="1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</row>
    <row r="541" spans="1:14" ht="15.75" customHeight="1">
      <c r="A541" s="71"/>
      <c r="B541" s="71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</row>
    <row r="542" spans="1:14" ht="15.75" customHeight="1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</row>
    <row r="543" spans="1:14" ht="15.75" customHeight="1">
      <c r="A543" s="71"/>
      <c r="B543" s="71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</row>
    <row r="544" spans="1:14" ht="15.75" customHeight="1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</row>
    <row r="545" spans="1:14" ht="15.75" customHeight="1">
      <c r="A545" s="71"/>
      <c r="B545" s="71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</row>
    <row r="546" spans="1:14" ht="15.75" customHeight="1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</row>
    <row r="547" spans="1:14" ht="15.75" customHeight="1">
      <c r="A547" s="71"/>
      <c r="B547" s="71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</row>
    <row r="548" spans="1:14" ht="15.75" customHeight="1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</row>
    <row r="549" spans="1:14" ht="15.75" customHeight="1">
      <c r="A549" s="71"/>
      <c r="B549" s="71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1"/>
      <c r="N549" s="71"/>
    </row>
    <row r="550" spans="1:14" ht="15.75" customHeight="1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</row>
    <row r="551" spans="1:14" ht="15.75" customHeight="1">
      <c r="A551" s="71"/>
      <c r="B551" s="71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</row>
    <row r="552" spans="1:14" ht="15.75" customHeight="1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</row>
    <row r="553" spans="1:14" ht="15.75" customHeight="1">
      <c r="A553" s="71"/>
      <c r="B553" s="71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1"/>
      <c r="N553" s="71"/>
    </row>
    <row r="554" spans="1:14" ht="15.75" customHeight="1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</row>
    <row r="555" spans="1:14" ht="15.75" customHeight="1">
      <c r="A555" s="71"/>
      <c r="B555" s="71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1"/>
      <c r="N555" s="71"/>
    </row>
    <row r="556" spans="1:14" ht="15.75" customHeight="1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</row>
    <row r="557" spans="1:14" ht="15.75" customHeight="1">
      <c r="A557" s="71"/>
      <c r="B557" s="71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1"/>
      <c r="N557" s="71"/>
    </row>
    <row r="558" spans="1:14" ht="15.75" customHeight="1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</row>
    <row r="559" spans="1:14" ht="15.75" customHeight="1">
      <c r="A559" s="71"/>
      <c r="B559" s="71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1"/>
      <c r="N559" s="71"/>
    </row>
    <row r="560" spans="1:14" ht="15.75" customHeight="1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</row>
    <row r="561" spans="1:14" ht="15.75" customHeight="1">
      <c r="A561" s="71"/>
      <c r="B561" s="71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</row>
    <row r="562" spans="1:14" ht="15.75" customHeight="1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</row>
    <row r="563" spans="1:14" ht="15.75" customHeight="1">
      <c r="A563" s="71"/>
      <c r="B563" s="71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</row>
    <row r="564" spans="1:14" ht="15.75" customHeight="1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</row>
    <row r="565" spans="1:14" ht="15.75" customHeight="1">
      <c r="A565" s="71"/>
      <c r="B565" s="71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</row>
    <row r="566" spans="1:14" ht="15.75" customHeight="1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</row>
    <row r="567" spans="1:14" ht="15.75" customHeight="1">
      <c r="A567" s="71"/>
      <c r="B567" s="71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</row>
    <row r="568" spans="1:14" ht="15.75" customHeight="1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</row>
    <row r="569" spans="1:14" ht="15.75" customHeight="1">
      <c r="A569" s="71"/>
      <c r="B569" s="71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</row>
    <row r="570" spans="1:14" ht="15.75" customHeight="1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</row>
    <row r="571" spans="1:14" ht="15.75" customHeight="1">
      <c r="A571" s="71"/>
      <c r="B571" s="71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1"/>
      <c r="N571" s="71"/>
    </row>
    <row r="572" spans="1:14" ht="15.75" customHeight="1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</row>
    <row r="573" spans="1:14" ht="15.75" customHeight="1">
      <c r="A573" s="7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</row>
    <row r="574" spans="1:14" ht="15.75" customHeight="1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</row>
    <row r="575" spans="1:14" ht="15.75" customHeight="1">
      <c r="A575" s="7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</row>
    <row r="576" spans="1:14" ht="15.75" customHeight="1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</row>
    <row r="577" spans="1:14" ht="15.75" customHeight="1">
      <c r="A577" s="7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</row>
    <row r="578" spans="1:14" ht="15.75" customHeight="1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</row>
    <row r="579" spans="1:14" ht="15.75" customHeight="1">
      <c r="A579" s="7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</row>
    <row r="580" spans="1:14" ht="15.75" customHeight="1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</row>
    <row r="581" spans="1:14" ht="15.75" customHeight="1">
      <c r="A581" s="7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</row>
    <row r="582" spans="1:14" ht="15.75" customHeight="1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</row>
    <row r="583" spans="1:14" ht="15.75" customHeight="1">
      <c r="A583" s="7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</row>
    <row r="584" spans="1:14" ht="15.75" customHeight="1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</row>
    <row r="585" spans="1:14" ht="15.75" customHeight="1">
      <c r="A585" s="7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</row>
    <row r="586" spans="1:14" ht="15.75" customHeight="1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</row>
    <row r="587" spans="1:14" ht="15.75" customHeight="1">
      <c r="A587" s="7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</row>
    <row r="588" spans="1:14" ht="15.75" customHeight="1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</row>
    <row r="589" spans="1:14" ht="15.75" customHeight="1">
      <c r="A589" s="7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</row>
    <row r="590" spans="1:14" ht="15.75" customHeight="1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</row>
    <row r="591" spans="1:14" ht="15.75" customHeight="1">
      <c r="A591" s="7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</row>
    <row r="592" spans="1:14" ht="15.75" customHeight="1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</row>
    <row r="593" spans="1:14" ht="15.75" customHeight="1">
      <c r="A593" s="71"/>
      <c r="B593" s="71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1"/>
      <c r="N593" s="71"/>
    </row>
    <row r="594" spans="1:14" ht="15.75" customHeight="1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</row>
    <row r="595" spans="1:14" ht="15.75" customHeight="1">
      <c r="A595" s="71"/>
      <c r="B595" s="71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</row>
    <row r="596" spans="1:14" ht="15.75" customHeight="1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</row>
    <row r="597" spans="1:14" ht="15.75" customHeight="1">
      <c r="A597" s="7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</row>
    <row r="598" spans="1:14" ht="15.75" customHeight="1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</row>
    <row r="599" spans="1:14" ht="15.75" customHeight="1">
      <c r="A599" s="7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</row>
    <row r="600" spans="1:14" ht="15.75" customHeight="1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</row>
    <row r="601" spans="1:14" ht="15.75" customHeight="1">
      <c r="A601" s="7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</row>
    <row r="602" spans="1:14" ht="15.75" customHeight="1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</row>
    <row r="603" spans="1:14" ht="15.75" customHeight="1">
      <c r="A603" s="7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</row>
    <row r="604" spans="1:14" ht="15.75" customHeight="1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</row>
    <row r="605" spans="1:14" ht="15.75" customHeight="1">
      <c r="A605" s="7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</row>
    <row r="606" spans="1:14" ht="15.75" customHeight="1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</row>
    <row r="607" spans="1:14" ht="15.75" customHeight="1">
      <c r="A607" s="7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</row>
    <row r="608" spans="1:14" ht="15.75" customHeight="1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</row>
    <row r="609" spans="1:14" ht="15.75" customHeight="1">
      <c r="A609" s="7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</row>
    <row r="610" spans="1:14" ht="15.75" customHeight="1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</row>
    <row r="611" spans="1:14" ht="15.75" customHeight="1">
      <c r="A611" s="7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</row>
    <row r="612" spans="1:14" ht="15.75" customHeight="1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</row>
    <row r="613" spans="1:14" ht="15.75" customHeight="1">
      <c r="A613" s="7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</row>
    <row r="614" spans="1:14" ht="15.75" customHeight="1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</row>
    <row r="615" spans="1:14" ht="15.75" customHeight="1">
      <c r="A615" s="7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</row>
    <row r="616" spans="1:14" ht="15.75" customHeight="1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</row>
    <row r="617" spans="1:14" ht="15.75" customHeight="1">
      <c r="A617" s="71"/>
      <c r="B617" s="71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</row>
    <row r="618" spans="1:14" ht="15.75" customHeight="1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</row>
    <row r="619" spans="1:14" ht="15.75" customHeight="1">
      <c r="A619" s="71"/>
      <c r="B619" s="71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1"/>
      <c r="N619" s="71"/>
    </row>
    <row r="620" spans="1:14" ht="15.75" customHeight="1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</row>
    <row r="621" spans="1:14" ht="15.75" customHeight="1">
      <c r="A621" s="7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</row>
    <row r="622" spans="1:14" ht="15.75" customHeight="1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</row>
    <row r="623" spans="1:14" ht="15.75" customHeight="1">
      <c r="A623" s="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</row>
    <row r="624" spans="1:14" ht="15.75" customHeight="1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</row>
    <row r="625" spans="1:14" ht="15.75" customHeight="1">
      <c r="A625" s="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</row>
    <row r="626" spans="1:14" ht="15.75" customHeight="1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</row>
    <row r="627" spans="1:14" ht="15.75" customHeight="1">
      <c r="A627" s="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</row>
    <row r="628" spans="1:14" ht="15.75" customHeight="1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</row>
    <row r="629" spans="1:14" ht="15.75" customHeight="1">
      <c r="A629" s="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</row>
    <row r="630" spans="1:14" ht="15.75" customHeight="1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</row>
    <row r="631" spans="1:14" ht="15.75" customHeight="1">
      <c r="A631" s="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</row>
    <row r="632" spans="1:14" ht="15.75" customHeight="1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</row>
    <row r="633" spans="1:14" ht="15.75" customHeight="1">
      <c r="A633" s="7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</row>
    <row r="634" spans="1:14" ht="15.75" customHeight="1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</row>
    <row r="635" spans="1:14" ht="15.75" customHeight="1">
      <c r="A635" s="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</row>
    <row r="636" spans="1:14" ht="15.75" customHeight="1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</row>
    <row r="637" spans="1:14" ht="15.75" customHeight="1">
      <c r="A637" s="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</row>
    <row r="638" spans="1:14" ht="15.75" customHeight="1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</row>
    <row r="639" spans="1:14" ht="15.75" customHeight="1">
      <c r="A639" s="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</row>
    <row r="640" spans="1:14" ht="15.75" customHeight="1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</row>
    <row r="641" spans="1:14" ht="15.75" customHeight="1">
      <c r="A641" s="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1"/>
      <c r="N641" s="71"/>
    </row>
    <row r="642" spans="1:14" ht="15.75" customHeight="1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</row>
    <row r="643" spans="1:14" ht="15.75" customHeight="1">
      <c r="A643" s="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1"/>
      <c r="N643" s="71"/>
    </row>
    <row r="644" spans="1:14" ht="15.75" customHeight="1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</row>
    <row r="645" spans="1:14" ht="15.75" customHeight="1">
      <c r="A645" s="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1"/>
      <c r="N645" s="71"/>
    </row>
    <row r="646" spans="1:14" ht="15.75" customHeight="1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</row>
    <row r="647" spans="1:14" ht="15.75" customHeight="1">
      <c r="A647" s="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1"/>
      <c r="N647" s="71"/>
    </row>
    <row r="648" spans="1:14" ht="15.75" customHeight="1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</row>
    <row r="649" spans="1:14" ht="15.75" customHeight="1">
      <c r="A649" s="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1"/>
      <c r="N649" s="71"/>
    </row>
    <row r="650" spans="1:14" ht="15.75" customHeight="1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</row>
    <row r="651" spans="1:14" ht="15.75" customHeight="1">
      <c r="A651" s="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1"/>
      <c r="N651" s="71"/>
    </row>
    <row r="652" spans="1:14" ht="15.75" customHeight="1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</row>
    <row r="653" spans="1:14" ht="15.75" customHeight="1">
      <c r="A653" s="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1"/>
      <c r="N653" s="71"/>
    </row>
    <row r="654" spans="1:14" ht="15.75" customHeight="1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</row>
    <row r="655" spans="1:14" ht="15.75" customHeight="1">
      <c r="A655" s="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1"/>
      <c r="N655" s="71"/>
    </row>
    <row r="656" spans="1:14" ht="15.75" customHeight="1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</row>
    <row r="657" spans="1:14" ht="15.75" customHeight="1">
      <c r="A657" s="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1"/>
      <c r="N657" s="71"/>
    </row>
    <row r="658" spans="1:14" ht="15.75" customHeight="1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</row>
    <row r="659" spans="1:14" ht="15.75" customHeight="1">
      <c r="A659" s="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1"/>
      <c r="N659" s="71"/>
    </row>
    <row r="660" spans="1:14" ht="15.75" customHeight="1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</row>
    <row r="661" spans="1:14" ht="15.75" customHeight="1">
      <c r="A661" s="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1"/>
      <c r="N661" s="71"/>
    </row>
    <row r="662" spans="1:14" ht="15.75" customHeight="1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</row>
    <row r="663" spans="1:14" ht="15.75" customHeight="1">
      <c r="A663" s="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</row>
    <row r="664" spans="1:14" ht="15.75" customHeight="1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</row>
    <row r="665" spans="1:14" ht="15.75" customHeight="1">
      <c r="A665" s="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1"/>
      <c r="N665" s="71"/>
    </row>
    <row r="666" spans="1:14" ht="15.75" customHeight="1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</row>
    <row r="667" spans="1:14" ht="15.75" customHeight="1">
      <c r="A667" s="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1"/>
      <c r="N667" s="71"/>
    </row>
    <row r="668" spans="1:14" ht="15.75" customHeight="1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</row>
    <row r="669" spans="1:14" ht="15.75" customHeight="1">
      <c r="A669" s="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1"/>
      <c r="N669" s="71"/>
    </row>
    <row r="670" spans="1:14" ht="15.75" customHeight="1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</row>
    <row r="671" spans="1:14" ht="15.75" customHeight="1">
      <c r="A671" s="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</row>
    <row r="672" spans="1:14" ht="15.75" customHeight="1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</row>
    <row r="673" spans="1:14" ht="15.75" customHeight="1">
      <c r="A673" s="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</row>
    <row r="674" spans="1:14" ht="15.75" customHeight="1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</row>
    <row r="675" spans="1:14" ht="15.75" customHeight="1">
      <c r="A675" s="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</row>
    <row r="676" spans="1:14" ht="15.75" customHeight="1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</row>
    <row r="677" spans="1:14" ht="15.75" customHeight="1">
      <c r="A677" s="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1"/>
      <c r="N677" s="71"/>
    </row>
    <row r="678" spans="1:14" ht="15.75" customHeight="1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</row>
    <row r="679" spans="1:14" ht="15.75" customHeight="1">
      <c r="A679" s="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</row>
    <row r="680" spans="1:14" ht="15.75" customHeight="1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</row>
    <row r="681" spans="1:14" ht="15.75" customHeight="1">
      <c r="A681" s="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</row>
    <row r="682" spans="1:14" ht="15.75" customHeight="1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</row>
    <row r="683" spans="1:14" ht="15.75" customHeight="1">
      <c r="A683" s="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</row>
    <row r="684" spans="1:14" ht="15.75" customHeight="1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</row>
    <row r="685" spans="1:14" ht="15.75" customHeight="1">
      <c r="A685" s="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</row>
    <row r="686" spans="1:14" ht="15.75" customHeight="1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</row>
    <row r="687" spans="1:14" ht="15.75" customHeight="1">
      <c r="A687" s="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</row>
    <row r="688" spans="1:14" ht="15.75" customHeight="1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</row>
    <row r="689" spans="1:14" ht="15.75" customHeight="1">
      <c r="A689" s="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</row>
    <row r="690" spans="1:14" ht="15.75" customHeight="1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</row>
    <row r="691" spans="1:14" ht="15.75" customHeight="1">
      <c r="A691" s="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</row>
    <row r="692" spans="1:14" ht="15.75" customHeight="1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</row>
    <row r="693" spans="1:14" ht="15.75" customHeight="1">
      <c r="A693" s="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1"/>
      <c r="N693" s="71"/>
    </row>
    <row r="694" spans="1:14" ht="15.75" customHeight="1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</row>
    <row r="695" spans="1:14" ht="15.75" customHeight="1">
      <c r="A695" s="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1"/>
      <c r="N695" s="71"/>
    </row>
    <row r="696" spans="1:14" ht="15.75" customHeight="1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</row>
    <row r="697" spans="1:14" ht="15.75" customHeight="1">
      <c r="A697" s="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1"/>
      <c r="N697" s="71"/>
    </row>
    <row r="698" spans="1:14" ht="15.75" customHeight="1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</row>
    <row r="699" spans="1:14" ht="15.75" customHeight="1">
      <c r="A699" s="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1"/>
      <c r="N699" s="71"/>
    </row>
    <row r="700" spans="1:14" ht="15.75" customHeight="1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</row>
    <row r="701" spans="1:14" ht="15.75" customHeight="1">
      <c r="A701" s="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1"/>
      <c r="N701" s="71"/>
    </row>
    <row r="702" spans="1:14" ht="15.75" customHeight="1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</row>
    <row r="703" spans="1:14" ht="15.75" customHeight="1">
      <c r="A703" s="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1"/>
      <c r="N703" s="71"/>
    </row>
    <row r="704" spans="1:14" ht="15.75" customHeight="1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</row>
    <row r="705" spans="1:14" ht="15.75" customHeight="1">
      <c r="A705" s="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1"/>
      <c r="N705" s="71"/>
    </row>
    <row r="706" spans="1:14" ht="15.75" customHeight="1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</row>
    <row r="707" spans="1:14" ht="15.75" customHeight="1">
      <c r="A707" s="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</row>
    <row r="708" spans="1:14" ht="15.75" customHeight="1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</row>
    <row r="709" spans="1:14" ht="15.75" customHeight="1">
      <c r="A709" s="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1"/>
      <c r="N709" s="71"/>
    </row>
    <row r="710" spans="1:14" ht="15.75" customHeight="1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</row>
    <row r="711" spans="1:14" ht="15.75" customHeight="1">
      <c r="A711" s="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1"/>
      <c r="N711" s="71"/>
    </row>
    <row r="712" spans="1:14" ht="15.75" customHeight="1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</row>
    <row r="713" spans="1:14" ht="15.75" customHeight="1">
      <c r="A713" s="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1"/>
      <c r="N713" s="71"/>
    </row>
    <row r="714" spans="1:14" ht="15.75" customHeight="1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</row>
    <row r="715" spans="1:14" ht="15.75" customHeight="1">
      <c r="A715" s="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1"/>
      <c r="N715" s="71"/>
    </row>
    <row r="716" spans="1:14" ht="15.75" customHeight="1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</row>
    <row r="717" spans="1:14" ht="15.75" customHeight="1">
      <c r="A717" s="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1"/>
      <c r="N717" s="71"/>
    </row>
    <row r="718" spans="1:14" ht="15.75" customHeight="1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</row>
    <row r="719" spans="1:14" ht="15.75" customHeight="1">
      <c r="A719" s="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1"/>
      <c r="N719" s="71"/>
    </row>
    <row r="720" spans="1:14" ht="15.75" customHeight="1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</row>
    <row r="721" spans="1:14" ht="15.75" customHeight="1">
      <c r="A721" s="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1"/>
      <c r="N721" s="71"/>
    </row>
    <row r="722" spans="1:14" ht="15.75" customHeight="1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</row>
    <row r="723" spans="1:14" ht="15.75" customHeight="1">
      <c r="A723" s="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1"/>
      <c r="N723" s="71"/>
    </row>
    <row r="724" spans="1:14" ht="15.75" customHeight="1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</row>
    <row r="725" spans="1:14" ht="15.75" customHeight="1">
      <c r="A725" s="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1"/>
      <c r="N725" s="71"/>
    </row>
    <row r="726" spans="1:14" ht="15.75" customHeight="1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</row>
    <row r="727" spans="1:14" ht="15.75" customHeight="1">
      <c r="A727" s="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1"/>
      <c r="N727" s="71"/>
    </row>
    <row r="728" spans="1:14" ht="15.75" customHeight="1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</row>
    <row r="729" spans="1:14" ht="15.75" customHeight="1">
      <c r="A729" s="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</row>
    <row r="730" spans="1:14" ht="15.75" customHeight="1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</row>
    <row r="731" spans="1:14" ht="15.75" customHeight="1">
      <c r="A731" s="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1"/>
      <c r="N731" s="71"/>
    </row>
    <row r="732" spans="1:14" ht="15.75" customHeight="1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</row>
    <row r="733" spans="1:14" ht="15.75" customHeight="1">
      <c r="A733" s="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1"/>
      <c r="N733" s="71"/>
    </row>
    <row r="734" spans="1:14" ht="15.75" customHeight="1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</row>
    <row r="735" spans="1:14" ht="15.75" customHeight="1">
      <c r="A735" s="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1"/>
      <c r="N735" s="71"/>
    </row>
    <row r="736" spans="1:14" ht="15.75" customHeight="1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</row>
    <row r="737" spans="1:14" ht="15.75" customHeight="1">
      <c r="A737" s="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1"/>
      <c r="N737" s="71"/>
    </row>
    <row r="738" spans="1:14" ht="15.75" customHeight="1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</row>
    <row r="739" spans="1:14" ht="15.75" customHeight="1">
      <c r="A739" s="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1"/>
      <c r="N739" s="71"/>
    </row>
    <row r="740" spans="1:14" ht="15.75" customHeight="1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</row>
    <row r="741" spans="1:14" ht="15.75" customHeight="1">
      <c r="A741" s="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1"/>
      <c r="N741" s="71"/>
    </row>
    <row r="742" spans="1:14" ht="15.75" customHeight="1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</row>
    <row r="743" spans="1:14" ht="15.75" customHeight="1">
      <c r="A743" s="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1"/>
      <c r="N743" s="71"/>
    </row>
    <row r="744" spans="1:14" ht="15.75" customHeight="1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</row>
    <row r="745" spans="1:14" ht="15.75" customHeight="1">
      <c r="A745" s="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1"/>
      <c r="N745" s="71"/>
    </row>
    <row r="746" spans="1:14" ht="15.75" customHeight="1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</row>
    <row r="747" spans="1:14" ht="15.75" customHeight="1">
      <c r="A747" s="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1"/>
      <c r="N747" s="71"/>
    </row>
    <row r="748" spans="1:14" ht="15.75" customHeight="1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</row>
    <row r="749" spans="1:14" ht="15.75" customHeight="1">
      <c r="A749" s="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1"/>
      <c r="N749" s="71"/>
    </row>
    <row r="750" spans="1:14" ht="15.75" customHeight="1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</row>
    <row r="751" spans="1:14" ht="15.75" customHeight="1">
      <c r="A751" s="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</row>
    <row r="752" spans="1:14" ht="15.75" customHeight="1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</row>
    <row r="753" spans="1:14" ht="15.75" customHeight="1">
      <c r="A753" s="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1"/>
      <c r="N753" s="71"/>
    </row>
    <row r="754" spans="1:14" ht="15.75" customHeight="1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</row>
    <row r="755" spans="1:14" ht="15.75" customHeight="1">
      <c r="A755" s="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1"/>
      <c r="N755" s="71"/>
    </row>
    <row r="756" spans="1:14" ht="15.75" customHeight="1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</row>
    <row r="757" spans="1:14" ht="15.75" customHeight="1">
      <c r="A757" s="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1"/>
      <c r="N757" s="71"/>
    </row>
    <row r="758" spans="1:14" ht="15.75" customHeight="1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</row>
    <row r="759" spans="1:14" ht="15.75" customHeight="1">
      <c r="A759" s="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1"/>
      <c r="N759" s="71"/>
    </row>
    <row r="760" spans="1:14" ht="15.75" customHeight="1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</row>
    <row r="761" spans="1:14" ht="15.75" customHeight="1">
      <c r="A761" s="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1"/>
      <c r="N761" s="71"/>
    </row>
    <row r="762" spans="1:14" ht="15.75" customHeight="1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</row>
    <row r="763" spans="1:14" ht="15.75" customHeight="1">
      <c r="A763" s="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1"/>
      <c r="N763" s="71"/>
    </row>
    <row r="764" spans="1:14" ht="15.75" customHeight="1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</row>
    <row r="765" spans="1:14" ht="15.75" customHeight="1">
      <c r="A765" s="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1"/>
      <c r="N765" s="71"/>
    </row>
    <row r="766" spans="1:14" ht="15.75" customHeight="1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</row>
    <row r="767" spans="1:14" ht="15.75" customHeight="1">
      <c r="A767" s="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1"/>
      <c r="N767" s="71"/>
    </row>
    <row r="768" spans="1:14" ht="15.75" customHeight="1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</row>
    <row r="769" spans="1:14" ht="15.75" customHeight="1">
      <c r="A769" s="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1"/>
      <c r="N769" s="71"/>
    </row>
    <row r="770" spans="1:14" ht="15.75" customHeight="1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</row>
    <row r="771" spans="1:14" ht="15.75" customHeight="1">
      <c r="A771" s="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1"/>
      <c r="N771" s="71"/>
    </row>
    <row r="772" spans="1:14" ht="15.75" customHeight="1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</row>
    <row r="773" spans="1:14" ht="15.75" customHeight="1">
      <c r="A773" s="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</row>
    <row r="774" spans="1:14" ht="15.75" customHeight="1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</row>
    <row r="775" spans="1:14" ht="15.75" customHeight="1">
      <c r="A775" s="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1"/>
      <c r="N775" s="71"/>
    </row>
    <row r="776" spans="1:14" ht="15.75" customHeight="1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</row>
    <row r="777" spans="1:14" ht="15.75" customHeight="1">
      <c r="A777" s="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1"/>
      <c r="N777" s="71"/>
    </row>
    <row r="778" spans="1:14" ht="15.75" customHeight="1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</row>
    <row r="779" spans="1:14" ht="15.75" customHeight="1">
      <c r="A779" s="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1"/>
      <c r="N779" s="71"/>
    </row>
    <row r="780" spans="1:14" ht="15.75" customHeight="1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</row>
    <row r="781" spans="1:14" ht="15.75" customHeight="1">
      <c r="A781" s="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1"/>
      <c r="N781" s="71"/>
    </row>
    <row r="782" spans="1:14" ht="15.75" customHeight="1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</row>
    <row r="783" spans="1:14" ht="15.75" customHeight="1">
      <c r="A783" s="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1"/>
      <c r="N783" s="71"/>
    </row>
    <row r="784" spans="1:14" ht="15.75" customHeight="1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</row>
    <row r="785" spans="1:14" ht="15.75" customHeight="1">
      <c r="A785" s="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</row>
    <row r="786" spans="1:14" ht="15.75" customHeight="1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</row>
    <row r="787" spans="1:14" ht="15.75" customHeight="1">
      <c r="A787" s="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1"/>
      <c r="N787" s="71"/>
    </row>
    <row r="788" spans="1:14" ht="15.75" customHeight="1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</row>
    <row r="789" spans="1:14" ht="15.75" customHeight="1">
      <c r="A789" s="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1"/>
      <c r="N789" s="71"/>
    </row>
    <row r="790" spans="1:14" ht="15.75" customHeight="1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</row>
    <row r="791" spans="1:14" ht="15.75" customHeight="1">
      <c r="A791" s="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1"/>
      <c r="N791" s="71"/>
    </row>
    <row r="792" spans="1:14" ht="15.75" customHeight="1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</row>
    <row r="793" spans="1:14" ht="15.75" customHeight="1">
      <c r="A793" s="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1"/>
      <c r="N793" s="71"/>
    </row>
    <row r="794" spans="1:14" ht="15.75" customHeight="1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</row>
    <row r="795" spans="1:14" ht="15.75" customHeight="1">
      <c r="A795" s="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</row>
    <row r="796" spans="1:14" ht="15.75" customHeight="1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</row>
    <row r="797" spans="1:14" ht="15.75" customHeight="1">
      <c r="A797" s="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1"/>
      <c r="N797" s="71"/>
    </row>
    <row r="798" spans="1:14" ht="15.75" customHeight="1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</row>
    <row r="799" spans="1:14" ht="15.75" customHeight="1">
      <c r="A799" s="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1"/>
      <c r="N799" s="71"/>
    </row>
    <row r="800" spans="1:14" ht="15.75" customHeight="1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</row>
    <row r="801" spans="1:14" ht="15.75" customHeight="1">
      <c r="A801" s="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1"/>
      <c r="N801" s="71"/>
    </row>
    <row r="802" spans="1:14" ht="15.75" customHeight="1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</row>
    <row r="803" spans="1:14" ht="15.75" customHeight="1">
      <c r="A803" s="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1"/>
      <c r="N803" s="71"/>
    </row>
    <row r="804" spans="1:14" ht="15.75" customHeight="1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</row>
    <row r="805" spans="1:14" ht="15.75" customHeight="1">
      <c r="A805" s="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1"/>
      <c r="N805" s="71"/>
    </row>
    <row r="806" spans="1:14" ht="15.75" customHeight="1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</row>
    <row r="807" spans="1:14" ht="15.75" customHeight="1">
      <c r="A807" s="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1"/>
      <c r="N807" s="71"/>
    </row>
    <row r="808" spans="1:14" ht="15.75" customHeight="1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</row>
    <row r="809" spans="1:14" ht="15.75" customHeight="1">
      <c r="A809" s="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1"/>
      <c r="N809" s="71"/>
    </row>
    <row r="810" spans="1:14" ht="15.75" customHeight="1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</row>
    <row r="811" spans="1:14" ht="15.75" customHeight="1">
      <c r="A811" s="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1"/>
      <c r="N811" s="71"/>
    </row>
    <row r="812" spans="1:14" ht="15.75" customHeight="1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</row>
    <row r="813" spans="1:14" ht="15.75" customHeight="1">
      <c r="A813" s="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1"/>
      <c r="N813" s="71"/>
    </row>
    <row r="814" spans="1:14" ht="15.75" customHeight="1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</row>
    <row r="815" spans="1:14" ht="15.75" customHeight="1">
      <c r="A815" s="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1"/>
      <c r="N815" s="71"/>
    </row>
    <row r="816" spans="1:14" ht="15.75" customHeight="1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</row>
    <row r="817" spans="1:14" ht="15.75" customHeight="1">
      <c r="A817" s="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</row>
    <row r="818" spans="1:14" ht="15.75" customHeight="1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</row>
    <row r="819" spans="1:14" ht="15.75" customHeight="1">
      <c r="A819" s="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1"/>
      <c r="N819" s="71"/>
    </row>
    <row r="820" spans="1:14" ht="15.75" customHeight="1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</row>
    <row r="821" spans="1:14" ht="15.75" customHeight="1">
      <c r="A821" s="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1"/>
      <c r="N821" s="71"/>
    </row>
    <row r="822" spans="1:14" ht="15.75" customHeight="1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</row>
    <row r="823" spans="1:14" ht="15.75" customHeight="1">
      <c r="A823" s="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1"/>
      <c r="N823" s="71"/>
    </row>
    <row r="824" spans="1:14" ht="15.75" customHeight="1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</row>
    <row r="825" spans="1:14" ht="15.75" customHeight="1">
      <c r="A825" s="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1"/>
      <c r="N825" s="71"/>
    </row>
    <row r="826" spans="1:14" ht="15.75" customHeight="1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</row>
    <row r="827" spans="1:14" ht="15.75" customHeight="1">
      <c r="A827" s="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1"/>
      <c r="N827" s="71"/>
    </row>
    <row r="828" spans="1:14" ht="15.75" customHeight="1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</row>
    <row r="829" spans="1:14" ht="15.75" customHeight="1">
      <c r="A829" s="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1"/>
      <c r="N829" s="71"/>
    </row>
    <row r="830" spans="1:14" ht="15.75" customHeight="1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</row>
    <row r="831" spans="1:14" ht="15.75" customHeight="1">
      <c r="A831" s="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1"/>
      <c r="N831" s="71"/>
    </row>
    <row r="832" spans="1:14" ht="15.75" customHeight="1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</row>
    <row r="833" spans="1:14" ht="15.75" customHeight="1">
      <c r="A833" s="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1"/>
      <c r="N833" s="71"/>
    </row>
    <row r="834" spans="1:14" ht="15.75" customHeight="1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</row>
    <row r="835" spans="1:14" ht="15.75" customHeight="1">
      <c r="A835" s="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1"/>
      <c r="N835" s="71"/>
    </row>
    <row r="836" spans="1:14" ht="15.75" customHeight="1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</row>
    <row r="837" spans="1:14" ht="15.75" customHeight="1">
      <c r="A837" s="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1"/>
      <c r="N837" s="71"/>
    </row>
    <row r="838" spans="1:14" ht="15.75" customHeight="1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</row>
    <row r="839" spans="1:14" ht="15.75" customHeight="1">
      <c r="A839" s="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</row>
    <row r="840" spans="1:14" ht="15.75" customHeight="1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</row>
    <row r="841" spans="1:14" ht="15.75" customHeight="1">
      <c r="A841" s="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1"/>
      <c r="N841" s="71"/>
    </row>
    <row r="842" spans="1:14" ht="15.75" customHeight="1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</row>
    <row r="843" spans="1:14" ht="15.75" customHeight="1">
      <c r="A843" s="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1"/>
      <c r="N843" s="71"/>
    </row>
    <row r="844" spans="1:14" ht="15.75" customHeight="1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</row>
    <row r="845" spans="1:14" ht="15.75" customHeight="1">
      <c r="A845" s="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1"/>
      <c r="N845" s="71"/>
    </row>
    <row r="846" spans="1:14" ht="15.75" customHeight="1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</row>
    <row r="847" spans="1:14" ht="15.75" customHeight="1">
      <c r="A847" s="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1"/>
      <c r="N847" s="71"/>
    </row>
    <row r="848" spans="1:14" ht="15.75" customHeight="1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</row>
    <row r="849" spans="1:14" ht="15.75" customHeight="1">
      <c r="A849" s="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1"/>
      <c r="N849" s="71"/>
    </row>
    <row r="850" spans="1:14" ht="15.75" customHeight="1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</row>
    <row r="851" spans="1:14" ht="15.75" customHeight="1">
      <c r="A851" s="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1"/>
      <c r="N851" s="71"/>
    </row>
    <row r="852" spans="1:14" ht="15.75" customHeight="1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</row>
    <row r="853" spans="1:14" ht="15.75" customHeight="1">
      <c r="A853" s="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1"/>
      <c r="N853" s="71"/>
    </row>
    <row r="854" spans="1:14" ht="15.75" customHeight="1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</row>
    <row r="855" spans="1:14" ht="15.75" customHeight="1">
      <c r="A855" s="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1"/>
      <c r="N855" s="71"/>
    </row>
    <row r="856" spans="1:14" ht="15.75" customHeight="1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</row>
    <row r="857" spans="1:14" ht="15.75" customHeight="1">
      <c r="A857" s="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1"/>
      <c r="N857" s="71"/>
    </row>
    <row r="858" spans="1:14" ht="15.75" customHeight="1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</row>
    <row r="859" spans="1:14" ht="15.75" customHeight="1">
      <c r="A859" s="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1"/>
      <c r="N859" s="71"/>
    </row>
    <row r="860" spans="1:14" ht="15.75" customHeight="1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</row>
    <row r="861" spans="1:14" ht="15.75" customHeight="1">
      <c r="A861" s="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</row>
    <row r="862" spans="1:14" ht="15.75" customHeight="1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</row>
    <row r="863" spans="1:14" ht="15.75" customHeight="1">
      <c r="A863" s="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1"/>
      <c r="N863" s="71"/>
    </row>
    <row r="864" spans="1:14" ht="15.75" customHeight="1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</row>
    <row r="865" spans="1:14" ht="15.75" customHeight="1">
      <c r="A865" s="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1"/>
      <c r="N865" s="71"/>
    </row>
    <row r="866" spans="1:14" ht="15.75" customHeight="1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</row>
    <row r="867" spans="1:14" ht="15.75" customHeight="1">
      <c r="A867" s="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1"/>
      <c r="N867" s="71"/>
    </row>
    <row r="868" spans="1:14" ht="15.75" customHeight="1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</row>
    <row r="869" spans="1:14" ht="15.75" customHeight="1">
      <c r="A869" s="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1"/>
      <c r="N869" s="71"/>
    </row>
    <row r="870" spans="1:14" ht="15.75" customHeight="1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</row>
    <row r="871" spans="1:14" ht="15.75" customHeight="1">
      <c r="A871" s="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1"/>
      <c r="N871" s="71"/>
    </row>
    <row r="872" spans="1:14" ht="15.75" customHeight="1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</row>
    <row r="873" spans="1:14" ht="15.75" customHeight="1">
      <c r="A873" s="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1"/>
      <c r="N873" s="71"/>
    </row>
    <row r="874" spans="1:14" ht="15.75" customHeight="1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</row>
    <row r="875" spans="1:14" ht="15.75" customHeight="1">
      <c r="A875" s="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1"/>
      <c r="N875" s="71"/>
    </row>
    <row r="876" spans="1:14" ht="15.75" customHeight="1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</row>
    <row r="877" spans="1:14" ht="15.75" customHeight="1">
      <c r="A877" s="71"/>
      <c r="B877" s="71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1"/>
      <c r="N877" s="71"/>
    </row>
    <row r="878" spans="1:14" ht="15.75" customHeight="1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</row>
    <row r="879" spans="1:14" ht="15.75" customHeight="1">
      <c r="A879" s="71"/>
      <c r="B879" s="71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1"/>
      <c r="N879" s="71"/>
    </row>
    <row r="880" spans="1:14" ht="15.75" customHeight="1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</row>
    <row r="881" spans="1:14" ht="15.75" customHeight="1">
      <c r="A881" s="71"/>
      <c r="B881" s="71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1"/>
      <c r="N881" s="71"/>
    </row>
    <row r="882" spans="1:14" ht="15.75" customHeight="1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</row>
    <row r="883" spans="1:14" ht="15.75" customHeight="1">
      <c r="A883" s="71"/>
      <c r="B883" s="71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</row>
    <row r="884" spans="1:14" ht="15.75" customHeight="1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</row>
    <row r="885" spans="1:14" ht="15.75" customHeight="1">
      <c r="A885" s="71"/>
      <c r="B885" s="71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1"/>
      <c r="N885" s="71"/>
    </row>
    <row r="886" spans="1:14" ht="15.75" customHeight="1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</row>
    <row r="887" spans="1:14" ht="15.75" customHeight="1">
      <c r="A887" s="71"/>
      <c r="B887" s="71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1"/>
      <c r="N887" s="71"/>
    </row>
    <row r="888" spans="1:14" ht="15.75" customHeight="1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</row>
    <row r="889" spans="1:14" ht="15.75" customHeight="1">
      <c r="A889" s="71"/>
      <c r="B889" s="71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1"/>
      <c r="N889" s="71"/>
    </row>
    <row r="890" spans="1:14" ht="15.75" customHeight="1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</row>
    <row r="891" spans="1:14" ht="15.75" customHeight="1">
      <c r="A891" s="71"/>
      <c r="B891" s="71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1"/>
      <c r="N891" s="71"/>
    </row>
    <row r="892" spans="1:14" ht="15.75" customHeight="1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</row>
    <row r="893" spans="1:14" ht="15.75" customHeight="1">
      <c r="A893" s="71"/>
      <c r="B893" s="71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1"/>
      <c r="N893" s="71"/>
    </row>
    <row r="894" spans="1:14" ht="15.75" customHeight="1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</row>
    <row r="895" spans="1:14" ht="15.75" customHeight="1">
      <c r="A895" s="71"/>
      <c r="B895" s="71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1"/>
      <c r="N895" s="71"/>
    </row>
    <row r="896" spans="1:14" ht="15.75" customHeight="1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</row>
    <row r="897" spans="1:14" ht="15.75" customHeight="1">
      <c r="A897" s="71"/>
      <c r="B897" s="71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1"/>
      <c r="N897" s="71"/>
    </row>
    <row r="898" spans="1:14" ht="15.75" customHeight="1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</row>
    <row r="899" spans="1:14" ht="15.75" customHeight="1">
      <c r="A899" s="71"/>
      <c r="B899" s="71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1"/>
      <c r="N899" s="71"/>
    </row>
    <row r="900" spans="1:14" ht="15.75" customHeight="1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</row>
    <row r="901" spans="1:14" ht="15.75" customHeight="1">
      <c r="A901" s="71"/>
      <c r="B901" s="71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1"/>
      <c r="N901" s="71"/>
    </row>
    <row r="902" spans="1:14" ht="15.75" customHeight="1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</row>
    <row r="903" spans="1:14" ht="15.75" customHeight="1">
      <c r="A903" s="71"/>
      <c r="B903" s="71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1"/>
      <c r="N903" s="71"/>
    </row>
    <row r="904" spans="1:14" ht="15.75" customHeight="1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</row>
    <row r="905" spans="1:14" ht="15.75" customHeight="1">
      <c r="A905" s="7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</row>
    <row r="906" spans="1:14" ht="15.75" customHeight="1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</row>
    <row r="907" spans="1:14" ht="15.75" customHeight="1">
      <c r="A907" s="71"/>
      <c r="B907" s="71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1"/>
      <c r="N907" s="71"/>
    </row>
    <row r="908" spans="1:14" ht="15.75" customHeight="1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</row>
    <row r="909" spans="1:14" ht="15.75" customHeight="1">
      <c r="A909" s="71"/>
      <c r="B909" s="71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1"/>
      <c r="N909" s="71"/>
    </row>
    <row r="910" spans="1:14" ht="15.75" customHeight="1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</row>
    <row r="911" spans="1:14" ht="15.75" customHeight="1">
      <c r="A911" s="71"/>
      <c r="B911" s="71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1"/>
      <c r="N911" s="71"/>
    </row>
    <row r="912" spans="1:14" ht="15.75" customHeight="1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</row>
    <row r="913" spans="1:14" ht="15.75" customHeight="1">
      <c r="A913" s="71"/>
      <c r="B913" s="71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1"/>
      <c r="N913" s="71"/>
    </row>
    <row r="914" spans="1:14" ht="15.75" customHeight="1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</row>
    <row r="915" spans="1:14" ht="15.75" customHeight="1">
      <c r="A915" s="71"/>
      <c r="B915" s="71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1"/>
      <c r="N915" s="71"/>
    </row>
    <row r="916" spans="1:14" ht="15.75" customHeight="1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</row>
    <row r="917" spans="1:14" ht="15.75" customHeight="1">
      <c r="A917" s="71"/>
      <c r="B917" s="71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1"/>
      <c r="N917" s="71"/>
    </row>
    <row r="918" spans="1:14" ht="15.75" customHeight="1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</row>
    <row r="919" spans="1:14" ht="15.75" customHeight="1">
      <c r="A919" s="71"/>
      <c r="B919" s="71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1"/>
      <c r="N919" s="71"/>
    </row>
    <row r="920" spans="1:14" ht="15.75" customHeight="1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</row>
    <row r="921" spans="1:14" ht="15.75" customHeight="1">
      <c r="A921" s="71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</row>
    <row r="922" spans="1:14" ht="15.75" customHeight="1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</row>
    <row r="923" spans="1:14" ht="15.75" customHeight="1">
      <c r="A923" s="71"/>
      <c r="B923" s="71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1"/>
      <c r="N923" s="71"/>
    </row>
    <row r="924" spans="1:14" ht="15.75" customHeight="1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</row>
    <row r="925" spans="1:14" ht="15.75" customHeight="1">
      <c r="A925" s="71"/>
      <c r="B925" s="71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1"/>
      <c r="N925" s="71"/>
    </row>
    <row r="926" spans="1:14" ht="15.75" customHeight="1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</row>
    <row r="927" spans="1:14" ht="15.75" customHeight="1">
      <c r="A927" s="71"/>
      <c r="B927" s="71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</row>
    <row r="928" spans="1:14" ht="15.75" customHeight="1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</row>
    <row r="929" spans="1:14" ht="15.75" customHeight="1">
      <c r="A929" s="71"/>
      <c r="B929" s="71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1"/>
      <c r="N929" s="71"/>
    </row>
    <row r="930" spans="1:14" ht="15.75" customHeight="1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</row>
    <row r="931" spans="1:14" ht="15.75" customHeight="1">
      <c r="A931" s="71"/>
      <c r="B931" s="71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1"/>
      <c r="N931" s="71"/>
    </row>
    <row r="932" spans="1:14" ht="15.75" customHeight="1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</row>
    <row r="933" spans="1:14" ht="15.75" customHeight="1">
      <c r="A933" s="71"/>
      <c r="B933" s="71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1"/>
      <c r="N933" s="71"/>
    </row>
    <row r="934" spans="1:14" ht="15.75" customHeight="1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</row>
    <row r="935" spans="1:14" ht="15.75" customHeight="1">
      <c r="A935" s="71"/>
      <c r="B935" s="71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1"/>
      <c r="N935" s="71"/>
    </row>
    <row r="936" spans="1:14" ht="15.75" customHeight="1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</row>
    <row r="937" spans="1:14" ht="15.75" customHeight="1">
      <c r="A937" s="71"/>
      <c r="B937" s="71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1"/>
      <c r="N937" s="71"/>
    </row>
    <row r="938" spans="1:14" ht="15.75" customHeight="1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</row>
    <row r="939" spans="1:14" ht="15.75" customHeight="1">
      <c r="A939" s="71"/>
      <c r="B939" s="71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1"/>
      <c r="N939" s="71"/>
    </row>
    <row r="940" spans="1:14" ht="15.75" customHeight="1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</row>
    <row r="941" spans="1:14" ht="15.75" customHeight="1">
      <c r="A941" s="71"/>
      <c r="B941" s="71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1"/>
      <c r="N941" s="71"/>
    </row>
    <row r="942" spans="1:14" ht="15.75" customHeight="1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</row>
    <row r="943" spans="1:14" ht="15.75" customHeight="1">
      <c r="A943" s="71"/>
      <c r="B943" s="71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1"/>
      <c r="N943" s="71"/>
    </row>
    <row r="944" spans="1:14" ht="15.75" customHeight="1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</row>
    <row r="945" spans="1:14" ht="15.75" customHeight="1">
      <c r="A945" s="71"/>
      <c r="B945" s="71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1"/>
      <c r="N945" s="71"/>
    </row>
    <row r="946" spans="1:14" ht="15.75" customHeight="1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</row>
    <row r="947" spans="1:14" ht="15.75" customHeight="1">
      <c r="A947" s="71"/>
      <c r="B947" s="71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1"/>
      <c r="N947" s="71"/>
    </row>
    <row r="948" spans="1:14" ht="15.75" customHeight="1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</row>
    <row r="949" spans="1:14" ht="15.75" customHeight="1">
      <c r="A949" s="71"/>
      <c r="B949" s="71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</row>
    <row r="950" spans="1:14" ht="15.75" customHeight="1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</row>
    <row r="951" spans="1:14" ht="15.75" customHeight="1">
      <c r="A951" s="71"/>
      <c r="B951" s="71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1"/>
      <c r="N951" s="71"/>
    </row>
    <row r="952" spans="1:14" ht="15.75" customHeight="1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</row>
    <row r="953" spans="1:14" ht="15.75" customHeight="1">
      <c r="A953" s="71"/>
      <c r="B953" s="71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1"/>
      <c r="N953" s="71"/>
    </row>
    <row r="954" spans="1:14" ht="15.75" customHeight="1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</row>
    <row r="955" spans="1:14" ht="15.75" customHeight="1">
      <c r="A955" s="71"/>
      <c r="B955" s="71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1"/>
      <c r="N955" s="71"/>
    </row>
    <row r="956" spans="1:14" ht="15.75" customHeight="1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</row>
    <row r="957" spans="1:14" ht="15.75" customHeight="1">
      <c r="A957" s="71"/>
      <c r="B957" s="71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1"/>
      <c r="N957" s="71"/>
    </row>
    <row r="958" spans="1:14" ht="15.75" customHeight="1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</row>
    <row r="959" spans="1:14" ht="15.75" customHeight="1">
      <c r="A959" s="71"/>
      <c r="B959" s="71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1"/>
      <c r="N959" s="71"/>
    </row>
    <row r="960" spans="1:14" ht="15.75" customHeight="1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</row>
    <row r="961" spans="1:14" ht="15.75" customHeight="1">
      <c r="A961" s="71"/>
      <c r="B961" s="71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1"/>
      <c r="N961" s="71"/>
    </row>
    <row r="962" spans="1:14" ht="15.75" customHeight="1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</row>
    <row r="963" spans="1:14" ht="15.75" customHeight="1">
      <c r="A963" s="71"/>
      <c r="B963" s="71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1"/>
      <c r="N963" s="71"/>
    </row>
    <row r="964" spans="1:14" ht="15.75" customHeight="1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</row>
    <row r="965" spans="1:14" ht="15.75" customHeight="1">
      <c r="A965" s="71"/>
      <c r="B965" s="71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1"/>
      <c r="N965" s="71"/>
    </row>
    <row r="966" spans="1:14" ht="15.75" customHeight="1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</row>
    <row r="967" spans="1:14" ht="15.75" customHeight="1">
      <c r="A967" s="71"/>
      <c r="B967" s="71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1"/>
      <c r="N967" s="71"/>
    </row>
    <row r="968" spans="1:14" ht="15.75" customHeight="1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</row>
    <row r="969" spans="1:14" ht="15.75" customHeight="1">
      <c r="A969" s="71"/>
      <c r="B969" s="71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1"/>
      <c r="N969" s="71"/>
    </row>
    <row r="970" spans="1:14" ht="15.75" customHeight="1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</row>
    <row r="971" spans="1:14" ht="15.75" customHeight="1">
      <c r="A971" s="71"/>
      <c r="B971" s="71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</row>
    <row r="972" spans="1:14" ht="15.75" customHeight="1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</row>
    <row r="973" spans="1:14" ht="15.75" customHeight="1">
      <c r="A973" s="71"/>
      <c r="B973" s="71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1"/>
      <c r="N973" s="71"/>
    </row>
    <row r="974" spans="1:14" ht="15.75" customHeight="1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</row>
    <row r="975" spans="1:14" ht="15.75" customHeight="1">
      <c r="A975" s="71"/>
      <c r="B975" s="71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1"/>
      <c r="N975" s="71"/>
    </row>
    <row r="976" spans="1:14" ht="15.75" customHeight="1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</row>
    <row r="977" spans="1:14" ht="15.75" customHeight="1">
      <c r="A977" s="71"/>
      <c r="B977" s="71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1"/>
      <c r="N977" s="71"/>
    </row>
    <row r="978" spans="1:14" ht="15.75" customHeight="1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</row>
    <row r="979" spans="1:14" ht="15.75" customHeight="1">
      <c r="A979" s="71"/>
      <c r="B979" s="71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1"/>
      <c r="N979" s="71"/>
    </row>
    <row r="980" spans="1:14" ht="15.75" customHeight="1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</row>
    <row r="981" spans="1:14" ht="15.75" customHeight="1">
      <c r="A981" s="71"/>
      <c r="B981" s="71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1"/>
      <c r="N981" s="71"/>
    </row>
    <row r="982" spans="1:14" ht="15.75" customHeight="1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</row>
    <row r="983" spans="1:14" ht="15.75" customHeight="1">
      <c r="A983" s="71"/>
      <c r="B983" s="71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1"/>
      <c r="N983" s="71"/>
    </row>
    <row r="984" spans="1:14" ht="15.75" customHeight="1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</row>
    <row r="985" spans="1:14" ht="15.75" customHeight="1">
      <c r="A985" s="71"/>
      <c r="B985" s="71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1"/>
      <c r="N985" s="71"/>
    </row>
    <row r="986" spans="1:14" ht="15.75" customHeight="1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</row>
    <row r="987" spans="1:14" ht="15.75" customHeight="1">
      <c r="A987" s="71"/>
      <c r="B987" s="71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1"/>
      <c r="N987" s="71"/>
    </row>
    <row r="988" spans="1:14" ht="15.75" customHeight="1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</row>
    <row r="989" spans="1:14" ht="15.75" customHeight="1">
      <c r="A989" s="71"/>
      <c r="B989" s="71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1"/>
      <c r="N989" s="71"/>
    </row>
    <row r="990" spans="1:14" ht="15.75" customHeight="1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</row>
    <row r="991" spans="1:14" ht="15.75" customHeight="1">
      <c r="A991" s="71"/>
      <c r="B991" s="71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1"/>
      <c r="N991" s="71"/>
    </row>
    <row r="992" spans="1:14" ht="15.75" customHeight="1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</row>
    <row r="993" spans="1:14" ht="15.75" customHeight="1">
      <c r="A993" s="71"/>
      <c r="B993" s="71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</row>
    <row r="994" spans="1:14" ht="15.75" customHeight="1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</row>
    <row r="995" spans="1:14" ht="15.75" customHeight="1">
      <c r="A995" s="71"/>
      <c r="B995" s="71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1"/>
      <c r="N995" s="71"/>
    </row>
    <row r="996" spans="1:14" ht="15.75" customHeight="1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</row>
    <row r="997" spans="1:14" ht="15.75" customHeight="1">
      <c r="A997" s="71"/>
      <c r="B997" s="71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1"/>
      <c r="N997" s="71"/>
    </row>
  </sheetData>
  <autoFilter ref="A1:AC28" xr:uid="{00000000-0009-0000-0000-000020000000}"/>
  <dataValidations count="1">
    <dataValidation type="list" allowBlank="1" showErrorMessage="1" sqref="M2:N997" xr:uid="{00000000-0002-0000-2000-000000000000}">
      <formula1>"Prospectado,Primeiro contato,Em  negociação,Negociado,Em fase de credenciamento,Credenciado,Disponível no AOL,Não abordar"</formula1>
    </dataValidation>
  </dataValidations>
  <hyperlinks>
    <hyperlink ref="F2" r:id="rId1" xr:uid="{00000000-0004-0000-2000-000000000000}"/>
  </hyperlinks>
  <pageMargins left="0.511811024" right="0.511811024" top="0.78740157499999996" bottom="0.78740157499999996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Q1337"/>
  <sheetViews>
    <sheetView workbookViewId="0"/>
  </sheetViews>
  <sheetFormatPr defaultColWidth="14.44140625" defaultRowHeight="15" customHeight="1"/>
  <cols>
    <col min="2" max="2" width="53" customWidth="1"/>
    <col min="3" max="3" width="45.44140625" customWidth="1"/>
    <col min="4" max="4" width="26.5546875" customWidth="1"/>
    <col min="6" max="6" width="56.109375" customWidth="1"/>
    <col min="15" max="15" width="16.44140625" customWidth="1"/>
  </cols>
  <sheetData>
    <row r="1" spans="1:17">
      <c r="A1" s="51" t="s">
        <v>5746</v>
      </c>
      <c r="B1" s="1" t="e">
        <f t="array" aca="1" ref="B1:B31" ca="1">_xludf.UNIQUE(A:A)</f>
        <v>#NAME?</v>
      </c>
      <c r="C1" s="1" t="s">
        <v>5747</v>
      </c>
    </row>
    <row r="2" spans="1:17">
      <c r="A2" s="24" t="s">
        <v>5748</v>
      </c>
      <c r="B2" s="1" t="e">
        <f ca="1"/>
        <v>#NAME?</v>
      </c>
      <c r="C2" s="16" t="e">
        <f t="array" aca="1" ref="C2:C32" ca="1">_xludf.UNIQUE(B:B)</f>
        <v>#NAME?</v>
      </c>
      <c r="D2" s="1" t="e">
        <f t="shared" ref="D2:D36" ca="1" si="0">VLOOKUP(C2,$F:$G,2,FALSE)</f>
        <v>#NAME?</v>
      </c>
      <c r="F2" s="3" t="s">
        <v>5749</v>
      </c>
      <c r="G2" s="3" t="s">
        <v>5750</v>
      </c>
    </row>
    <row r="3" spans="1:17">
      <c r="A3" s="51" t="s">
        <v>5748</v>
      </c>
      <c r="B3" s="1" t="e">
        <f ca="1"/>
        <v>#NAME?</v>
      </c>
      <c r="C3" s="16" t="e">
        <f ca="1"/>
        <v>#NAME?</v>
      </c>
      <c r="D3" s="1" t="e">
        <f t="shared" ca="1" si="0"/>
        <v>#NAME?</v>
      </c>
      <c r="F3" s="1" t="s">
        <v>5752</v>
      </c>
      <c r="G3" s="1" t="s">
        <v>47</v>
      </c>
    </row>
    <row r="4" spans="1:17">
      <c r="A4" s="24" t="s">
        <v>5748</v>
      </c>
      <c r="B4" s="1" t="e">
        <f ca="1"/>
        <v>#NAME?</v>
      </c>
      <c r="C4" s="16" t="e">
        <f ca="1"/>
        <v>#NAME?</v>
      </c>
      <c r="D4" s="1" t="e">
        <f t="shared" ca="1" si="0"/>
        <v>#NAME?</v>
      </c>
      <c r="F4" s="1" t="s">
        <v>5754</v>
      </c>
      <c r="G4" s="1" t="s">
        <v>8</v>
      </c>
    </row>
    <row r="5" spans="1:17">
      <c r="A5" s="51" t="s">
        <v>5748</v>
      </c>
      <c r="B5" s="1" t="e">
        <f ca="1"/>
        <v>#NAME?</v>
      </c>
      <c r="C5" s="16" t="e">
        <f ca="1"/>
        <v>#NAME?</v>
      </c>
      <c r="D5" s="1" t="e">
        <f t="shared" ca="1" si="0"/>
        <v>#NAME?</v>
      </c>
      <c r="F5" s="1" t="s">
        <v>5756</v>
      </c>
      <c r="G5" s="1" t="s">
        <v>12</v>
      </c>
    </row>
    <row r="6" spans="1:17">
      <c r="A6" s="24" t="s">
        <v>5748</v>
      </c>
      <c r="B6" s="1" t="e">
        <f ca="1"/>
        <v>#NAME?</v>
      </c>
      <c r="C6" s="16" t="e">
        <f ca="1"/>
        <v>#NAME?</v>
      </c>
      <c r="D6" s="1" t="e">
        <f t="shared" ca="1" si="0"/>
        <v>#NAME?</v>
      </c>
      <c r="F6" s="1" t="s">
        <v>5748</v>
      </c>
      <c r="G6" s="1" t="s">
        <v>13</v>
      </c>
    </row>
    <row r="7" spans="1:17">
      <c r="A7" s="51" t="s">
        <v>5748</v>
      </c>
      <c r="B7" s="1" t="e">
        <f ca="1"/>
        <v>#NAME?</v>
      </c>
      <c r="C7" s="16" t="e">
        <f ca="1"/>
        <v>#NAME?</v>
      </c>
      <c r="D7" s="1" t="e">
        <f t="shared" ca="1" si="0"/>
        <v>#NAME?</v>
      </c>
      <c r="F7" s="1" t="s">
        <v>5751</v>
      </c>
      <c r="G7" s="1" t="s">
        <v>18</v>
      </c>
    </row>
    <row r="8" spans="1:17">
      <c r="A8" s="24" t="s">
        <v>5748</v>
      </c>
      <c r="B8" s="1" t="e">
        <f ca="1"/>
        <v>#NAME?</v>
      </c>
      <c r="C8" s="16" t="e">
        <f ca="1"/>
        <v>#NAME?</v>
      </c>
      <c r="D8" s="1" t="e">
        <f t="shared" ca="1" si="0"/>
        <v>#NAME?</v>
      </c>
      <c r="F8" s="1" t="s">
        <v>5753</v>
      </c>
      <c r="G8" s="1" t="s">
        <v>20</v>
      </c>
    </row>
    <row r="9" spans="1:17">
      <c r="A9" s="51" t="s">
        <v>5748</v>
      </c>
      <c r="B9" s="1" t="e">
        <f ca="1"/>
        <v>#NAME?</v>
      </c>
      <c r="C9" s="16" t="e">
        <f ca="1"/>
        <v>#NAME?</v>
      </c>
      <c r="D9" s="1" t="e">
        <f t="shared" ca="1" si="0"/>
        <v>#NAME?</v>
      </c>
      <c r="F9" s="1" t="s">
        <v>5755</v>
      </c>
      <c r="G9" s="1" t="s">
        <v>16</v>
      </c>
    </row>
    <row r="10" spans="1:17">
      <c r="A10" s="24" t="s">
        <v>5748</v>
      </c>
      <c r="B10" s="1" t="e">
        <f ca="1"/>
        <v>#NAME?</v>
      </c>
      <c r="C10" s="16" t="e">
        <f ca="1"/>
        <v>#NAME?</v>
      </c>
      <c r="D10" s="1" t="e">
        <f t="shared" ca="1" si="0"/>
        <v>#NAME?</v>
      </c>
      <c r="F10" s="1" t="s">
        <v>5757</v>
      </c>
      <c r="G10" s="1" t="s">
        <v>17</v>
      </c>
    </row>
    <row r="11" spans="1:17">
      <c r="A11" s="51" t="s">
        <v>5748</v>
      </c>
      <c r="B11" s="1" t="e">
        <f ca="1"/>
        <v>#NAME?</v>
      </c>
      <c r="C11" s="16" t="e">
        <f ca="1"/>
        <v>#NAME?</v>
      </c>
      <c r="D11" s="1" t="e">
        <f t="shared" ca="1" si="0"/>
        <v>#NAME?</v>
      </c>
      <c r="F11" s="1" t="s">
        <v>5758</v>
      </c>
      <c r="G11" s="1" t="s">
        <v>19</v>
      </c>
      <c r="O11" s="130" t="s">
        <v>120</v>
      </c>
      <c r="P11" s="131"/>
      <c r="Q11" s="131"/>
    </row>
    <row r="12" spans="1:17">
      <c r="A12" s="24" t="s">
        <v>5748</v>
      </c>
      <c r="B12" s="1" t="e">
        <f ca="1"/>
        <v>#NAME?</v>
      </c>
      <c r="C12" s="16" t="e">
        <f ca="1"/>
        <v>#NAME?</v>
      </c>
      <c r="D12" s="1" t="e">
        <f t="shared" ca="1" si="0"/>
        <v>#NAME?</v>
      </c>
      <c r="F12" s="1" t="s">
        <v>5759</v>
      </c>
      <c r="G12" s="1" t="s">
        <v>31</v>
      </c>
      <c r="P12" s="1" t="s">
        <v>5764</v>
      </c>
    </row>
    <row r="13" spans="1:17">
      <c r="A13" s="51" t="s">
        <v>5748</v>
      </c>
      <c r="B13" s="1" t="e">
        <f ca="1"/>
        <v>#NAME?</v>
      </c>
      <c r="C13" s="16" t="e">
        <f ca="1"/>
        <v>#NAME?</v>
      </c>
      <c r="D13" s="1" t="e">
        <f t="shared" ca="1" si="0"/>
        <v>#NAME?</v>
      </c>
      <c r="F13" s="1" t="s">
        <v>5760</v>
      </c>
      <c r="G13" s="1" t="s">
        <v>23</v>
      </c>
      <c r="P13" s="1" t="s">
        <v>120</v>
      </c>
    </row>
    <row r="14" spans="1:17">
      <c r="A14" s="24" t="s">
        <v>5748</v>
      </c>
      <c r="B14" s="1" t="e">
        <f ca="1"/>
        <v>#NAME?</v>
      </c>
      <c r="C14" s="16" t="e">
        <f ca="1"/>
        <v>#NAME?</v>
      </c>
      <c r="D14" s="1" t="e">
        <f t="shared" ca="1" si="0"/>
        <v>#NAME?</v>
      </c>
      <c r="F14" s="1" t="s">
        <v>5761</v>
      </c>
      <c r="G14" s="1" t="s">
        <v>26</v>
      </c>
      <c r="O14" s="130" t="s">
        <v>116</v>
      </c>
      <c r="P14" s="131"/>
      <c r="Q14" s="131"/>
    </row>
    <row r="15" spans="1:17">
      <c r="A15" s="51" t="s">
        <v>5748</v>
      </c>
      <c r="B15" s="1" t="e">
        <f ca="1"/>
        <v>#NAME?</v>
      </c>
      <c r="C15" s="16" t="e">
        <f ca="1"/>
        <v>#NAME?</v>
      </c>
      <c r="D15" s="1" t="e">
        <f t="shared" ca="1" si="0"/>
        <v>#NAME?</v>
      </c>
      <c r="F15" s="1" t="s">
        <v>5762</v>
      </c>
      <c r="G15" s="1" t="s">
        <v>28</v>
      </c>
      <c r="P15" s="1" t="s">
        <v>644</v>
      </c>
    </row>
    <row r="16" spans="1:17">
      <c r="A16" s="24" t="s">
        <v>5748</v>
      </c>
      <c r="B16" s="1" t="e">
        <f ca="1"/>
        <v>#NAME?</v>
      </c>
      <c r="C16" s="16" t="e">
        <f ca="1"/>
        <v>#NAME?</v>
      </c>
      <c r="D16" s="1" t="e">
        <f t="shared" ca="1" si="0"/>
        <v>#NAME?</v>
      </c>
      <c r="F16" s="1" t="s">
        <v>5769</v>
      </c>
      <c r="G16" s="1" t="s">
        <v>66</v>
      </c>
      <c r="P16" s="1" t="s">
        <v>5770</v>
      </c>
    </row>
    <row r="17" spans="1:15">
      <c r="A17" s="51" t="s">
        <v>5748</v>
      </c>
      <c r="B17" s="1" t="e">
        <f ca="1"/>
        <v>#NAME?</v>
      </c>
      <c r="C17" s="16" t="e">
        <f ca="1"/>
        <v>#NAME?</v>
      </c>
      <c r="D17" s="1" t="e">
        <f t="shared" ca="1" si="0"/>
        <v>#NAME?</v>
      </c>
      <c r="F17" s="1" t="s">
        <v>5763</v>
      </c>
      <c r="G17" s="1" t="s">
        <v>30</v>
      </c>
      <c r="O17" s="1" t="s">
        <v>116</v>
      </c>
    </row>
    <row r="18" spans="1:15">
      <c r="A18" s="24" t="s">
        <v>5748</v>
      </c>
      <c r="B18" s="1" t="e">
        <f ca="1"/>
        <v>#NAME?</v>
      </c>
      <c r="C18" s="16" t="e">
        <f ca="1"/>
        <v>#NAME?</v>
      </c>
      <c r="D18" s="1" t="e">
        <f t="shared" ca="1" si="0"/>
        <v>#NAME?</v>
      </c>
      <c r="F18" s="1" t="s">
        <v>5765</v>
      </c>
      <c r="G18" s="1" t="s">
        <v>35</v>
      </c>
    </row>
    <row r="19" spans="1:15">
      <c r="A19" s="51" t="s">
        <v>5748</v>
      </c>
      <c r="B19" s="1" t="e">
        <f ca="1"/>
        <v>#NAME?</v>
      </c>
      <c r="C19" s="16" t="e">
        <f ca="1"/>
        <v>#NAME?</v>
      </c>
      <c r="D19" s="1" t="e">
        <f t="shared" ca="1" si="0"/>
        <v>#NAME?</v>
      </c>
      <c r="F19" s="1" t="s">
        <v>5774</v>
      </c>
      <c r="G19" s="1" t="s">
        <v>37</v>
      </c>
    </row>
    <row r="20" spans="1:15">
      <c r="A20" s="24" t="s">
        <v>5748</v>
      </c>
      <c r="B20" s="1" t="e">
        <f ca="1"/>
        <v>#NAME?</v>
      </c>
      <c r="C20" s="16" t="e">
        <f ca="1"/>
        <v>#NAME?</v>
      </c>
      <c r="D20" s="1" t="e">
        <f t="shared" ca="1" si="0"/>
        <v>#NAME?</v>
      </c>
      <c r="F20" s="1" t="s">
        <v>5766</v>
      </c>
      <c r="G20" s="1" t="s">
        <v>38</v>
      </c>
    </row>
    <row r="21" spans="1:15">
      <c r="A21" s="51" t="s">
        <v>5748</v>
      </c>
      <c r="B21" s="1" t="e">
        <f ca="1"/>
        <v>#NAME?</v>
      </c>
      <c r="C21" s="16" t="e">
        <f ca="1"/>
        <v>#NAME?</v>
      </c>
      <c r="D21" s="1" t="e">
        <f t="shared" ca="1" si="0"/>
        <v>#NAME?</v>
      </c>
      <c r="F21" s="1" t="s">
        <v>5777</v>
      </c>
      <c r="G21" s="1" t="s">
        <v>39</v>
      </c>
    </row>
    <row r="22" spans="1:15">
      <c r="A22" s="24" t="s">
        <v>5748</v>
      </c>
      <c r="B22" s="1" t="e">
        <f ca="1"/>
        <v>#NAME?</v>
      </c>
      <c r="C22" s="16" t="e">
        <f ca="1"/>
        <v>#NAME?</v>
      </c>
      <c r="D22" s="1" t="e">
        <f t="shared" ca="1" si="0"/>
        <v>#NAME?</v>
      </c>
      <c r="F22" s="1" t="s">
        <v>5768</v>
      </c>
      <c r="G22" s="1" t="s">
        <v>40</v>
      </c>
      <c r="O22" s="1" t="s">
        <v>80</v>
      </c>
    </row>
    <row r="23" spans="1:15">
      <c r="A23" s="51" t="s">
        <v>5748</v>
      </c>
      <c r="B23" s="1" t="e">
        <f ca="1"/>
        <v>#NAME?</v>
      </c>
      <c r="C23" s="16" t="e">
        <f ca="1"/>
        <v>#NAME?</v>
      </c>
      <c r="D23" s="1" t="e">
        <f t="shared" ca="1" si="0"/>
        <v>#NAME?</v>
      </c>
      <c r="F23" s="1" t="s">
        <v>5771</v>
      </c>
      <c r="G23" s="1" t="s">
        <v>42</v>
      </c>
    </row>
    <row r="24" spans="1:15">
      <c r="A24" s="24" t="s">
        <v>5748</v>
      </c>
      <c r="B24" s="1" t="e">
        <f ca="1"/>
        <v>#NAME?</v>
      </c>
      <c r="C24" s="16" t="e">
        <f ca="1"/>
        <v>#NAME?</v>
      </c>
      <c r="D24" s="1" t="e">
        <f t="shared" ca="1" si="0"/>
        <v>#NAME?</v>
      </c>
      <c r="F24" s="1" t="s">
        <v>5772</v>
      </c>
      <c r="G24" s="1" t="s">
        <v>44</v>
      </c>
    </row>
    <row r="25" spans="1:15">
      <c r="A25" s="51" t="s">
        <v>5748</v>
      </c>
      <c r="B25" s="1" t="e">
        <f ca="1"/>
        <v>#NAME?</v>
      </c>
      <c r="C25" s="16" t="e">
        <f ca="1"/>
        <v>#NAME?</v>
      </c>
      <c r="D25" s="1" t="e">
        <f t="shared" ca="1" si="0"/>
        <v>#NAME?</v>
      </c>
      <c r="F25" s="1" t="s">
        <v>5773</v>
      </c>
      <c r="G25" s="1" t="s">
        <v>45</v>
      </c>
    </row>
    <row r="26" spans="1:15">
      <c r="A26" s="24" t="s">
        <v>5748</v>
      </c>
      <c r="B26" s="1" t="e">
        <f ca="1"/>
        <v>#NAME?</v>
      </c>
      <c r="C26" s="16" t="e">
        <f ca="1"/>
        <v>#NAME?</v>
      </c>
      <c r="D26" s="1" t="e">
        <f t="shared" ca="1" si="0"/>
        <v>#NAME?</v>
      </c>
      <c r="F26" s="1" t="s">
        <v>5775</v>
      </c>
      <c r="G26" s="1" t="s">
        <v>46</v>
      </c>
    </row>
    <row r="27" spans="1:15">
      <c r="A27" s="51" t="s">
        <v>5748</v>
      </c>
      <c r="B27" s="1" t="e">
        <f ca="1"/>
        <v>#NAME?</v>
      </c>
      <c r="C27" s="16" t="e">
        <f ca="1"/>
        <v>#NAME?</v>
      </c>
      <c r="D27" s="1" t="e">
        <f t="shared" ca="1" si="0"/>
        <v>#NAME?</v>
      </c>
      <c r="F27" s="1" t="s">
        <v>5783</v>
      </c>
      <c r="G27" s="1" t="s">
        <v>50</v>
      </c>
    </row>
    <row r="28" spans="1:15">
      <c r="A28" s="24" t="s">
        <v>5748</v>
      </c>
      <c r="B28" s="1" t="e">
        <f ca="1"/>
        <v>#NAME?</v>
      </c>
      <c r="C28" s="16" t="e">
        <f ca="1"/>
        <v>#NAME?</v>
      </c>
      <c r="D28" s="1" t="e">
        <f t="shared" ca="1" si="0"/>
        <v>#NAME?</v>
      </c>
      <c r="F28" s="1" t="s">
        <v>5784</v>
      </c>
      <c r="G28" s="1" t="s">
        <v>110</v>
      </c>
    </row>
    <row r="29" spans="1:15">
      <c r="A29" s="51" t="s">
        <v>5748</v>
      </c>
      <c r="B29" s="1" t="e">
        <f ca="1"/>
        <v>#NAME?</v>
      </c>
      <c r="C29" s="16" t="e">
        <f ca="1"/>
        <v>#NAME?</v>
      </c>
      <c r="D29" s="1" t="e">
        <f t="shared" ca="1" si="0"/>
        <v>#NAME?</v>
      </c>
      <c r="F29" s="1" t="s">
        <v>5785</v>
      </c>
      <c r="G29" s="1" t="s">
        <v>53</v>
      </c>
    </row>
    <row r="30" spans="1:15">
      <c r="A30" s="24" t="s">
        <v>5748</v>
      </c>
      <c r="B30" s="1" t="e">
        <f ca="1"/>
        <v>#NAME?</v>
      </c>
      <c r="C30" s="16" t="e">
        <f ca="1"/>
        <v>#NAME?</v>
      </c>
      <c r="D30" s="1" t="e">
        <f t="shared" ca="1" si="0"/>
        <v>#NAME?</v>
      </c>
      <c r="F30" s="1" t="s">
        <v>5778</v>
      </c>
      <c r="G30" s="1" t="s">
        <v>55</v>
      </c>
    </row>
    <row r="31" spans="1:15">
      <c r="A31" s="51" t="s">
        <v>5748</v>
      </c>
      <c r="B31" s="1" t="e">
        <f ca="1"/>
        <v>#NAME?</v>
      </c>
      <c r="C31" s="16" t="e">
        <f ca="1"/>
        <v>#NAME?</v>
      </c>
      <c r="D31" s="1" t="e">
        <f t="shared" ca="1" si="0"/>
        <v>#NAME?</v>
      </c>
      <c r="F31" s="1" t="s">
        <v>5786</v>
      </c>
      <c r="G31" s="1" t="s">
        <v>661</v>
      </c>
    </row>
    <row r="32" spans="1:15">
      <c r="A32" s="24" t="s">
        <v>5748</v>
      </c>
      <c r="C32" s="16" t="e">
        <f ca="1"/>
        <v>#NAME?</v>
      </c>
      <c r="D32" s="1" t="e">
        <f t="shared" ca="1" si="0"/>
        <v>#NAME?</v>
      </c>
      <c r="F32" s="1" t="s">
        <v>5779</v>
      </c>
      <c r="G32" s="1" t="s">
        <v>57</v>
      </c>
    </row>
    <row r="33" spans="1:7">
      <c r="A33" s="51" t="s">
        <v>5748</v>
      </c>
      <c r="C33" s="16"/>
      <c r="D33" s="1" t="e">
        <f t="shared" si="0"/>
        <v>#N/A</v>
      </c>
      <c r="F33" s="1" t="s">
        <v>5780</v>
      </c>
      <c r="G33" s="1" t="s">
        <v>59</v>
      </c>
    </row>
    <row r="34" spans="1:7">
      <c r="A34" s="24" t="s">
        <v>5748</v>
      </c>
      <c r="D34" s="1" t="e">
        <f t="shared" si="0"/>
        <v>#N/A</v>
      </c>
      <c r="F34" s="1" t="s">
        <v>5781</v>
      </c>
      <c r="G34" s="1" t="s">
        <v>68</v>
      </c>
    </row>
    <row r="35" spans="1:7">
      <c r="A35" s="51" t="s">
        <v>5748</v>
      </c>
      <c r="D35" s="1" t="e">
        <f t="shared" si="0"/>
        <v>#N/A</v>
      </c>
      <c r="F35" s="1" t="s">
        <v>5782</v>
      </c>
      <c r="G35" s="1" t="s">
        <v>75</v>
      </c>
    </row>
    <row r="36" spans="1:7">
      <c r="A36" s="24" t="s">
        <v>5748</v>
      </c>
      <c r="D36" s="1" t="e">
        <f t="shared" si="0"/>
        <v>#N/A</v>
      </c>
      <c r="F36" s="1" t="s">
        <v>5787</v>
      </c>
      <c r="G36" s="1" t="s">
        <v>49</v>
      </c>
    </row>
    <row r="37" spans="1:7">
      <c r="A37" s="51" t="s">
        <v>5748</v>
      </c>
      <c r="F37" s="1" t="s">
        <v>5788</v>
      </c>
      <c r="G37" s="1" t="s">
        <v>76</v>
      </c>
    </row>
    <row r="38" spans="1:7">
      <c r="A38" s="24" t="s">
        <v>5748</v>
      </c>
      <c r="F38" s="1" t="s">
        <v>5789</v>
      </c>
      <c r="G38" s="1" t="s">
        <v>34</v>
      </c>
    </row>
    <row r="39" spans="1:7">
      <c r="A39" s="51" t="s">
        <v>5748</v>
      </c>
      <c r="F39" s="1" t="s">
        <v>5746</v>
      </c>
      <c r="G39" s="1" t="s">
        <v>10</v>
      </c>
    </row>
    <row r="40" spans="1:7">
      <c r="A40" s="24" t="s">
        <v>5748</v>
      </c>
      <c r="F40" s="1" t="s">
        <v>5790</v>
      </c>
      <c r="G40" s="1" t="s">
        <v>72</v>
      </c>
    </row>
    <row r="41" spans="1:7">
      <c r="A41" s="51" t="s">
        <v>5748</v>
      </c>
      <c r="F41" s="1" t="s">
        <v>5791</v>
      </c>
      <c r="G41" s="1" t="s">
        <v>11</v>
      </c>
    </row>
    <row r="42" spans="1:7">
      <c r="A42" s="24" t="s">
        <v>5748</v>
      </c>
      <c r="F42" s="1" t="s">
        <v>5792</v>
      </c>
      <c r="G42" s="1" t="s">
        <v>51</v>
      </c>
    </row>
    <row r="43" spans="1:7">
      <c r="A43" s="51" t="s">
        <v>5748</v>
      </c>
      <c r="F43" s="1" t="s">
        <v>5793</v>
      </c>
      <c r="G43" s="1" t="s">
        <v>27</v>
      </c>
    </row>
    <row r="44" spans="1:7">
      <c r="A44" s="24" t="s">
        <v>5748</v>
      </c>
      <c r="F44" s="1" t="s">
        <v>5794</v>
      </c>
      <c r="G44" s="1" t="s">
        <v>64</v>
      </c>
    </row>
    <row r="45" spans="1:7">
      <c r="A45" s="51" t="s">
        <v>5748</v>
      </c>
      <c r="F45" s="1" t="s">
        <v>5795</v>
      </c>
      <c r="G45" s="1" t="s">
        <v>41</v>
      </c>
    </row>
    <row r="46" spans="1:7">
      <c r="A46" s="24" t="s">
        <v>5748</v>
      </c>
      <c r="F46" s="1" t="s">
        <v>5796</v>
      </c>
      <c r="G46" s="1" t="s">
        <v>24</v>
      </c>
    </row>
    <row r="47" spans="1:7">
      <c r="A47" s="51" t="s">
        <v>5748</v>
      </c>
      <c r="F47" s="1" t="s">
        <v>5797</v>
      </c>
      <c r="G47" s="1" t="s">
        <v>58</v>
      </c>
    </row>
    <row r="48" spans="1:7">
      <c r="A48" s="24" t="s">
        <v>5748</v>
      </c>
    </row>
    <row r="49" spans="1:1">
      <c r="A49" s="51" t="s">
        <v>5751</v>
      </c>
    </row>
    <row r="50" spans="1:1">
      <c r="A50" s="24" t="s">
        <v>5753</v>
      </c>
    </row>
    <row r="51" spans="1:1">
      <c r="A51" s="51" t="s">
        <v>5753</v>
      </c>
    </row>
    <row r="52" spans="1:1">
      <c r="A52" s="24" t="s">
        <v>5753</v>
      </c>
    </row>
    <row r="53" spans="1:1">
      <c r="A53" s="51" t="s">
        <v>5753</v>
      </c>
    </row>
    <row r="54" spans="1:1">
      <c r="A54" s="24" t="s">
        <v>5753</v>
      </c>
    </row>
    <row r="55" spans="1:1">
      <c r="A55" s="51" t="s">
        <v>5755</v>
      </c>
    </row>
    <row r="56" spans="1:1">
      <c r="A56" s="24" t="s">
        <v>5755</v>
      </c>
    </row>
    <row r="57" spans="1:1">
      <c r="A57" s="51" t="s">
        <v>5755</v>
      </c>
    </row>
    <row r="58" spans="1:1">
      <c r="A58" s="24" t="s">
        <v>5755</v>
      </c>
    </row>
    <row r="59" spans="1:1">
      <c r="A59" s="51" t="s">
        <v>5755</v>
      </c>
    </row>
    <row r="60" spans="1:1">
      <c r="A60" s="24" t="s">
        <v>5755</v>
      </c>
    </row>
    <row r="61" spans="1:1">
      <c r="A61" s="51" t="s">
        <v>5755</v>
      </c>
    </row>
    <row r="62" spans="1:1">
      <c r="A62" s="24" t="s">
        <v>5755</v>
      </c>
    </row>
    <row r="63" spans="1:1">
      <c r="A63" s="51" t="s">
        <v>5755</v>
      </c>
    </row>
    <row r="64" spans="1:1">
      <c r="A64" s="24" t="s">
        <v>5755</v>
      </c>
    </row>
    <row r="65" spans="1:1">
      <c r="A65" s="51" t="s">
        <v>5755</v>
      </c>
    </row>
    <row r="66" spans="1:1">
      <c r="A66" s="24" t="s">
        <v>5755</v>
      </c>
    </row>
    <row r="67" spans="1:1">
      <c r="A67" s="51" t="s">
        <v>5755</v>
      </c>
    </row>
    <row r="68" spans="1:1">
      <c r="A68" s="24" t="s">
        <v>5755</v>
      </c>
    </row>
    <row r="69" spans="1:1">
      <c r="A69" s="51" t="s">
        <v>5755</v>
      </c>
    </row>
    <row r="70" spans="1:1">
      <c r="A70" s="24" t="s">
        <v>5755</v>
      </c>
    </row>
    <row r="71" spans="1:1">
      <c r="A71" s="51" t="s">
        <v>5755</v>
      </c>
    </row>
    <row r="72" spans="1:1">
      <c r="A72" s="24" t="s">
        <v>5755</v>
      </c>
    </row>
    <row r="73" spans="1:1">
      <c r="A73" s="51" t="s">
        <v>5755</v>
      </c>
    </row>
    <row r="74" spans="1:1">
      <c r="A74" s="24" t="s">
        <v>5755</v>
      </c>
    </row>
    <row r="75" spans="1:1">
      <c r="A75" s="51" t="s">
        <v>5755</v>
      </c>
    </row>
    <row r="76" spans="1:1">
      <c r="A76" s="24" t="s">
        <v>5755</v>
      </c>
    </row>
    <row r="77" spans="1:1">
      <c r="A77" s="51" t="s">
        <v>5755</v>
      </c>
    </row>
    <row r="78" spans="1:1">
      <c r="A78" s="24" t="s">
        <v>5755</v>
      </c>
    </row>
    <row r="79" spans="1:1">
      <c r="A79" s="51" t="s">
        <v>5755</v>
      </c>
    </row>
    <row r="80" spans="1:1">
      <c r="A80" s="24" t="s">
        <v>5755</v>
      </c>
    </row>
    <row r="81" spans="1:1">
      <c r="A81" s="51" t="s">
        <v>5755</v>
      </c>
    </row>
    <row r="82" spans="1:1">
      <c r="A82" s="24" t="s">
        <v>5755</v>
      </c>
    </row>
    <row r="83" spans="1:1">
      <c r="A83" s="51" t="s">
        <v>5755</v>
      </c>
    </row>
    <row r="84" spans="1:1">
      <c r="A84" s="24" t="s">
        <v>5755</v>
      </c>
    </row>
    <row r="85" spans="1:1">
      <c r="A85" s="51" t="s">
        <v>5755</v>
      </c>
    </row>
    <row r="86" spans="1:1">
      <c r="A86" s="24" t="s">
        <v>5755</v>
      </c>
    </row>
    <row r="87" spans="1:1">
      <c r="A87" s="51" t="s">
        <v>5755</v>
      </c>
    </row>
    <row r="88" spans="1:1">
      <c r="A88" s="24" t="s">
        <v>5755</v>
      </c>
    </row>
    <row r="89" spans="1:1">
      <c r="A89" s="51" t="s">
        <v>5757</v>
      </c>
    </row>
    <row r="90" spans="1:1">
      <c r="A90" s="24" t="s">
        <v>5757</v>
      </c>
    </row>
    <row r="91" spans="1:1">
      <c r="A91" s="51" t="s">
        <v>5757</v>
      </c>
    </row>
    <row r="92" spans="1:1">
      <c r="A92" s="24" t="s">
        <v>5758</v>
      </c>
    </row>
    <row r="93" spans="1:1">
      <c r="A93" s="51" t="s">
        <v>5758</v>
      </c>
    </row>
    <row r="94" spans="1:1">
      <c r="A94" s="24" t="s">
        <v>5758</v>
      </c>
    </row>
    <row r="95" spans="1:1">
      <c r="A95" s="51" t="s">
        <v>5759</v>
      </c>
    </row>
    <row r="96" spans="1:1">
      <c r="A96" s="24" t="s">
        <v>5759</v>
      </c>
    </row>
    <row r="97" spans="1:1">
      <c r="A97" s="51" t="s">
        <v>5759</v>
      </c>
    </row>
    <row r="98" spans="1:1">
      <c r="A98" s="24" t="s">
        <v>5759</v>
      </c>
    </row>
    <row r="99" spans="1:1">
      <c r="A99" s="51" t="s">
        <v>5759</v>
      </c>
    </row>
    <row r="100" spans="1:1">
      <c r="A100" s="24" t="s">
        <v>5759</v>
      </c>
    </row>
    <row r="101" spans="1:1">
      <c r="A101" s="51" t="s">
        <v>5759</v>
      </c>
    </row>
    <row r="102" spans="1:1">
      <c r="A102" s="24" t="s">
        <v>5759</v>
      </c>
    </row>
    <row r="103" spans="1:1">
      <c r="A103" s="51" t="s">
        <v>5759</v>
      </c>
    </row>
    <row r="104" spans="1:1">
      <c r="A104" s="24" t="s">
        <v>5760</v>
      </c>
    </row>
    <row r="105" spans="1:1">
      <c r="A105" s="51" t="s">
        <v>5760</v>
      </c>
    </row>
    <row r="106" spans="1:1">
      <c r="A106" s="24" t="s">
        <v>5760</v>
      </c>
    </row>
    <row r="107" spans="1:1">
      <c r="A107" s="51" t="s">
        <v>5760</v>
      </c>
    </row>
    <row r="108" spans="1:1">
      <c r="A108" s="24" t="s">
        <v>5760</v>
      </c>
    </row>
    <row r="109" spans="1:1">
      <c r="A109" s="51" t="s">
        <v>5760</v>
      </c>
    </row>
    <row r="110" spans="1:1">
      <c r="A110" s="24" t="s">
        <v>5760</v>
      </c>
    </row>
    <row r="111" spans="1:1">
      <c r="A111" s="51" t="s">
        <v>5760</v>
      </c>
    </row>
    <row r="112" spans="1:1">
      <c r="A112" s="24" t="s">
        <v>5760</v>
      </c>
    </row>
    <row r="113" spans="1:1">
      <c r="A113" s="51" t="s">
        <v>5760</v>
      </c>
    </row>
    <row r="114" spans="1:1">
      <c r="A114" s="24" t="s">
        <v>5760</v>
      </c>
    </row>
    <row r="115" spans="1:1">
      <c r="A115" s="51" t="s">
        <v>5760</v>
      </c>
    </row>
    <row r="116" spans="1:1">
      <c r="A116" s="24" t="s">
        <v>5760</v>
      </c>
    </row>
    <row r="117" spans="1:1">
      <c r="A117" s="51" t="s">
        <v>5760</v>
      </c>
    </row>
    <row r="118" spans="1:1">
      <c r="A118" s="24" t="s">
        <v>5760</v>
      </c>
    </row>
    <row r="119" spans="1:1">
      <c r="A119" s="51" t="s">
        <v>5760</v>
      </c>
    </row>
    <row r="120" spans="1:1">
      <c r="A120" s="24" t="s">
        <v>5760</v>
      </c>
    </row>
    <row r="121" spans="1:1">
      <c r="A121" s="51" t="s">
        <v>5760</v>
      </c>
    </row>
    <row r="122" spans="1:1">
      <c r="A122" s="24" t="s">
        <v>5760</v>
      </c>
    </row>
    <row r="123" spans="1:1">
      <c r="A123" s="51" t="s">
        <v>5760</v>
      </c>
    </row>
    <row r="124" spans="1:1">
      <c r="A124" s="24" t="s">
        <v>5760</v>
      </c>
    </row>
    <row r="125" spans="1:1">
      <c r="A125" s="51" t="s">
        <v>5760</v>
      </c>
    </row>
    <row r="126" spans="1:1">
      <c r="A126" s="24" t="s">
        <v>5760</v>
      </c>
    </row>
    <row r="127" spans="1:1">
      <c r="A127" s="51" t="s">
        <v>5760</v>
      </c>
    </row>
    <row r="128" spans="1:1">
      <c r="A128" s="24" t="s">
        <v>5760</v>
      </c>
    </row>
    <row r="129" spans="1:1">
      <c r="A129" s="51" t="s">
        <v>5760</v>
      </c>
    </row>
    <row r="130" spans="1:1">
      <c r="A130" s="24" t="s">
        <v>5760</v>
      </c>
    </row>
    <row r="131" spans="1:1">
      <c r="A131" s="51" t="s">
        <v>5760</v>
      </c>
    </row>
    <row r="132" spans="1:1">
      <c r="A132" s="24" t="s">
        <v>5760</v>
      </c>
    </row>
    <row r="133" spans="1:1">
      <c r="A133" s="51" t="s">
        <v>5760</v>
      </c>
    </row>
    <row r="134" spans="1:1">
      <c r="A134" s="24" t="s">
        <v>5760</v>
      </c>
    </row>
    <row r="135" spans="1:1">
      <c r="A135" s="51" t="s">
        <v>5760</v>
      </c>
    </row>
    <row r="136" spans="1:1">
      <c r="A136" s="24" t="s">
        <v>5760</v>
      </c>
    </row>
    <row r="137" spans="1:1">
      <c r="A137" s="51" t="s">
        <v>5760</v>
      </c>
    </row>
    <row r="138" spans="1:1">
      <c r="A138" s="24" t="s">
        <v>5760</v>
      </c>
    </row>
    <row r="139" spans="1:1">
      <c r="A139" s="51" t="s">
        <v>5761</v>
      </c>
    </row>
    <row r="140" spans="1:1">
      <c r="A140" s="24" t="s">
        <v>5761</v>
      </c>
    </row>
    <row r="141" spans="1:1">
      <c r="A141" s="51" t="s">
        <v>5761</v>
      </c>
    </row>
    <row r="142" spans="1:1">
      <c r="A142" s="24" t="s">
        <v>5761</v>
      </c>
    </row>
    <row r="143" spans="1:1">
      <c r="A143" s="51" t="s">
        <v>5761</v>
      </c>
    </row>
    <row r="144" spans="1:1">
      <c r="A144" s="24" t="s">
        <v>5761</v>
      </c>
    </row>
    <row r="145" spans="1:1">
      <c r="A145" s="51" t="s">
        <v>5761</v>
      </c>
    </row>
    <row r="146" spans="1:1">
      <c r="A146" s="24" t="s">
        <v>5761</v>
      </c>
    </row>
    <row r="147" spans="1:1">
      <c r="A147" s="51" t="s">
        <v>5761</v>
      </c>
    </row>
    <row r="148" spans="1:1">
      <c r="A148" s="24" t="s">
        <v>5761</v>
      </c>
    </row>
    <row r="149" spans="1:1">
      <c r="A149" s="51" t="s">
        <v>5761</v>
      </c>
    </row>
    <row r="150" spans="1:1">
      <c r="A150" s="24" t="s">
        <v>5761</v>
      </c>
    </row>
    <row r="151" spans="1:1">
      <c r="A151" s="51" t="s">
        <v>5762</v>
      </c>
    </row>
    <row r="152" spans="1:1">
      <c r="A152" s="24" t="s">
        <v>5762</v>
      </c>
    </row>
    <row r="153" spans="1:1">
      <c r="A153" s="51" t="s">
        <v>5762</v>
      </c>
    </row>
    <row r="154" spans="1:1">
      <c r="A154" s="24" t="s">
        <v>5762</v>
      </c>
    </row>
    <row r="155" spans="1:1">
      <c r="A155" s="51" t="s">
        <v>5762</v>
      </c>
    </row>
    <row r="156" spans="1:1">
      <c r="A156" s="24" t="s">
        <v>5762</v>
      </c>
    </row>
    <row r="157" spans="1:1">
      <c r="A157" s="51" t="s">
        <v>5762</v>
      </c>
    </row>
    <row r="158" spans="1:1">
      <c r="A158" s="24" t="s">
        <v>5762</v>
      </c>
    </row>
    <row r="159" spans="1:1">
      <c r="A159" s="51" t="s">
        <v>5762</v>
      </c>
    </row>
    <row r="160" spans="1:1">
      <c r="A160" s="24" t="s">
        <v>5762</v>
      </c>
    </row>
    <row r="161" spans="1:1">
      <c r="A161" s="51" t="s">
        <v>5762</v>
      </c>
    </row>
    <row r="162" spans="1:1">
      <c r="A162" s="24" t="s">
        <v>5762</v>
      </c>
    </row>
    <row r="163" spans="1:1">
      <c r="A163" s="51" t="s">
        <v>5763</v>
      </c>
    </row>
    <row r="164" spans="1:1">
      <c r="A164" s="24" t="s">
        <v>5763</v>
      </c>
    </row>
    <row r="165" spans="1:1">
      <c r="A165" s="51" t="s">
        <v>5763</v>
      </c>
    </row>
    <row r="166" spans="1:1">
      <c r="A166" s="24" t="s">
        <v>5763</v>
      </c>
    </row>
    <row r="167" spans="1:1">
      <c r="A167" s="51" t="s">
        <v>5763</v>
      </c>
    </row>
    <row r="168" spans="1:1">
      <c r="A168" s="24" t="s">
        <v>5763</v>
      </c>
    </row>
    <row r="169" spans="1:1">
      <c r="A169" s="51" t="s">
        <v>5763</v>
      </c>
    </row>
    <row r="170" spans="1:1">
      <c r="A170" s="24" t="s">
        <v>5763</v>
      </c>
    </row>
    <row r="171" spans="1:1">
      <c r="A171" s="51" t="s">
        <v>5763</v>
      </c>
    </row>
    <row r="172" spans="1:1">
      <c r="A172" s="24" t="s">
        <v>5763</v>
      </c>
    </row>
    <row r="173" spans="1:1">
      <c r="A173" s="51" t="s">
        <v>5763</v>
      </c>
    </row>
    <row r="174" spans="1:1">
      <c r="A174" s="24" t="s">
        <v>5763</v>
      </c>
    </row>
    <row r="175" spans="1:1">
      <c r="A175" s="51" t="s">
        <v>5763</v>
      </c>
    </row>
    <row r="176" spans="1:1">
      <c r="A176" s="24" t="s">
        <v>5763</v>
      </c>
    </row>
    <row r="177" spans="1:1">
      <c r="A177" s="51" t="s">
        <v>5763</v>
      </c>
    </row>
    <row r="178" spans="1:1">
      <c r="A178" s="24" t="s">
        <v>5763</v>
      </c>
    </row>
    <row r="179" spans="1:1">
      <c r="A179" s="51" t="s">
        <v>5763</v>
      </c>
    </row>
    <row r="180" spans="1:1">
      <c r="A180" s="24" t="s">
        <v>5763</v>
      </c>
    </row>
    <row r="181" spans="1:1">
      <c r="A181" s="51" t="s">
        <v>5763</v>
      </c>
    </row>
    <row r="182" spans="1:1">
      <c r="A182" s="24" t="s">
        <v>5763</v>
      </c>
    </row>
    <row r="183" spans="1:1">
      <c r="A183" s="51" t="s">
        <v>5763</v>
      </c>
    </row>
    <row r="184" spans="1:1">
      <c r="A184" s="24" t="s">
        <v>5763</v>
      </c>
    </row>
    <row r="185" spans="1:1">
      <c r="A185" s="51" t="s">
        <v>5763</v>
      </c>
    </row>
    <row r="186" spans="1:1">
      <c r="A186" s="24" t="s">
        <v>5763</v>
      </c>
    </row>
    <row r="187" spans="1:1">
      <c r="A187" s="51" t="s">
        <v>5763</v>
      </c>
    </row>
    <row r="188" spans="1:1">
      <c r="A188" s="24" t="s">
        <v>5763</v>
      </c>
    </row>
    <row r="189" spans="1:1">
      <c r="A189" s="51" t="s">
        <v>5763</v>
      </c>
    </row>
    <row r="190" spans="1:1">
      <c r="A190" s="24" t="s">
        <v>5763</v>
      </c>
    </row>
    <row r="191" spans="1:1">
      <c r="A191" s="51" t="s">
        <v>5763</v>
      </c>
    </row>
    <row r="192" spans="1:1">
      <c r="A192" s="24" t="s">
        <v>5763</v>
      </c>
    </row>
    <row r="193" spans="1:1">
      <c r="A193" s="51" t="s">
        <v>5763</v>
      </c>
    </row>
    <row r="194" spans="1:1">
      <c r="A194" s="24" t="s">
        <v>5763</v>
      </c>
    </row>
    <row r="195" spans="1:1">
      <c r="A195" s="51" t="s">
        <v>5763</v>
      </c>
    </row>
    <row r="196" spans="1:1">
      <c r="A196" s="24" t="s">
        <v>5763</v>
      </c>
    </row>
    <row r="197" spans="1:1">
      <c r="A197" s="51" t="s">
        <v>5763</v>
      </c>
    </row>
    <row r="198" spans="1:1">
      <c r="A198" s="24" t="s">
        <v>5763</v>
      </c>
    </row>
    <row r="199" spans="1:1">
      <c r="A199" s="51" t="s">
        <v>5763</v>
      </c>
    </row>
    <row r="200" spans="1:1">
      <c r="A200" s="24" t="s">
        <v>5763</v>
      </c>
    </row>
    <row r="201" spans="1:1">
      <c r="A201" s="51" t="s">
        <v>5763</v>
      </c>
    </row>
    <row r="202" spans="1:1">
      <c r="A202" s="24" t="s">
        <v>5763</v>
      </c>
    </row>
    <row r="203" spans="1:1">
      <c r="A203" s="51" t="s">
        <v>5765</v>
      </c>
    </row>
    <row r="204" spans="1:1">
      <c r="A204" s="24" t="s">
        <v>5765</v>
      </c>
    </row>
    <row r="205" spans="1:1">
      <c r="A205" s="51" t="s">
        <v>5765</v>
      </c>
    </row>
    <row r="206" spans="1:1">
      <c r="A206" s="24" t="s">
        <v>5765</v>
      </c>
    </row>
    <row r="207" spans="1:1">
      <c r="A207" s="51" t="s">
        <v>5765</v>
      </c>
    </row>
    <row r="208" spans="1:1">
      <c r="A208" s="24" t="s">
        <v>5765</v>
      </c>
    </row>
    <row r="209" spans="1:1">
      <c r="A209" s="51" t="s">
        <v>5765</v>
      </c>
    </row>
    <row r="210" spans="1:1">
      <c r="A210" s="24" t="s">
        <v>5765</v>
      </c>
    </row>
    <row r="211" spans="1:1">
      <c r="A211" s="51" t="s">
        <v>5765</v>
      </c>
    </row>
    <row r="212" spans="1:1">
      <c r="A212" s="24" t="s">
        <v>5765</v>
      </c>
    </row>
    <row r="213" spans="1:1">
      <c r="A213" s="51" t="s">
        <v>5765</v>
      </c>
    </row>
    <row r="214" spans="1:1">
      <c r="A214" s="24" t="s">
        <v>5765</v>
      </c>
    </row>
    <row r="215" spans="1:1">
      <c r="A215" s="51" t="s">
        <v>5765</v>
      </c>
    </row>
    <row r="216" spans="1:1">
      <c r="A216" s="24" t="s">
        <v>5765</v>
      </c>
    </row>
    <row r="217" spans="1:1">
      <c r="A217" s="51" t="s">
        <v>5765</v>
      </c>
    </row>
    <row r="218" spans="1:1">
      <c r="A218" s="24" t="s">
        <v>5765</v>
      </c>
    </row>
    <row r="219" spans="1:1">
      <c r="A219" s="51" t="s">
        <v>5765</v>
      </c>
    </row>
    <row r="220" spans="1:1">
      <c r="A220" s="24" t="s">
        <v>5765</v>
      </c>
    </row>
    <row r="221" spans="1:1">
      <c r="A221" s="51" t="s">
        <v>5765</v>
      </c>
    </row>
    <row r="222" spans="1:1">
      <c r="A222" s="24" t="s">
        <v>5765</v>
      </c>
    </row>
    <row r="223" spans="1:1">
      <c r="A223" s="51" t="s">
        <v>5765</v>
      </c>
    </row>
    <row r="224" spans="1:1">
      <c r="A224" s="24" t="s">
        <v>5765</v>
      </c>
    </row>
    <row r="225" spans="1:1">
      <c r="A225" s="51" t="s">
        <v>5765</v>
      </c>
    </row>
    <row r="226" spans="1:1">
      <c r="A226" s="24" t="s">
        <v>5765</v>
      </c>
    </row>
    <row r="227" spans="1:1">
      <c r="A227" s="51" t="s">
        <v>5765</v>
      </c>
    </row>
    <row r="228" spans="1:1">
      <c r="A228" s="24" t="s">
        <v>5765</v>
      </c>
    </row>
    <row r="229" spans="1:1">
      <c r="A229" s="51" t="s">
        <v>5765</v>
      </c>
    </row>
    <row r="230" spans="1:1">
      <c r="A230" s="24" t="s">
        <v>5765</v>
      </c>
    </row>
    <row r="231" spans="1:1">
      <c r="A231" s="51" t="s">
        <v>5765</v>
      </c>
    </row>
    <row r="232" spans="1:1">
      <c r="A232" s="24" t="s">
        <v>5765</v>
      </c>
    </row>
    <row r="233" spans="1:1">
      <c r="A233" s="51" t="s">
        <v>5765</v>
      </c>
    </row>
    <row r="234" spans="1:1">
      <c r="A234" s="24" t="s">
        <v>5765</v>
      </c>
    </row>
    <row r="235" spans="1:1">
      <c r="A235" s="51" t="s">
        <v>5765</v>
      </c>
    </row>
    <row r="236" spans="1:1">
      <c r="A236" s="24" t="s">
        <v>5766</v>
      </c>
    </row>
    <row r="237" spans="1:1">
      <c r="A237" s="51" t="s">
        <v>5766</v>
      </c>
    </row>
    <row r="238" spans="1:1">
      <c r="A238" s="24" t="s">
        <v>5766</v>
      </c>
    </row>
    <row r="239" spans="1:1">
      <c r="A239" s="51" t="s">
        <v>5766</v>
      </c>
    </row>
    <row r="240" spans="1:1">
      <c r="A240" s="24" t="s">
        <v>5766</v>
      </c>
    </row>
    <row r="241" spans="1:1">
      <c r="A241" s="51" t="s">
        <v>5766</v>
      </c>
    </row>
    <row r="242" spans="1:1">
      <c r="A242" s="24" t="s">
        <v>5766</v>
      </c>
    </row>
    <row r="243" spans="1:1">
      <c r="A243" s="51" t="s">
        <v>5766</v>
      </c>
    </row>
    <row r="244" spans="1:1">
      <c r="A244" s="24" t="s">
        <v>5766</v>
      </c>
    </row>
    <row r="245" spans="1:1">
      <c r="A245" s="51" t="s">
        <v>5766</v>
      </c>
    </row>
    <row r="246" spans="1:1">
      <c r="A246" s="24" t="s">
        <v>5766</v>
      </c>
    </row>
    <row r="247" spans="1:1">
      <c r="A247" s="51" t="s">
        <v>5766</v>
      </c>
    </row>
    <row r="248" spans="1:1">
      <c r="A248" s="24" t="s">
        <v>5766</v>
      </c>
    </row>
    <row r="249" spans="1:1">
      <c r="A249" s="51" t="s">
        <v>5766</v>
      </c>
    </row>
    <row r="250" spans="1:1">
      <c r="A250" s="24" t="s">
        <v>5766</v>
      </c>
    </row>
    <row r="251" spans="1:1">
      <c r="A251" s="51" t="s">
        <v>5766</v>
      </c>
    </row>
    <row r="252" spans="1:1">
      <c r="A252" s="24" t="s">
        <v>5766</v>
      </c>
    </row>
    <row r="253" spans="1:1">
      <c r="A253" s="51" t="s">
        <v>5766</v>
      </c>
    </row>
    <row r="254" spans="1:1">
      <c r="A254" s="24" t="s">
        <v>5766</v>
      </c>
    </row>
    <row r="255" spans="1:1">
      <c r="A255" s="51" t="s">
        <v>5766</v>
      </c>
    </row>
    <row r="256" spans="1:1">
      <c r="A256" s="24" t="s">
        <v>5766</v>
      </c>
    </row>
    <row r="257" spans="1:1">
      <c r="A257" s="51" t="s">
        <v>5766</v>
      </c>
    </row>
    <row r="258" spans="1:1">
      <c r="A258" s="24" t="s">
        <v>5766</v>
      </c>
    </row>
    <row r="259" spans="1:1">
      <c r="A259" s="51" t="s">
        <v>5766</v>
      </c>
    </row>
    <row r="260" spans="1:1">
      <c r="A260" s="24" t="s">
        <v>5766</v>
      </c>
    </row>
    <row r="261" spans="1:1">
      <c r="A261" s="51" t="s">
        <v>5766</v>
      </c>
    </row>
    <row r="262" spans="1:1">
      <c r="A262" s="24" t="s">
        <v>5766</v>
      </c>
    </row>
    <row r="263" spans="1:1">
      <c r="A263" s="51" t="s">
        <v>5766</v>
      </c>
    </row>
    <row r="264" spans="1:1">
      <c r="A264" s="24" t="s">
        <v>5766</v>
      </c>
    </row>
    <row r="265" spans="1:1">
      <c r="A265" s="51" t="s">
        <v>5766</v>
      </c>
    </row>
    <row r="266" spans="1:1">
      <c r="A266" s="24" t="s">
        <v>5766</v>
      </c>
    </row>
    <row r="267" spans="1:1">
      <c r="A267" s="51" t="s">
        <v>5766</v>
      </c>
    </row>
    <row r="268" spans="1:1">
      <c r="A268" s="24" t="s">
        <v>5766</v>
      </c>
    </row>
    <row r="269" spans="1:1">
      <c r="A269" s="51" t="s">
        <v>5766</v>
      </c>
    </row>
    <row r="270" spans="1:1">
      <c r="A270" s="24" t="s">
        <v>5766</v>
      </c>
    </row>
    <row r="271" spans="1:1">
      <c r="A271" s="51" t="s">
        <v>5766</v>
      </c>
    </row>
    <row r="272" spans="1:1">
      <c r="A272" s="24" t="s">
        <v>5766</v>
      </c>
    </row>
    <row r="273" spans="1:1">
      <c r="A273" s="51" t="s">
        <v>5766</v>
      </c>
    </row>
    <row r="274" spans="1:1">
      <c r="A274" s="24" t="s">
        <v>5766</v>
      </c>
    </row>
    <row r="275" spans="1:1">
      <c r="A275" s="51" t="s">
        <v>5766</v>
      </c>
    </row>
    <row r="276" spans="1:1">
      <c r="A276" s="24" t="s">
        <v>5766</v>
      </c>
    </row>
    <row r="277" spans="1:1">
      <c r="A277" s="51" t="s">
        <v>5766</v>
      </c>
    </row>
    <row r="278" spans="1:1">
      <c r="A278" s="24" t="s">
        <v>5766</v>
      </c>
    </row>
    <row r="279" spans="1:1">
      <c r="A279" s="51" t="s">
        <v>5766</v>
      </c>
    </row>
    <row r="280" spans="1:1">
      <c r="A280" s="24" t="s">
        <v>5766</v>
      </c>
    </row>
    <row r="281" spans="1:1">
      <c r="A281" s="51" t="s">
        <v>5766</v>
      </c>
    </row>
    <row r="282" spans="1:1">
      <c r="A282" s="24" t="s">
        <v>5766</v>
      </c>
    </row>
    <row r="283" spans="1:1">
      <c r="A283" s="51" t="s">
        <v>5766</v>
      </c>
    </row>
    <row r="284" spans="1:1">
      <c r="A284" s="24" t="s">
        <v>5766</v>
      </c>
    </row>
    <row r="285" spans="1:1">
      <c r="A285" s="51" t="s">
        <v>5766</v>
      </c>
    </row>
    <row r="286" spans="1:1">
      <c r="A286" s="24" t="s">
        <v>5766</v>
      </c>
    </row>
    <row r="287" spans="1:1">
      <c r="A287" s="51" t="s">
        <v>5766</v>
      </c>
    </row>
    <row r="288" spans="1:1">
      <c r="A288" s="24" t="s">
        <v>5766</v>
      </c>
    </row>
    <row r="289" spans="1:1">
      <c r="A289" s="51" t="s">
        <v>5766</v>
      </c>
    </row>
    <row r="290" spans="1:1">
      <c r="A290" s="24" t="s">
        <v>5766</v>
      </c>
    </row>
    <row r="291" spans="1:1">
      <c r="A291" s="51" t="s">
        <v>5766</v>
      </c>
    </row>
    <row r="292" spans="1:1">
      <c r="A292" s="24" t="s">
        <v>5766</v>
      </c>
    </row>
    <row r="293" spans="1:1">
      <c r="A293" s="51" t="s">
        <v>5766</v>
      </c>
    </row>
    <row r="294" spans="1:1">
      <c r="A294" s="24" t="s">
        <v>5766</v>
      </c>
    </row>
    <row r="295" spans="1:1">
      <c r="A295" s="51" t="s">
        <v>5766</v>
      </c>
    </row>
    <row r="296" spans="1:1">
      <c r="A296" s="24" t="s">
        <v>5766</v>
      </c>
    </row>
    <row r="297" spans="1:1">
      <c r="A297" s="51" t="s">
        <v>5766</v>
      </c>
    </row>
    <row r="298" spans="1:1">
      <c r="A298" s="24" t="s">
        <v>5766</v>
      </c>
    </row>
    <row r="299" spans="1:1">
      <c r="A299" s="51" t="s">
        <v>5766</v>
      </c>
    </row>
    <row r="300" spans="1:1">
      <c r="A300" s="24" t="s">
        <v>5766</v>
      </c>
    </row>
    <row r="301" spans="1:1">
      <c r="A301" s="51" t="s">
        <v>5766</v>
      </c>
    </row>
    <row r="302" spans="1:1">
      <c r="A302" s="24" t="s">
        <v>5766</v>
      </c>
    </row>
    <row r="303" spans="1:1">
      <c r="A303" s="51" t="s">
        <v>5766</v>
      </c>
    </row>
    <row r="304" spans="1:1">
      <c r="A304" s="24" t="s">
        <v>5766</v>
      </c>
    </row>
    <row r="305" spans="1:1">
      <c r="A305" s="51" t="s">
        <v>5766</v>
      </c>
    </row>
    <row r="306" spans="1:1">
      <c r="A306" s="24" t="s">
        <v>5766</v>
      </c>
    </row>
    <row r="307" spans="1:1">
      <c r="A307" s="51" t="s">
        <v>5766</v>
      </c>
    </row>
    <row r="308" spans="1:1">
      <c r="A308" s="24" t="s">
        <v>5766</v>
      </c>
    </row>
    <row r="309" spans="1:1">
      <c r="A309" s="51" t="s">
        <v>5766</v>
      </c>
    </row>
    <row r="310" spans="1:1">
      <c r="A310" s="24" t="s">
        <v>5766</v>
      </c>
    </row>
    <row r="311" spans="1:1">
      <c r="A311" s="51" t="s">
        <v>5766</v>
      </c>
    </row>
    <row r="312" spans="1:1">
      <c r="A312" s="24" t="s">
        <v>5766</v>
      </c>
    </row>
    <row r="313" spans="1:1">
      <c r="A313" s="51" t="s">
        <v>5766</v>
      </c>
    </row>
    <row r="314" spans="1:1">
      <c r="A314" s="24" t="s">
        <v>5766</v>
      </c>
    </row>
    <row r="315" spans="1:1">
      <c r="A315" s="51" t="s">
        <v>5766</v>
      </c>
    </row>
    <row r="316" spans="1:1">
      <c r="A316" s="24" t="s">
        <v>5766</v>
      </c>
    </row>
    <row r="317" spans="1:1">
      <c r="A317" s="51" t="s">
        <v>5766</v>
      </c>
    </row>
    <row r="318" spans="1:1">
      <c r="A318" s="24" t="s">
        <v>5766</v>
      </c>
    </row>
    <row r="319" spans="1:1">
      <c r="A319" s="51" t="s">
        <v>5766</v>
      </c>
    </row>
    <row r="320" spans="1:1">
      <c r="A320" s="24" t="s">
        <v>5766</v>
      </c>
    </row>
    <row r="321" spans="1:1">
      <c r="A321" s="51" t="s">
        <v>5766</v>
      </c>
    </row>
    <row r="322" spans="1:1">
      <c r="A322" s="24" t="s">
        <v>5766</v>
      </c>
    </row>
    <row r="323" spans="1:1">
      <c r="A323" s="51" t="s">
        <v>5766</v>
      </c>
    </row>
    <row r="324" spans="1:1">
      <c r="A324" s="24" t="s">
        <v>5766</v>
      </c>
    </row>
    <row r="325" spans="1:1">
      <c r="A325" s="51" t="s">
        <v>5766</v>
      </c>
    </row>
    <row r="326" spans="1:1">
      <c r="A326" s="24" t="s">
        <v>5766</v>
      </c>
    </row>
    <row r="327" spans="1:1">
      <c r="A327" s="51" t="s">
        <v>5766</v>
      </c>
    </row>
    <row r="328" spans="1:1">
      <c r="A328" s="24" t="s">
        <v>5766</v>
      </c>
    </row>
    <row r="329" spans="1:1">
      <c r="A329" s="51" t="s">
        <v>5766</v>
      </c>
    </row>
    <row r="330" spans="1:1">
      <c r="A330" s="24" t="s">
        <v>5766</v>
      </c>
    </row>
    <row r="331" spans="1:1">
      <c r="A331" s="51" t="s">
        <v>5766</v>
      </c>
    </row>
    <row r="332" spans="1:1">
      <c r="A332" s="24" t="s">
        <v>5766</v>
      </c>
    </row>
    <row r="333" spans="1:1">
      <c r="A333" s="51" t="s">
        <v>5766</v>
      </c>
    </row>
    <row r="334" spans="1:1">
      <c r="A334" s="24" t="s">
        <v>5766</v>
      </c>
    </row>
    <row r="335" spans="1:1">
      <c r="A335" s="51" t="s">
        <v>5766</v>
      </c>
    </row>
    <row r="336" spans="1:1">
      <c r="A336" s="24" t="s">
        <v>5766</v>
      </c>
    </row>
    <row r="337" spans="1:1">
      <c r="A337" s="51" t="s">
        <v>5766</v>
      </c>
    </row>
    <row r="338" spans="1:1">
      <c r="A338" s="24" t="s">
        <v>5766</v>
      </c>
    </row>
    <row r="339" spans="1:1">
      <c r="A339" s="51" t="s">
        <v>5766</v>
      </c>
    </row>
    <row r="340" spans="1:1">
      <c r="A340" s="24" t="s">
        <v>5766</v>
      </c>
    </row>
    <row r="341" spans="1:1">
      <c r="A341" s="51" t="s">
        <v>5766</v>
      </c>
    </row>
    <row r="342" spans="1:1">
      <c r="A342" s="24" t="s">
        <v>5766</v>
      </c>
    </row>
    <row r="343" spans="1:1">
      <c r="A343" s="51" t="s">
        <v>5766</v>
      </c>
    </row>
    <row r="344" spans="1:1">
      <c r="A344" s="24" t="s">
        <v>5766</v>
      </c>
    </row>
    <row r="345" spans="1:1">
      <c r="A345" s="51" t="s">
        <v>5766</v>
      </c>
    </row>
    <row r="346" spans="1:1">
      <c r="A346" s="24" t="s">
        <v>5766</v>
      </c>
    </row>
    <row r="347" spans="1:1">
      <c r="A347" s="51" t="s">
        <v>5766</v>
      </c>
    </row>
    <row r="348" spans="1:1">
      <c r="A348" s="24" t="s">
        <v>5766</v>
      </c>
    </row>
    <row r="349" spans="1:1">
      <c r="A349" s="51" t="s">
        <v>5766</v>
      </c>
    </row>
    <row r="350" spans="1:1">
      <c r="A350" s="24" t="s">
        <v>5766</v>
      </c>
    </row>
    <row r="351" spans="1:1">
      <c r="A351" s="51" t="s">
        <v>5766</v>
      </c>
    </row>
    <row r="352" spans="1:1">
      <c r="A352" s="24" t="s">
        <v>5766</v>
      </c>
    </row>
    <row r="353" spans="1:1">
      <c r="A353" s="51" t="s">
        <v>5766</v>
      </c>
    </row>
    <row r="354" spans="1:1">
      <c r="A354" s="24" t="s">
        <v>5766</v>
      </c>
    </row>
    <row r="355" spans="1:1">
      <c r="A355" s="51" t="s">
        <v>5766</v>
      </c>
    </row>
    <row r="356" spans="1:1">
      <c r="A356" s="24" t="s">
        <v>5766</v>
      </c>
    </row>
    <row r="357" spans="1:1">
      <c r="A357" s="51" t="s">
        <v>5766</v>
      </c>
    </row>
    <row r="358" spans="1:1">
      <c r="A358" s="24" t="s">
        <v>5766</v>
      </c>
    </row>
    <row r="359" spans="1:1">
      <c r="A359" s="51" t="s">
        <v>5766</v>
      </c>
    </row>
    <row r="360" spans="1:1">
      <c r="A360" s="24" t="s">
        <v>5766</v>
      </c>
    </row>
    <row r="361" spans="1:1">
      <c r="A361" s="51" t="s">
        <v>5766</v>
      </c>
    </row>
    <row r="362" spans="1:1">
      <c r="A362" s="24" t="s">
        <v>5766</v>
      </c>
    </row>
    <row r="363" spans="1:1">
      <c r="A363" s="51" t="s">
        <v>5766</v>
      </c>
    </row>
    <row r="364" spans="1:1">
      <c r="A364" s="24" t="s">
        <v>5766</v>
      </c>
    </row>
    <row r="365" spans="1:1">
      <c r="A365" s="51" t="s">
        <v>5766</v>
      </c>
    </row>
    <row r="366" spans="1:1">
      <c r="A366" s="24" t="s">
        <v>5766</v>
      </c>
    </row>
    <row r="367" spans="1:1">
      <c r="A367" s="51" t="s">
        <v>5766</v>
      </c>
    </row>
    <row r="368" spans="1:1">
      <c r="A368" s="24" t="s">
        <v>5766</v>
      </c>
    </row>
    <row r="369" spans="1:1">
      <c r="A369" s="51" t="s">
        <v>5766</v>
      </c>
    </row>
    <row r="370" spans="1:1">
      <c r="A370" s="24" t="s">
        <v>5766</v>
      </c>
    </row>
    <row r="371" spans="1:1">
      <c r="A371" s="51" t="s">
        <v>5766</v>
      </c>
    </row>
    <row r="372" spans="1:1">
      <c r="A372" s="24" t="s">
        <v>5766</v>
      </c>
    </row>
    <row r="373" spans="1:1">
      <c r="A373" s="51" t="s">
        <v>5766</v>
      </c>
    </row>
    <row r="374" spans="1:1">
      <c r="A374" s="24" t="s">
        <v>5766</v>
      </c>
    </row>
    <row r="375" spans="1:1">
      <c r="A375" s="51" t="s">
        <v>5766</v>
      </c>
    </row>
    <row r="376" spans="1:1">
      <c r="A376" s="24" t="s">
        <v>5766</v>
      </c>
    </row>
    <row r="377" spans="1:1">
      <c r="A377" s="51" t="s">
        <v>5766</v>
      </c>
    </row>
    <row r="378" spans="1:1">
      <c r="A378" s="24" t="s">
        <v>5766</v>
      </c>
    </row>
    <row r="379" spans="1:1">
      <c r="A379" s="51" t="s">
        <v>5766</v>
      </c>
    </row>
    <row r="380" spans="1:1">
      <c r="A380" s="24" t="s">
        <v>5766</v>
      </c>
    </row>
    <row r="381" spans="1:1">
      <c r="A381" s="51" t="s">
        <v>5766</v>
      </c>
    </row>
    <row r="382" spans="1:1">
      <c r="A382" s="24" t="s">
        <v>5766</v>
      </c>
    </row>
    <row r="383" spans="1:1">
      <c r="A383" s="51" t="s">
        <v>5766</v>
      </c>
    </row>
    <row r="384" spans="1:1">
      <c r="A384" s="24" t="s">
        <v>5766</v>
      </c>
    </row>
    <row r="385" spans="1:1">
      <c r="A385" s="51" t="s">
        <v>5766</v>
      </c>
    </row>
    <row r="386" spans="1:1">
      <c r="A386" s="24" t="s">
        <v>5766</v>
      </c>
    </row>
    <row r="387" spans="1:1">
      <c r="A387" s="51" t="s">
        <v>5766</v>
      </c>
    </row>
    <row r="388" spans="1:1">
      <c r="A388" s="24" t="s">
        <v>5766</v>
      </c>
    </row>
    <row r="389" spans="1:1">
      <c r="A389" s="51" t="s">
        <v>5766</v>
      </c>
    </row>
    <row r="390" spans="1:1">
      <c r="A390" s="24" t="s">
        <v>5766</v>
      </c>
    </row>
    <row r="391" spans="1:1">
      <c r="A391" s="51" t="s">
        <v>5766</v>
      </c>
    </row>
    <row r="392" spans="1:1">
      <c r="A392" s="24" t="s">
        <v>5766</v>
      </c>
    </row>
    <row r="393" spans="1:1">
      <c r="A393" s="51" t="s">
        <v>5766</v>
      </c>
    </row>
    <row r="394" spans="1:1">
      <c r="A394" s="24" t="s">
        <v>5766</v>
      </c>
    </row>
    <row r="395" spans="1:1">
      <c r="A395" s="51" t="s">
        <v>5766</v>
      </c>
    </row>
    <row r="396" spans="1:1">
      <c r="A396" s="24" t="s">
        <v>5766</v>
      </c>
    </row>
    <row r="397" spans="1:1">
      <c r="A397" s="51" t="s">
        <v>5766</v>
      </c>
    </row>
    <row r="398" spans="1:1">
      <c r="A398" s="24" t="s">
        <v>5766</v>
      </c>
    </row>
    <row r="399" spans="1:1">
      <c r="A399" s="51" t="s">
        <v>5766</v>
      </c>
    </row>
    <row r="400" spans="1:1">
      <c r="A400" s="24" t="s">
        <v>5766</v>
      </c>
    </row>
    <row r="401" spans="1:1">
      <c r="A401" s="51" t="s">
        <v>5767</v>
      </c>
    </row>
    <row r="402" spans="1:1">
      <c r="A402" s="24" t="s">
        <v>5768</v>
      </c>
    </row>
    <row r="403" spans="1:1">
      <c r="A403" s="51" t="s">
        <v>5771</v>
      </c>
    </row>
    <row r="404" spans="1:1">
      <c r="A404" s="24" t="s">
        <v>5771</v>
      </c>
    </row>
    <row r="405" spans="1:1">
      <c r="A405" s="51" t="s">
        <v>5771</v>
      </c>
    </row>
    <row r="406" spans="1:1">
      <c r="A406" s="24" t="s">
        <v>5771</v>
      </c>
    </row>
    <row r="407" spans="1:1">
      <c r="A407" s="51" t="s">
        <v>5771</v>
      </c>
    </row>
    <row r="408" spans="1:1">
      <c r="A408" s="24" t="s">
        <v>5771</v>
      </c>
    </row>
    <row r="409" spans="1:1">
      <c r="A409" s="51" t="s">
        <v>5771</v>
      </c>
    </row>
    <row r="410" spans="1:1">
      <c r="A410" s="24" t="s">
        <v>5772</v>
      </c>
    </row>
    <row r="411" spans="1:1">
      <c r="A411" s="51" t="s">
        <v>5772</v>
      </c>
    </row>
    <row r="412" spans="1:1">
      <c r="A412" s="24" t="s">
        <v>5772</v>
      </c>
    </row>
    <row r="413" spans="1:1">
      <c r="A413" s="51" t="s">
        <v>5772</v>
      </c>
    </row>
    <row r="414" spans="1:1">
      <c r="A414" s="24" t="s">
        <v>5772</v>
      </c>
    </row>
    <row r="415" spans="1:1">
      <c r="A415" s="51" t="s">
        <v>5772</v>
      </c>
    </row>
    <row r="416" spans="1:1">
      <c r="A416" s="24" t="s">
        <v>5772</v>
      </c>
    </row>
    <row r="417" spans="1:1">
      <c r="A417" s="51" t="s">
        <v>5772</v>
      </c>
    </row>
    <row r="418" spans="1:1">
      <c r="A418" s="24" t="s">
        <v>5772</v>
      </c>
    </row>
    <row r="419" spans="1:1">
      <c r="A419" s="51" t="s">
        <v>5772</v>
      </c>
    </row>
    <row r="420" spans="1:1">
      <c r="A420" s="24" t="s">
        <v>5772</v>
      </c>
    </row>
    <row r="421" spans="1:1">
      <c r="A421" s="51" t="s">
        <v>5773</v>
      </c>
    </row>
    <row r="422" spans="1:1">
      <c r="A422" s="24" t="s">
        <v>5775</v>
      </c>
    </row>
    <row r="423" spans="1:1">
      <c r="A423" s="51" t="s">
        <v>5775</v>
      </c>
    </row>
    <row r="424" spans="1:1">
      <c r="A424" s="24" t="s">
        <v>5775</v>
      </c>
    </row>
    <row r="425" spans="1:1">
      <c r="A425" s="51" t="s">
        <v>5775</v>
      </c>
    </row>
    <row r="426" spans="1:1">
      <c r="A426" s="24" t="s">
        <v>5775</v>
      </c>
    </row>
    <row r="427" spans="1:1">
      <c r="A427" s="51" t="s">
        <v>5775</v>
      </c>
    </row>
    <row r="428" spans="1:1">
      <c r="A428" s="24" t="s">
        <v>5776</v>
      </c>
    </row>
    <row r="429" spans="1:1">
      <c r="A429" s="51" t="s">
        <v>5776</v>
      </c>
    </row>
    <row r="430" spans="1:1">
      <c r="A430" s="24" t="s">
        <v>5778</v>
      </c>
    </row>
    <row r="431" spans="1:1">
      <c r="A431" s="51" t="s">
        <v>5778</v>
      </c>
    </row>
    <row r="432" spans="1:1">
      <c r="A432" s="24" t="s">
        <v>5778</v>
      </c>
    </row>
    <row r="433" spans="1:1">
      <c r="A433" s="51" t="s">
        <v>5778</v>
      </c>
    </row>
    <row r="434" spans="1:1">
      <c r="A434" s="24" t="s">
        <v>5778</v>
      </c>
    </row>
    <row r="435" spans="1:1">
      <c r="A435" s="51" t="s">
        <v>5778</v>
      </c>
    </row>
    <row r="436" spans="1:1">
      <c r="A436" s="24" t="s">
        <v>5778</v>
      </c>
    </row>
    <row r="437" spans="1:1">
      <c r="A437" s="51" t="s">
        <v>5778</v>
      </c>
    </row>
    <row r="438" spans="1:1">
      <c r="A438" s="24" t="s">
        <v>5778</v>
      </c>
    </row>
    <row r="439" spans="1:1">
      <c r="A439" s="51" t="s">
        <v>5778</v>
      </c>
    </row>
    <row r="440" spans="1:1">
      <c r="A440" s="24" t="s">
        <v>5778</v>
      </c>
    </row>
    <row r="441" spans="1:1">
      <c r="A441" s="51" t="s">
        <v>5778</v>
      </c>
    </row>
    <row r="442" spans="1:1">
      <c r="A442" s="24" t="s">
        <v>5778</v>
      </c>
    </row>
    <row r="443" spans="1:1">
      <c r="A443" s="51" t="s">
        <v>5778</v>
      </c>
    </row>
    <row r="444" spans="1:1">
      <c r="A444" s="24" t="s">
        <v>5778</v>
      </c>
    </row>
    <row r="445" spans="1:1">
      <c r="A445" s="51" t="s">
        <v>5778</v>
      </c>
    </row>
    <row r="446" spans="1:1">
      <c r="A446" s="24" t="s">
        <v>5778</v>
      </c>
    </row>
    <row r="447" spans="1:1">
      <c r="A447" s="51" t="s">
        <v>5778</v>
      </c>
    </row>
    <row r="448" spans="1:1">
      <c r="A448" s="24" t="s">
        <v>5778</v>
      </c>
    </row>
    <row r="449" spans="1:1">
      <c r="A449" s="51" t="s">
        <v>5778</v>
      </c>
    </row>
    <row r="450" spans="1:1">
      <c r="A450" s="24" t="s">
        <v>5778</v>
      </c>
    </row>
    <row r="451" spans="1:1">
      <c r="A451" s="51" t="s">
        <v>5778</v>
      </c>
    </row>
    <row r="452" spans="1:1">
      <c r="A452" s="24" t="s">
        <v>5778</v>
      </c>
    </row>
    <row r="453" spans="1:1">
      <c r="A453" s="51" t="s">
        <v>5778</v>
      </c>
    </row>
    <row r="454" spans="1:1">
      <c r="A454" s="24" t="s">
        <v>5778</v>
      </c>
    </row>
    <row r="455" spans="1:1">
      <c r="A455" s="51" t="s">
        <v>5778</v>
      </c>
    </row>
    <row r="456" spans="1:1">
      <c r="A456" s="24" t="s">
        <v>5778</v>
      </c>
    </row>
    <row r="457" spans="1:1">
      <c r="A457" s="51" t="s">
        <v>5778</v>
      </c>
    </row>
    <row r="458" spans="1:1">
      <c r="A458" s="24" t="s">
        <v>5778</v>
      </c>
    </row>
    <row r="459" spans="1:1">
      <c r="A459" s="51" t="s">
        <v>5778</v>
      </c>
    </row>
    <row r="460" spans="1:1">
      <c r="A460" s="24" t="s">
        <v>5778</v>
      </c>
    </row>
    <row r="461" spans="1:1">
      <c r="A461" s="51" t="s">
        <v>5778</v>
      </c>
    </row>
    <row r="462" spans="1:1">
      <c r="A462" s="24" t="s">
        <v>5778</v>
      </c>
    </row>
    <row r="463" spans="1:1">
      <c r="A463" s="51" t="s">
        <v>5778</v>
      </c>
    </row>
    <row r="464" spans="1:1">
      <c r="A464" s="24" t="s">
        <v>5778</v>
      </c>
    </row>
    <row r="465" spans="1:1">
      <c r="A465" s="51" t="s">
        <v>5778</v>
      </c>
    </row>
    <row r="466" spans="1:1">
      <c r="A466" s="24" t="s">
        <v>5778</v>
      </c>
    </row>
    <row r="467" spans="1:1">
      <c r="A467" s="51" t="s">
        <v>5778</v>
      </c>
    </row>
    <row r="468" spans="1:1">
      <c r="A468" s="24" t="s">
        <v>5778</v>
      </c>
    </row>
    <row r="469" spans="1:1">
      <c r="A469" s="51" t="s">
        <v>5779</v>
      </c>
    </row>
    <row r="470" spans="1:1">
      <c r="A470" s="24" t="s">
        <v>5779</v>
      </c>
    </row>
    <row r="471" spans="1:1">
      <c r="A471" s="51" t="s">
        <v>5779</v>
      </c>
    </row>
    <row r="472" spans="1:1">
      <c r="A472" s="24" t="s">
        <v>5779</v>
      </c>
    </row>
    <row r="473" spans="1:1">
      <c r="A473" s="51" t="s">
        <v>5779</v>
      </c>
    </row>
    <row r="474" spans="1:1">
      <c r="A474" s="24" t="s">
        <v>5779</v>
      </c>
    </row>
    <row r="475" spans="1:1">
      <c r="A475" s="51" t="s">
        <v>5779</v>
      </c>
    </row>
    <row r="476" spans="1:1">
      <c r="A476" s="24" t="s">
        <v>5779</v>
      </c>
    </row>
    <row r="477" spans="1:1">
      <c r="A477" s="51" t="s">
        <v>5779</v>
      </c>
    </row>
    <row r="478" spans="1:1">
      <c r="A478" s="24" t="s">
        <v>5779</v>
      </c>
    </row>
    <row r="479" spans="1:1">
      <c r="A479" s="51" t="s">
        <v>5779</v>
      </c>
    </row>
    <row r="480" spans="1:1">
      <c r="A480" s="24" t="s">
        <v>5779</v>
      </c>
    </row>
    <row r="481" spans="1:1">
      <c r="A481" s="51" t="s">
        <v>5779</v>
      </c>
    </row>
    <row r="482" spans="1:1">
      <c r="A482" s="24" t="s">
        <v>5779</v>
      </c>
    </row>
    <row r="483" spans="1:1">
      <c r="A483" s="51" t="s">
        <v>5779</v>
      </c>
    </row>
    <row r="484" spans="1:1">
      <c r="A484" s="24" t="s">
        <v>5779</v>
      </c>
    </row>
    <row r="485" spans="1:1">
      <c r="A485" s="51" t="s">
        <v>5779</v>
      </c>
    </row>
    <row r="486" spans="1:1">
      <c r="A486" s="24" t="s">
        <v>5779</v>
      </c>
    </row>
    <row r="487" spans="1:1">
      <c r="A487" s="51" t="s">
        <v>5779</v>
      </c>
    </row>
    <row r="488" spans="1:1">
      <c r="A488" s="24" t="s">
        <v>5779</v>
      </c>
    </row>
    <row r="489" spans="1:1">
      <c r="A489" s="51" t="s">
        <v>5779</v>
      </c>
    </row>
    <row r="490" spans="1:1">
      <c r="A490" s="24" t="s">
        <v>5779</v>
      </c>
    </row>
    <row r="491" spans="1:1">
      <c r="A491" s="51" t="s">
        <v>5779</v>
      </c>
    </row>
    <row r="492" spans="1:1">
      <c r="A492" s="24" t="s">
        <v>5779</v>
      </c>
    </row>
    <row r="493" spans="1:1">
      <c r="A493" s="51" t="s">
        <v>5779</v>
      </c>
    </row>
    <row r="494" spans="1:1">
      <c r="A494" s="24" t="s">
        <v>5779</v>
      </c>
    </row>
    <row r="495" spans="1:1">
      <c r="A495" s="51" t="s">
        <v>5779</v>
      </c>
    </row>
    <row r="496" spans="1:1">
      <c r="A496" s="24" t="s">
        <v>5779</v>
      </c>
    </row>
    <row r="497" spans="1:1">
      <c r="A497" s="51" t="s">
        <v>5779</v>
      </c>
    </row>
    <row r="498" spans="1:1">
      <c r="A498" s="24" t="s">
        <v>5779</v>
      </c>
    </row>
    <row r="499" spans="1:1">
      <c r="A499" s="51" t="s">
        <v>5779</v>
      </c>
    </row>
    <row r="500" spans="1:1">
      <c r="A500" s="24" t="s">
        <v>5779</v>
      </c>
    </row>
    <row r="501" spans="1:1">
      <c r="A501" s="51" t="s">
        <v>5779</v>
      </c>
    </row>
    <row r="502" spans="1:1">
      <c r="A502" s="24" t="s">
        <v>5779</v>
      </c>
    </row>
    <row r="503" spans="1:1">
      <c r="A503" s="51" t="s">
        <v>5779</v>
      </c>
    </row>
    <row r="504" spans="1:1">
      <c r="A504" s="24" t="s">
        <v>5780</v>
      </c>
    </row>
    <row r="505" spans="1:1">
      <c r="A505" s="51" t="s">
        <v>5780</v>
      </c>
    </row>
    <row r="506" spans="1:1">
      <c r="A506" s="24" t="s">
        <v>5780</v>
      </c>
    </row>
    <row r="507" spans="1:1">
      <c r="A507" s="51" t="s">
        <v>5780</v>
      </c>
    </row>
    <row r="508" spans="1:1">
      <c r="A508" s="24" t="s">
        <v>5780</v>
      </c>
    </row>
    <row r="509" spans="1:1">
      <c r="A509" s="51" t="s">
        <v>5780</v>
      </c>
    </row>
    <row r="510" spans="1:1">
      <c r="A510" s="24" t="s">
        <v>5780</v>
      </c>
    </row>
    <row r="511" spans="1:1">
      <c r="A511" s="51" t="s">
        <v>5780</v>
      </c>
    </row>
    <row r="512" spans="1:1">
      <c r="A512" s="24" t="s">
        <v>5781</v>
      </c>
    </row>
    <row r="513" spans="1:1">
      <c r="A513" s="51" t="s">
        <v>5781</v>
      </c>
    </row>
    <row r="514" spans="1:1">
      <c r="A514" s="24" t="s">
        <v>5781</v>
      </c>
    </row>
    <row r="515" spans="1:1">
      <c r="A515" s="51" t="s">
        <v>5781</v>
      </c>
    </row>
    <row r="516" spans="1:1">
      <c r="A516" s="24" t="s">
        <v>5781</v>
      </c>
    </row>
    <row r="517" spans="1:1">
      <c r="A517" s="51" t="s">
        <v>5781</v>
      </c>
    </row>
    <row r="518" spans="1:1">
      <c r="A518" s="24" t="s">
        <v>5781</v>
      </c>
    </row>
    <row r="519" spans="1:1">
      <c r="A519" s="51" t="s">
        <v>5781</v>
      </c>
    </row>
    <row r="520" spans="1:1">
      <c r="A520" s="24" t="s">
        <v>5781</v>
      </c>
    </row>
    <row r="521" spans="1:1">
      <c r="A521" s="51" t="s">
        <v>5781</v>
      </c>
    </row>
    <row r="522" spans="1:1">
      <c r="A522" s="24" t="s">
        <v>5781</v>
      </c>
    </row>
    <row r="523" spans="1:1">
      <c r="A523" s="51" t="s">
        <v>5782</v>
      </c>
    </row>
    <row r="524" spans="1:1">
      <c r="A524" s="24" t="s">
        <v>5782</v>
      </c>
    </row>
    <row r="525" spans="1:1">
      <c r="A525" s="51" t="s">
        <v>5782</v>
      </c>
    </row>
    <row r="526" spans="1:1">
      <c r="A526" s="24" t="s">
        <v>5782</v>
      </c>
    </row>
    <row r="527" spans="1:1">
      <c r="A527" s="51" t="s">
        <v>5782</v>
      </c>
    </row>
    <row r="528" spans="1:1">
      <c r="A528" s="24" t="s">
        <v>5782</v>
      </c>
    </row>
    <row r="529" spans="1:1">
      <c r="A529" s="51" t="s">
        <v>5782</v>
      </c>
    </row>
    <row r="530" spans="1:1">
      <c r="A530" s="24" t="s">
        <v>5782</v>
      </c>
    </row>
    <row r="531" spans="1:1">
      <c r="A531" s="51" t="s">
        <v>5782</v>
      </c>
    </row>
    <row r="532" spans="1:1">
      <c r="A532" s="24" t="s">
        <v>5782</v>
      </c>
    </row>
    <row r="533" spans="1:1">
      <c r="A533" s="51" t="s">
        <v>5782</v>
      </c>
    </row>
    <row r="534" spans="1:1">
      <c r="A534" s="24" t="s">
        <v>5782</v>
      </c>
    </row>
    <row r="535" spans="1:1">
      <c r="A535" s="51" t="s">
        <v>5782</v>
      </c>
    </row>
    <row r="536" spans="1:1">
      <c r="A536" s="24" t="s">
        <v>5782</v>
      </c>
    </row>
    <row r="537" spans="1:1">
      <c r="A537" s="51" t="s">
        <v>5782</v>
      </c>
    </row>
    <row r="538" spans="1:1">
      <c r="A538" s="24" t="s">
        <v>5782</v>
      </c>
    </row>
    <row r="539" spans="1:1">
      <c r="A539" s="51" t="s">
        <v>5782</v>
      </c>
    </row>
    <row r="540" spans="1:1">
      <c r="A540" s="24" t="s">
        <v>5782</v>
      </c>
    </row>
    <row r="541" spans="1:1">
      <c r="A541" s="51" t="s">
        <v>5782</v>
      </c>
    </row>
    <row r="542" spans="1:1">
      <c r="A542" s="24" t="s">
        <v>5782</v>
      </c>
    </row>
    <row r="543" spans="1:1">
      <c r="A543" s="51" t="s">
        <v>5782</v>
      </c>
    </row>
    <row r="544" spans="1:1">
      <c r="A544" s="24" t="s">
        <v>5782</v>
      </c>
    </row>
    <row r="545" spans="1:1">
      <c r="A545" s="51" t="s">
        <v>5782</v>
      </c>
    </row>
    <row r="546" spans="1:1">
      <c r="A546" s="24" t="s">
        <v>5782</v>
      </c>
    </row>
    <row r="547" spans="1:1">
      <c r="A547" s="51" t="s">
        <v>5782</v>
      </c>
    </row>
    <row r="548" spans="1:1">
      <c r="A548" s="24" t="s">
        <v>5782</v>
      </c>
    </row>
    <row r="549" spans="1:1">
      <c r="A549" s="51" t="s">
        <v>5782</v>
      </c>
    </row>
    <row r="550" spans="1:1">
      <c r="A550" s="24" t="s">
        <v>5782</v>
      </c>
    </row>
    <row r="551" spans="1:1">
      <c r="A551" s="51" t="s">
        <v>5782</v>
      </c>
    </row>
    <row r="552" spans="1:1">
      <c r="A552" s="24" t="s">
        <v>5782</v>
      </c>
    </row>
    <row r="553" spans="1:1">
      <c r="A553" s="51" t="s">
        <v>5782</v>
      </c>
    </row>
    <row r="554" spans="1:1">
      <c r="A554" s="24" t="s">
        <v>5782</v>
      </c>
    </row>
    <row r="555" spans="1:1">
      <c r="A555" s="51" t="s">
        <v>5782</v>
      </c>
    </row>
    <row r="556" spans="1:1">
      <c r="A556" s="24" t="s">
        <v>5782</v>
      </c>
    </row>
    <row r="557" spans="1:1">
      <c r="A557" s="51" t="s">
        <v>5782</v>
      </c>
    </row>
    <row r="558" spans="1:1">
      <c r="A558" s="24" t="s">
        <v>5782</v>
      </c>
    </row>
    <row r="559" spans="1:1">
      <c r="A559" s="51" t="s">
        <v>5782</v>
      </c>
    </row>
    <row r="560" spans="1:1">
      <c r="A560" s="24" t="s">
        <v>5782</v>
      </c>
    </row>
    <row r="561" spans="1:1">
      <c r="A561" s="51" t="s">
        <v>5782</v>
      </c>
    </row>
    <row r="562" spans="1:1">
      <c r="A562" s="24" t="s">
        <v>5782</v>
      </c>
    </row>
    <row r="563" spans="1:1">
      <c r="A563" s="51" t="s">
        <v>5782</v>
      </c>
    </row>
    <row r="564" spans="1:1">
      <c r="A564" s="24" t="s">
        <v>5782</v>
      </c>
    </row>
    <row r="565" spans="1:1">
      <c r="A565" s="51" t="s">
        <v>5782</v>
      </c>
    </row>
    <row r="566" spans="1:1">
      <c r="A566" s="24" t="s">
        <v>5782</v>
      </c>
    </row>
    <row r="567" spans="1:1">
      <c r="A567" s="51" t="s">
        <v>5782</v>
      </c>
    </row>
    <row r="568" spans="1:1">
      <c r="A568" s="24" t="s">
        <v>5782</v>
      </c>
    </row>
    <row r="569" spans="1:1">
      <c r="A569" s="51" t="s">
        <v>5763</v>
      </c>
    </row>
    <row r="570" spans="1:1">
      <c r="A570" s="24" t="s">
        <v>5763</v>
      </c>
    </row>
    <row r="571" spans="1:1">
      <c r="A571" s="51" t="s">
        <v>5763</v>
      </c>
    </row>
    <row r="572" spans="1:1">
      <c r="A572" s="24" t="s">
        <v>5763</v>
      </c>
    </row>
    <row r="573" spans="1:1">
      <c r="A573" s="51" t="s">
        <v>5763</v>
      </c>
    </row>
    <row r="574" spans="1:1">
      <c r="A574" s="24" t="s">
        <v>5763</v>
      </c>
    </row>
    <row r="575" spans="1:1">
      <c r="A575" s="51" t="s">
        <v>5763</v>
      </c>
    </row>
    <row r="576" spans="1:1">
      <c r="A576" s="24" t="s">
        <v>5763</v>
      </c>
    </row>
    <row r="577" spans="1:1">
      <c r="A577" s="51" t="s">
        <v>5763</v>
      </c>
    </row>
    <row r="578" spans="1:1">
      <c r="A578" s="24" t="s">
        <v>5763</v>
      </c>
    </row>
    <row r="579" spans="1:1">
      <c r="A579" s="51" t="s">
        <v>5763</v>
      </c>
    </row>
    <row r="580" spans="1:1">
      <c r="A580" s="24" t="s">
        <v>5763</v>
      </c>
    </row>
    <row r="581" spans="1:1">
      <c r="A581" s="51" t="s">
        <v>5763</v>
      </c>
    </row>
    <row r="582" spans="1:1">
      <c r="A582" s="24" t="s">
        <v>5763</v>
      </c>
    </row>
    <row r="583" spans="1:1">
      <c r="A583" s="51" t="s">
        <v>5763</v>
      </c>
    </row>
    <row r="584" spans="1:1">
      <c r="A584" s="24" t="s">
        <v>5763</v>
      </c>
    </row>
    <row r="585" spans="1:1">
      <c r="A585" s="51" t="s">
        <v>5763</v>
      </c>
    </row>
    <row r="586" spans="1:1">
      <c r="A586" s="24" t="s">
        <v>5763</v>
      </c>
    </row>
    <row r="587" spans="1:1">
      <c r="A587" s="51" t="s">
        <v>5763</v>
      </c>
    </row>
    <row r="588" spans="1:1">
      <c r="A588" s="24" t="s">
        <v>5763</v>
      </c>
    </row>
    <row r="589" spans="1:1">
      <c r="A589" s="51" t="s">
        <v>5763</v>
      </c>
    </row>
    <row r="590" spans="1:1">
      <c r="A590" s="24" t="s">
        <v>5763</v>
      </c>
    </row>
    <row r="591" spans="1:1">
      <c r="A591" s="51" t="s">
        <v>5763</v>
      </c>
    </row>
    <row r="592" spans="1:1">
      <c r="A592" s="24" t="s">
        <v>5763</v>
      </c>
    </row>
    <row r="593" spans="1:1">
      <c r="A593" s="51" t="s">
        <v>5763</v>
      </c>
    </row>
    <row r="594" spans="1:1">
      <c r="A594" s="24" t="s">
        <v>5763</v>
      </c>
    </row>
    <row r="595" spans="1:1">
      <c r="A595" s="51" t="s">
        <v>5763</v>
      </c>
    </row>
    <row r="596" spans="1:1">
      <c r="A596" s="24" t="s">
        <v>5763</v>
      </c>
    </row>
    <row r="597" spans="1:1">
      <c r="A597" s="51" t="s">
        <v>5763</v>
      </c>
    </row>
    <row r="598" spans="1:1">
      <c r="A598" s="24" t="s">
        <v>5763</v>
      </c>
    </row>
    <row r="599" spans="1:1">
      <c r="A599" s="51" t="s">
        <v>5763</v>
      </c>
    </row>
    <row r="600" spans="1:1">
      <c r="A600" s="24" t="s">
        <v>5763</v>
      </c>
    </row>
    <row r="601" spans="1:1">
      <c r="A601" s="51" t="s">
        <v>5763</v>
      </c>
    </row>
    <row r="602" spans="1:1">
      <c r="A602" s="24" t="s">
        <v>5763</v>
      </c>
    </row>
    <row r="603" spans="1:1">
      <c r="A603" s="51" t="s">
        <v>5763</v>
      </c>
    </row>
    <row r="604" spans="1:1">
      <c r="A604" s="24" t="s">
        <v>5763</v>
      </c>
    </row>
    <row r="605" spans="1:1">
      <c r="A605" s="51" t="s">
        <v>5763</v>
      </c>
    </row>
    <row r="606" spans="1:1">
      <c r="A606" s="24" t="s">
        <v>5763</v>
      </c>
    </row>
    <row r="607" spans="1:1">
      <c r="A607" s="51" t="s">
        <v>5763</v>
      </c>
    </row>
    <row r="608" spans="1:1">
      <c r="A608" s="24" t="s">
        <v>5763</v>
      </c>
    </row>
    <row r="609" spans="1:1">
      <c r="A609" s="51" t="s">
        <v>5763</v>
      </c>
    </row>
    <row r="610" spans="1:1">
      <c r="A610" s="24" t="s">
        <v>5763</v>
      </c>
    </row>
    <row r="611" spans="1:1">
      <c r="A611" s="51" t="s">
        <v>5763</v>
      </c>
    </row>
    <row r="612" spans="1:1">
      <c r="A612" s="24" t="s">
        <v>5763</v>
      </c>
    </row>
    <row r="613" spans="1:1">
      <c r="A613" s="51" t="s">
        <v>5763</v>
      </c>
    </row>
    <row r="614" spans="1:1">
      <c r="A614" s="24" t="s">
        <v>5763</v>
      </c>
    </row>
    <row r="615" spans="1:1">
      <c r="A615" s="51" t="s">
        <v>5763</v>
      </c>
    </row>
    <row r="616" spans="1:1">
      <c r="A616" s="24" t="s">
        <v>5763</v>
      </c>
    </row>
    <row r="617" spans="1:1">
      <c r="A617" s="51" t="s">
        <v>5763</v>
      </c>
    </row>
    <row r="618" spans="1:1">
      <c r="A618" s="24" t="s">
        <v>5763</v>
      </c>
    </row>
    <row r="619" spans="1:1">
      <c r="A619" s="51" t="s">
        <v>5763</v>
      </c>
    </row>
    <row r="620" spans="1:1">
      <c r="A620" s="24" t="s">
        <v>5763</v>
      </c>
    </row>
    <row r="621" spans="1:1">
      <c r="A621" s="51" t="s">
        <v>5763</v>
      </c>
    </row>
    <row r="622" spans="1:1">
      <c r="A622" s="24" t="s">
        <v>5763</v>
      </c>
    </row>
    <row r="623" spans="1:1">
      <c r="A623" s="51" t="s">
        <v>5763</v>
      </c>
    </row>
    <row r="624" spans="1:1">
      <c r="A624" s="24" t="s">
        <v>5763</v>
      </c>
    </row>
    <row r="625" spans="1:1">
      <c r="A625" s="51" t="s">
        <v>5763</v>
      </c>
    </row>
    <row r="626" spans="1:1">
      <c r="A626" s="24" t="s">
        <v>5763</v>
      </c>
    </row>
    <row r="627" spans="1:1">
      <c r="A627" s="51" t="s">
        <v>5763</v>
      </c>
    </row>
    <row r="628" spans="1:1">
      <c r="A628" s="24" t="s">
        <v>5763</v>
      </c>
    </row>
    <row r="629" spans="1:1">
      <c r="A629" s="51" t="s">
        <v>5763</v>
      </c>
    </row>
    <row r="630" spans="1:1">
      <c r="A630" s="24" t="s">
        <v>5763</v>
      </c>
    </row>
    <row r="631" spans="1:1">
      <c r="A631" s="51" t="s">
        <v>5763</v>
      </c>
    </row>
    <row r="632" spans="1:1">
      <c r="A632" s="24" t="s">
        <v>5763</v>
      </c>
    </row>
    <row r="633" spans="1:1">
      <c r="A633" s="51" t="s">
        <v>5763</v>
      </c>
    </row>
    <row r="634" spans="1:1">
      <c r="A634" s="24" t="s">
        <v>5763</v>
      </c>
    </row>
    <row r="635" spans="1:1">
      <c r="A635" s="51" t="s">
        <v>5763</v>
      </c>
    </row>
    <row r="636" spans="1:1">
      <c r="A636" s="24" t="s">
        <v>5763</v>
      </c>
    </row>
    <row r="637" spans="1:1">
      <c r="A637" s="51" t="s">
        <v>5763</v>
      </c>
    </row>
    <row r="638" spans="1:1">
      <c r="A638" s="24" t="s">
        <v>5763</v>
      </c>
    </row>
    <row r="639" spans="1:1">
      <c r="A639" s="51" t="s">
        <v>5763</v>
      </c>
    </row>
    <row r="640" spans="1:1">
      <c r="A640" s="24" t="s">
        <v>5763</v>
      </c>
    </row>
    <row r="641" spans="1:1">
      <c r="A641" s="51" t="s">
        <v>5763</v>
      </c>
    </row>
    <row r="642" spans="1:1">
      <c r="A642" s="24" t="s">
        <v>5763</v>
      </c>
    </row>
    <row r="643" spans="1:1">
      <c r="A643" s="51" t="s">
        <v>5763</v>
      </c>
    </row>
    <row r="644" spans="1:1">
      <c r="A644" s="24" t="s">
        <v>5763</v>
      </c>
    </row>
    <row r="645" spans="1:1">
      <c r="A645" s="51" t="s">
        <v>5763</v>
      </c>
    </row>
    <row r="646" spans="1:1">
      <c r="A646" s="24" t="s">
        <v>5763</v>
      </c>
    </row>
    <row r="647" spans="1:1">
      <c r="A647" s="51" t="s">
        <v>5763</v>
      </c>
    </row>
    <row r="648" spans="1:1">
      <c r="A648" s="24" t="s">
        <v>5763</v>
      </c>
    </row>
    <row r="649" spans="1:1">
      <c r="A649" s="51" t="s">
        <v>5763</v>
      </c>
    </row>
    <row r="650" spans="1:1">
      <c r="A650" s="24" t="s">
        <v>5763</v>
      </c>
    </row>
    <row r="651" spans="1:1">
      <c r="A651" s="51" t="s">
        <v>5763</v>
      </c>
    </row>
    <row r="652" spans="1:1">
      <c r="A652" s="24" t="s">
        <v>5763</v>
      </c>
    </row>
    <row r="653" spans="1:1">
      <c r="A653" s="51" t="s">
        <v>5763</v>
      </c>
    </row>
    <row r="654" spans="1:1">
      <c r="A654" s="24" t="s">
        <v>5763</v>
      </c>
    </row>
    <row r="655" spans="1:1">
      <c r="A655" s="51" t="s">
        <v>5763</v>
      </c>
    </row>
    <row r="656" spans="1:1">
      <c r="A656" s="24" t="s">
        <v>5763</v>
      </c>
    </row>
    <row r="657" spans="1:1">
      <c r="A657" s="51" t="s">
        <v>5763</v>
      </c>
    </row>
    <row r="658" spans="1:1">
      <c r="A658" s="24" t="s">
        <v>5763</v>
      </c>
    </row>
    <row r="659" spans="1:1">
      <c r="A659" s="51" t="s">
        <v>5763</v>
      </c>
    </row>
    <row r="660" spans="1:1">
      <c r="A660" s="24" t="s">
        <v>5763</v>
      </c>
    </row>
    <row r="661" spans="1:1">
      <c r="A661" s="51" t="s">
        <v>5763</v>
      </c>
    </row>
    <row r="662" spans="1:1">
      <c r="A662" s="24" t="s">
        <v>5763</v>
      </c>
    </row>
    <row r="663" spans="1:1">
      <c r="A663" s="51" t="s">
        <v>5763</v>
      </c>
    </row>
    <row r="664" spans="1:1">
      <c r="A664" s="24" t="s">
        <v>5763</v>
      </c>
    </row>
    <row r="665" spans="1:1">
      <c r="A665" s="51" t="s">
        <v>5763</v>
      </c>
    </row>
    <row r="666" spans="1:1">
      <c r="A666" s="24" t="s">
        <v>5763</v>
      </c>
    </row>
    <row r="667" spans="1:1">
      <c r="A667" s="51" t="s">
        <v>5763</v>
      </c>
    </row>
    <row r="668" spans="1:1">
      <c r="A668" s="24" t="s">
        <v>5763</v>
      </c>
    </row>
    <row r="669" spans="1:1">
      <c r="A669" s="51" t="s">
        <v>5763</v>
      </c>
    </row>
    <row r="670" spans="1:1">
      <c r="A670" s="24" t="s">
        <v>5763</v>
      </c>
    </row>
    <row r="671" spans="1:1">
      <c r="A671" s="51" t="s">
        <v>5763</v>
      </c>
    </row>
    <row r="672" spans="1:1">
      <c r="A672" s="24" t="s">
        <v>5763</v>
      </c>
    </row>
    <row r="673" spans="1:1">
      <c r="A673" s="51" t="s">
        <v>5763</v>
      </c>
    </row>
    <row r="674" spans="1:1">
      <c r="A674" s="24" t="s">
        <v>5763</v>
      </c>
    </row>
    <row r="675" spans="1:1">
      <c r="A675" s="51" t="s">
        <v>5763</v>
      </c>
    </row>
    <row r="676" spans="1:1">
      <c r="A676" s="24" t="s">
        <v>5763</v>
      </c>
    </row>
    <row r="677" spans="1:1">
      <c r="A677" s="51" t="s">
        <v>5763</v>
      </c>
    </row>
    <row r="678" spans="1:1">
      <c r="A678" s="24" t="s">
        <v>5763</v>
      </c>
    </row>
    <row r="679" spans="1:1">
      <c r="A679" s="51" t="s">
        <v>5763</v>
      </c>
    </row>
    <row r="680" spans="1:1">
      <c r="A680" s="24" t="s">
        <v>5763</v>
      </c>
    </row>
    <row r="681" spans="1:1">
      <c r="A681" s="51" t="s">
        <v>5763</v>
      </c>
    </row>
    <row r="682" spans="1:1">
      <c r="A682" s="24" t="s">
        <v>5763</v>
      </c>
    </row>
    <row r="683" spans="1:1">
      <c r="A683" s="51" t="s">
        <v>5763</v>
      </c>
    </row>
    <row r="684" spans="1:1">
      <c r="A684" s="24" t="s">
        <v>5763</v>
      </c>
    </row>
    <row r="685" spans="1:1">
      <c r="A685" s="51" t="s">
        <v>5763</v>
      </c>
    </row>
    <row r="686" spans="1:1">
      <c r="A686" s="24" t="s">
        <v>5763</v>
      </c>
    </row>
    <row r="687" spans="1:1">
      <c r="A687" s="51" t="s">
        <v>5763</v>
      </c>
    </row>
    <row r="688" spans="1:1">
      <c r="A688" s="24" t="s">
        <v>5763</v>
      </c>
    </row>
    <row r="689" spans="1:1">
      <c r="A689" s="51" t="s">
        <v>5763</v>
      </c>
    </row>
    <row r="690" spans="1:1">
      <c r="A690" s="24" t="s">
        <v>5763</v>
      </c>
    </row>
    <row r="691" spans="1:1">
      <c r="A691" s="51" t="s">
        <v>5763</v>
      </c>
    </row>
    <row r="692" spans="1:1">
      <c r="A692" s="24" t="s">
        <v>5763</v>
      </c>
    </row>
    <row r="693" spans="1:1">
      <c r="A693" s="51" t="s">
        <v>5763</v>
      </c>
    </row>
    <row r="694" spans="1:1">
      <c r="A694" s="24" t="s">
        <v>5763</v>
      </c>
    </row>
    <row r="695" spans="1:1">
      <c r="A695" s="51" t="s">
        <v>5763</v>
      </c>
    </row>
    <row r="696" spans="1:1">
      <c r="A696" s="24" t="s">
        <v>5763</v>
      </c>
    </row>
    <row r="697" spans="1:1">
      <c r="A697" s="51" t="s">
        <v>5763</v>
      </c>
    </row>
    <row r="698" spans="1:1">
      <c r="A698" s="24" t="s">
        <v>5763</v>
      </c>
    </row>
    <row r="699" spans="1:1">
      <c r="A699" s="51" t="s">
        <v>5763</v>
      </c>
    </row>
    <row r="700" spans="1:1">
      <c r="A700" s="24" t="s">
        <v>5763</v>
      </c>
    </row>
    <row r="701" spans="1:1">
      <c r="A701" s="51" t="s">
        <v>5763</v>
      </c>
    </row>
    <row r="702" spans="1:1">
      <c r="A702" s="24" t="s">
        <v>5763</v>
      </c>
    </row>
    <row r="703" spans="1:1">
      <c r="A703" s="51" t="s">
        <v>5763</v>
      </c>
    </row>
    <row r="704" spans="1:1">
      <c r="A704" s="24" t="s">
        <v>5765</v>
      </c>
    </row>
    <row r="705" spans="1:1">
      <c r="A705" s="51" t="s">
        <v>5765</v>
      </c>
    </row>
    <row r="706" spans="1:1">
      <c r="A706" s="24" t="s">
        <v>5765</v>
      </c>
    </row>
    <row r="707" spans="1:1">
      <c r="A707" s="51" t="s">
        <v>5765</v>
      </c>
    </row>
    <row r="708" spans="1:1">
      <c r="A708" s="24" t="s">
        <v>5765</v>
      </c>
    </row>
    <row r="709" spans="1:1">
      <c r="A709" s="51" t="s">
        <v>5765</v>
      </c>
    </row>
    <row r="710" spans="1:1">
      <c r="A710" s="24" t="s">
        <v>5765</v>
      </c>
    </row>
    <row r="711" spans="1:1">
      <c r="A711" s="51" t="s">
        <v>5765</v>
      </c>
    </row>
    <row r="712" spans="1:1">
      <c r="A712" s="24" t="s">
        <v>5765</v>
      </c>
    </row>
    <row r="713" spans="1:1">
      <c r="A713" s="51" t="s">
        <v>5765</v>
      </c>
    </row>
    <row r="714" spans="1:1">
      <c r="A714" s="24" t="s">
        <v>5765</v>
      </c>
    </row>
    <row r="715" spans="1:1">
      <c r="A715" s="51" t="s">
        <v>5765</v>
      </c>
    </row>
    <row r="716" spans="1:1">
      <c r="A716" s="24" t="s">
        <v>5765</v>
      </c>
    </row>
    <row r="717" spans="1:1">
      <c r="A717" s="51" t="s">
        <v>5765</v>
      </c>
    </row>
    <row r="718" spans="1:1">
      <c r="A718" s="24" t="s">
        <v>5765</v>
      </c>
    </row>
    <row r="719" spans="1:1">
      <c r="A719" s="51" t="s">
        <v>5765</v>
      </c>
    </row>
    <row r="720" spans="1:1">
      <c r="A720" s="24" t="s">
        <v>5765</v>
      </c>
    </row>
    <row r="721" spans="1:1">
      <c r="A721" s="51" t="s">
        <v>5765</v>
      </c>
    </row>
    <row r="722" spans="1:1">
      <c r="A722" s="24" t="s">
        <v>5765</v>
      </c>
    </row>
    <row r="723" spans="1:1">
      <c r="A723" s="51" t="s">
        <v>5765</v>
      </c>
    </row>
    <row r="724" spans="1:1">
      <c r="A724" s="24" t="s">
        <v>5765</v>
      </c>
    </row>
    <row r="725" spans="1:1">
      <c r="A725" s="51" t="s">
        <v>5765</v>
      </c>
    </row>
    <row r="726" spans="1:1">
      <c r="A726" s="24" t="s">
        <v>5765</v>
      </c>
    </row>
    <row r="727" spans="1:1">
      <c r="A727" s="51" t="s">
        <v>5765</v>
      </c>
    </row>
    <row r="728" spans="1:1">
      <c r="A728" s="24" t="s">
        <v>5765</v>
      </c>
    </row>
    <row r="729" spans="1:1">
      <c r="A729" s="51" t="s">
        <v>5765</v>
      </c>
    </row>
    <row r="730" spans="1:1">
      <c r="A730" s="24" t="s">
        <v>5765</v>
      </c>
    </row>
    <row r="731" spans="1:1">
      <c r="A731" s="51" t="s">
        <v>5765</v>
      </c>
    </row>
    <row r="732" spans="1:1">
      <c r="A732" s="24" t="s">
        <v>5765</v>
      </c>
    </row>
    <row r="733" spans="1:1">
      <c r="A733" s="51" t="s">
        <v>5765</v>
      </c>
    </row>
    <row r="734" spans="1:1">
      <c r="A734" s="24" t="s">
        <v>5765</v>
      </c>
    </row>
    <row r="735" spans="1:1">
      <c r="A735" s="51" t="s">
        <v>5765</v>
      </c>
    </row>
    <row r="736" spans="1:1">
      <c r="A736" s="24" t="s">
        <v>5765</v>
      </c>
    </row>
    <row r="737" spans="1:1">
      <c r="A737" s="51" t="s">
        <v>5765</v>
      </c>
    </row>
    <row r="738" spans="1:1">
      <c r="A738" s="24" t="s">
        <v>5765</v>
      </c>
    </row>
    <row r="739" spans="1:1">
      <c r="A739" s="51" t="s">
        <v>5765</v>
      </c>
    </row>
    <row r="740" spans="1:1">
      <c r="A740" s="24" t="s">
        <v>5765</v>
      </c>
    </row>
    <row r="741" spans="1:1">
      <c r="A741" s="51" t="s">
        <v>5765</v>
      </c>
    </row>
    <row r="742" spans="1:1">
      <c r="A742" s="24" t="s">
        <v>5765</v>
      </c>
    </row>
    <row r="743" spans="1:1">
      <c r="A743" s="51" t="s">
        <v>5765</v>
      </c>
    </row>
    <row r="744" spans="1:1">
      <c r="A744" s="24" t="s">
        <v>5765</v>
      </c>
    </row>
    <row r="745" spans="1:1">
      <c r="A745" s="51" t="s">
        <v>5765</v>
      </c>
    </row>
    <row r="746" spans="1:1">
      <c r="A746" s="24" t="s">
        <v>5765</v>
      </c>
    </row>
    <row r="747" spans="1:1">
      <c r="A747" s="51" t="s">
        <v>5765</v>
      </c>
    </row>
    <row r="748" spans="1:1">
      <c r="A748" s="24" t="s">
        <v>5765</v>
      </c>
    </row>
    <row r="749" spans="1:1">
      <c r="A749" s="51" t="s">
        <v>5765</v>
      </c>
    </row>
    <row r="750" spans="1:1">
      <c r="A750" s="24" t="s">
        <v>5765</v>
      </c>
    </row>
    <row r="751" spans="1:1">
      <c r="A751" s="51" t="s">
        <v>5765</v>
      </c>
    </row>
    <row r="752" spans="1:1">
      <c r="A752" s="24" t="s">
        <v>5765</v>
      </c>
    </row>
    <row r="753" spans="1:1">
      <c r="A753" s="51" t="s">
        <v>5765</v>
      </c>
    </row>
    <row r="754" spans="1:1">
      <c r="A754" s="24" t="s">
        <v>5765</v>
      </c>
    </row>
    <row r="755" spans="1:1">
      <c r="A755" s="51" t="s">
        <v>5765</v>
      </c>
    </row>
    <row r="756" spans="1:1">
      <c r="A756" s="24" t="s">
        <v>5765</v>
      </c>
    </row>
    <row r="757" spans="1:1">
      <c r="A757" s="51" t="s">
        <v>5765</v>
      </c>
    </row>
    <row r="758" spans="1:1">
      <c r="A758" s="24" t="s">
        <v>5765</v>
      </c>
    </row>
    <row r="759" spans="1:1">
      <c r="A759" s="51" t="s">
        <v>5765</v>
      </c>
    </row>
    <row r="760" spans="1:1">
      <c r="A760" s="24" t="s">
        <v>5765</v>
      </c>
    </row>
    <row r="761" spans="1:1">
      <c r="A761" s="51" t="s">
        <v>5765</v>
      </c>
    </row>
    <row r="762" spans="1:1">
      <c r="A762" s="24" t="s">
        <v>5765</v>
      </c>
    </row>
    <row r="763" spans="1:1">
      <c r="A763" s="51" t="s">
        <v>5765</v>
      </c>
    </row>
    <row r="764" spans="1:1">
      <c r="A764" s="24" t="s">
        <v>5765</v>
      </c>
    </row>
    <row r="765" spans="1:1">
      <c r="A765" s="51" t="s">
        <v>5765</v>
      </c>
    </row>
    <row r="766" spans="1:1">
      <c r="A766" s="24" t="s">
        <v>5765</v>
      </c>
    </row>
    <row r="767" spans="1:1">
      <c r="A767" s="51" t="s">
        <v>5765</v>
      </c>
    </row>
    <row r="768" spans="1:1">
      <c r="A768" s="24" t="s">
        <v>5765</v>
      </c>
    </row>
    <row r="769" spans="1:1">
      <c r="A769" s="51" t="s">
        <v>5765</v>
      </c>
    </row>
    <row r="770" spans="1:1">
      <c r="A770" s="24" t="s">
        <v>5765</v>
      </c>
    </row>
    <row r="771" spans="1:1">
      <c r="A771" s="51" t="s">
        <v>5765</v>
      </c>
    </row>
    <row r="772" spans="1:1">
      <c r="A772" s="24" t="s">
        <v>5765</v>
      </c>
    </row>
    <row r="773" spans="1:1">
      <c r="A773" s="51" t="s">
        <v>5765</v>
      </c>
    </row>
    <row r="774" spans="1:1">
      <c r="A774" s="24" t="s">
        <v>5765</v>
      </c>
    </row>
    <row r="775" spans="1:1">
      <c r="A775" s="51" t="s">
        <v>5774</v>
      </c>
    </row>
    <row r="776" spans="1:1">
      <c r="A776" s="24" t="s">
        <v>5774</v>
      </c>
    </row>
    <row r="777" spans="1:1">
      <c r="A777" s="51" t="s">
        <v>5774</v>
      </c>
    </row>
    <row r="778" spans="1:1">
      <c r="A778" s="24" t="s">
        <v>5774</v>
      </c>
    </row>
    <row r="779" spans="1:1">
      <c r="A779" s="51" t="s">
        <v>5774</v>
      </c>
    </row>
    <row r="780" spans="1:1">
      <c r="A780" s="24" t="s">
        <v>5774</v>
      </c>
    </row>
    <row r="781" spans="1:1">
      <c r="A781" s="51" t="s">
        <v>5774</v>
      </c>
    </row>
    <row r="782" spans="1:1">
      <c r="A782" s="24" t="s">
        <v>5774</v>
      </c>
    </row>
    <row r="783" spans="1:1">
      <c r="A783" s="51" t="s">
        <v>5774</v>
      </c>
    </row>
    <row r="784" spans="1:1">
      <c r="A784" s="24" t="s">
        <v>5774</v>
      </c>
    </row>
    <row r="785" spans="1:1">
      <c r="A785" s="51" t="s">
        <v>5774</v>
      </c>
    </row>
    <row r="786" spans="1:1">
      <c r="A786" s="24" t="s">
        <v>5774</v>
      </c>
    </row>
    <row r="787" spans="1:1">
      <c r="A787" s="51" t="s">
        <v>5774</v>
      </c>
    </row>
    <row r="788" spans="1:1">
      <c r="A788" s="24" t="s">
        <v>5774</v>
      </c>
    </row>
    <row r="789" spans="1:1">
      <c r="A789" s="51" t="s">
        <v>5774</v>
      </c>
    </row>
    <row r="790" spans="1:1">
      <c r="A790" s="24" t="s">
        <v>5774</v>
      </c>
    </row>
    <row r="791" spans="1:1">
      <c r="A791" s="51" t="s">
        <v>5774</v>
      </c>
    </row>
    <row r="792" spans="1:1">
      <c r="A792" s="24" t="s">
        <v>5774</v>
      </c>
    </row>
    <row r="793" spans="1:1">
      <c r="A793" s="51" t="s">
        <v>5774</v>
      </c>
    </row>
    <row r="794" spans="1:1">
      <c r="A794" s="24" t="s">
        <v>5774</v>
      </c>
    </row>
    <row r="795" spans="1:1">
      <c r="A795" s="51" t="s">
        <v>5774</v>
      </c>
    </row>
    <row r="796" spans="1:1">
      <c r="A796" s="24" t="s">
        <v>5774</v>
      </c>
    </row>
    <row r="797" spans="1:1">
      <c r="A797" s="51" t="s">
        <v>5774</v>
      </c>
    </row>
    <row r="798" spans="1:1">
      <c r="A798" s="24" t="s">
        <v>5774</v>
      </c>
    </row>
    <row r="799" spans="1:1">
      <c r="A799" s="51" t="s">
        <v>5774</v>
      </c>
    </row>
    <row r="800" spans="1:1">
      <c r="A800" s="24" t="s">
        <v>5774</v>
      </c>
    </row>
    <row r="801" spans="1:1">
      <c r="A801" s="51" t="s">
        <v>5774</v>
      </c>
    </row>
    <row r="802" spans="1:1">
      <c r="A802" s="24" t="s">
        <v>5774</v>
      </c>
    </row>
    <row r="803" spans="1:1">
      <c r="A803" s="51" t="s">
        <v>5774</v>
      </c>
    </row>
    <row r="804" spans="1:1">
      <c r="A804" s="24" t="s">
        <v>5774</v>
      </c>
    </row>
    <row r="805" spans="1:1">
      <c r="A805" s="51" t="s">
        <v>5774</v>
      </c>
    </row>
    <row r="806" spans="1:1">
      <c r="A806" s="24" t="s">
        <v>5774</v>
      </c>
    </row>
    <row r="807" spans="1:1">
      <c r="A807" s="51" t="s">
        <v>5766</v>
      </c>
    </row>
    <row r="808" spans="1:1">
      <c r="A808" s="24" t="s">
        <v>5766</v>
      </c>
    </row>
    <row r="809" spans="1:1">
      <c r="A809" s="51" t="s">
        <v>5766</v>
      </c>
    </row>
    <row r="810" spans="1:1">
      <c r="A810" s="24" t="s">
        <v>5766</v>
      </c>
    </row>
    <row r="811" spans="1:1">
      <c r="A811" s="51" t="s">
        <v>5766</v>
      </c>
    </row>
    <row r="812" spans="1:1">
      <c r="A812" s="24" t="s">
        <v>5766</v>
      </c>
    </row>
    <row r="813" spans="1:1">
      <c r="A813" s="51" t="s">
        <v>5766</v>
      </c>
    </row>
    <row r="814" spans="1:1">
      <c r="A814" s="24" t="s">
        <v>5766</v>
      </c>
    </row>
    <row r="815" spans="1:1">
      <c r="A815" s="51" t="s">
        <v>5766</v>
      </c>
    </row>
    <row r="816" spans="1:1">
      <c r="A816" s="24" t="s">
        <v>5766</v>
      </c>
    </row>
    <row r="817" spans="1:1">
      <c r="A817" s="51" t="s">
        <v>5766</v>
      </c>
    </row>
    <row r="818" spans="1:1">
      <c r="A818" s="24" t="s">
        <v>5766</v>
      </c>
    </row>
    <row r="819" spans="1:1">
      <c r="A819" s="51" t="s">
        <v>5766</v>
      </c>
    </row>
    <row r="820" spans="1:1">
      <c r="A820" s="24" t="s">
        <v>5766</v>
      </c>
    </row>
    <row r="821" spans="1:1">
      <c r="A821" s="51" t="s">
        <v>5766</v>
      </c>
    </row>
    <row r="822" spans="1:1">
      <c r="A822" s="24" t="s">
        <v>5766</v>
      </c>
    </row>
    <row r="823" spans="1:1">
      <c r="A823" s="51" t="s">
        <v>5766</v>
      </c>
    </row>
    <row r="824" spans="1:1">
      <c r="A824" s="24" t="s">
        <v>5766</v>
      </c>
    </row>
    <row r="825" spans="1:1">
      <c r="A825" s="51" t="s">
        <v>5766</v>
      </c>
    </row>
    <row r="826" spans="1:1">
      <c r="A826" s="24" t="s">
        <v>5766</v>
      </c>
    </row>
    <row r="827" spans="1:1">
      <c r="A827" s="51" t="s">
        <v>5766</v>
      </c>
    </row>
    <row r="828" spans="1:1">
      <c r="A828" s="24" t="s">
        <v>5766</v>
      </c>
    </row>
    <row r="829" spans="1:1">
      <c r="A829" s="51" t="s">
        <v>5766</v>
      </c>
    </row>
    <row r="830" spans="1:1">
      <c r="A830" s="24" t="s">
        <v>5766</v>
      </c>
    </row>
    <row r="831" spans="1:1">
      <c r="A831" s="51" t="s">
        <v>5766</v>
      </c>
    </row>
    <row r="832" spans="1:1">
      <c r="A832" s="24" t="s">
        <v>5766</v>
      </c>
    </row>
    <row r="833" spans="1:1">
      <c r="A833" s="51" t="s">
        <v>5766</v>
      </c>
    </row>
    <row r="834" spans="1:1">
      <c r="A834" s="24" t="s">
        <v>5766</v>
      </c>
    </row>
    <row r="835" spans="1:1">
      <c r="A835" s="51" t="s">
        <v>5766</v>
      </c>
    </row>
    <row r="836" spans="1:1">
      <c r="A836" s="24" t="s">
        <v>5766</v>
      </c>
    </row>
    <row r="837" spans="1:1">
      <c r="A837" s="51" t="s">
        <v>5766</v>
      </c>
    </row>
    <row r="838" spans="1:1">
      <c r="A838" s="24" t="s">
        <v>5766</v>
      </c>
    </row>
    <row r="839" spans="1:1">
      <c r="A839" s="51" t="s">
        <v>5766</v>
      </c>
    </row>
    <row r="840" spans="1:1">
      <c r="A840" s="24" t="s">
        <v>5766</v>
      </c>
    </row>
    <row r="841" spans="1:1">
      <c r="A841" s="51" t="s">
        <v>5766</v>
      </c>
    </row>
    <row r="842" spans="1:1">
      <c r="A842" s="24" t="s">
        <v>5766</v>
      </c>
    </row>
    <row r="843" spans="1:1">
      <c r="A843" s="51" t="s">
        <v>5766</v>
      </c>
    </row>
    <row r="844" spans="1:1">
      <c r="A844" s="24" t="s">
        <v>5766</v>
      </c>
    </row>
    <row r="845" spans="1:1">
      <c r="A845" s="51" t="s">
        <v>5766</v>
      </c>
    </row>
    <row r="846" spans="1:1">
      <c r="A846" s="24" t="s">
        <v>5766</v>
      </c>
    </row>
    <row r="847" spans="1:1">
      <c r="A847" s="51" t="s">
        <v>5766</v>
      </c>
    </row>
    <row r="848" spans="1:1">
      <c r="A848" s="24" t="s">
        <v>5766</v>
      </c>
    </row>
    <row r="849" spans="1:1">
      <c r="A849" s="51" t="s">
        <v>5766</v>
      </c>
    </row>
    <row r="850" spans="1:1">
      <c r="A850" s="24" t="s">
        <v>5766</v>
      </c>
    </row>
    <row r="851" spans="1:1">
      <c r="A851" s="51" t="s">
        <v>5766</v>
      </c>
    </row>
    <row r="852" spans="1:1">
      <c r="A852" s="24" t="s">
        <v>5766</v>
      </c>
    </row>
    <row r="853" spans="1:1">
      <c r="A853" s="51" t="s">
        <v>5766</v>
      </c>
    </row>
    <row r="854" spans="1:1">
      <c r="A854" s="24" t="s">
        <v>5766</v>
      </c>
    </row>
    <row r="855" spans="1:1">
      <c r="A855" s="51" t="s">
        <v>5766</v>
      </c>
    </row>
    <row r="856" spans="1:1">
      <c r="A856" s="24" t="s">
        <v>5766</v>
      </c>
    </row>
    <row r="857" spans="1:1">
      <c r="A857" s="51" t="s">
        <v>5766</v>
      </c>
    </row>
    <row r="858" spans="1:1">
      <c r="A858" s="24" t="s">
        <v>5766</v>
      </c>
    </row>
    <row r="859" spans="1:1">
      <c r="A859" s="51" t="s">
        <v>5766</v>
      </c>
    </row>
    <row r="860" spans="1:1">
      <c r="A860" s="24" t="s">
        <v>5766</v>
      </c>
    </row>
    <row r="861" spans="1:1">
      <c r="A861" s="51" t="s">
        <v>5766</v>
      </c>
    </row>
    <row r="862" spans="1:1">
      <c r="A862" s="24" t="s">
        <v>5768</v>
      </c>
    </row>
    <row r="863" spans="1:1">
      <c r="A863" s="51" t="s">
        <v>5768</v>
      </c>
    </row>
    <row r="864" spans="1:1">
      <c r="A864" s="24" t="s">
        <v>5768</v>
      </c>
    </row>
    <row r="865" spans="1:1">
      <c r="A865" s="51" t="s">
        <v>5768</v>
      </c>
    </row>
    <row r="866" spans="1:1">
      <c r="A866" s="24" t="s">
        <v>5768</v>
      </c>
    </row>
    <row r="867" spans="1:1">
      <c r="A867" s="51" t="s">
        <v>5768</v>
      </c>
    </row>
    <row r="868" spans="1:1">
      <c r="A868" s="24" t="s">
        <v>5768</v>
      </c>
    </row>
    <row r="869" spans="1:1">
      <c r="A869" s="51" t="s">
        <v>5768</v>
      </c>
    </row>
    <row r="870" spans="1:1">
      <c r="A870" s="24" t="s">
        <v>5768</v>
      </c>
    </row>
    <row r="871" spans="1:1">
      <c r="A871" s="51" t="s">
        <v>5771</v>
      </c>
    </row>
    <row r="872" spans="1:1">
      <c r="A872" s="24" t="s">
        <v>5771</v>
      </c>
    </row>
    <row r="873" spans="1:1">
      <c r="A873" s="51" t="s">
        <v>5771</v>
      </c>
    </row>
    <row r="874" spans="1:1">
      <c r="A874" s="24" t="s">
        <v>5771</v>
      </c>
    </row>
    <row r="875" spans="1:1">
      <c r="A875" s="51" t="s">
        <v>5771</v>
      </c>
    </row>
    <row r="876" spans="1:1">
      <c r="A876" s="24" t="s">
        <v>5771</v>
      </c>
    </row>
    <row r="877" spans="1:1">
      <c r="A877" s="51" t="s">
        <v>5771</v>
      </c>
    </row>
    <row r="878" spans="1:1">
      <c r="A878" s="24" t="s">
        <v>5771</v>
      </c>
    </row>
    <row r="879" spans="1:1">
      <c r="A879" s="51" t="s">
        <v>5771</v>
      </c>
    </row>
    <row r="880" spans="1:1">
      <c r="A880" s="24" t="s">
        <v>5771</v>
      </c>
    </row>
    <row r="881" spans="1:1">
      <c r="A881" s="51" t="s">
        <v>5771</v>
      </c>
    </row>
    <row r="882" spans="1:1">
      <c r="A882" s="24" t="s">
        <v>5772</v>
      </c>
    </row>
    <row r="883" spans="1:1">
      <c r="A883" s="51" t="s">
        <v>5772</v>
      </c>
    </row>
    <row r="884" spans="1:1">
      <c r="A884" s="24" t="s">
        <v>5772</v>
      </c>
    </row>
    <row r="885" spans="1:1">
      <c r="A885" s="51" t="s">
        <v>5772</v>
      </c>
    </row>
    <row r="886" spans="1:1">
      <c r="A886" s="24" t="s">
        <v>5772</v>
      </c>
    </row>
    <row r="887" spans="1:1">
      <c r="A887" s="51" t="s">
        <v>5772</v>
      </c>
    </row>
    <row r="888" spans="1:1">
      <c r="A888" s="24" t="s">
        <v>5772</v>
      </c>
    </row>
    <row r="889" spans="1:1">
      <c r="A889" s="51" t="s">
        <v>5772</v>
      </c>
    </row>
    <row r="890" spans="1:1">
      <c r="A890" s="24" t="s">
        <v>5772</v>
      </c>
    </row>
    <row r="891" spans="1:1">
      <c r="A891" s="51" t="s">
        <v>5772</v>
      </c>
    </row>
    <row r="892" spans="1:1">
      <c r="A892" s="24" t="s">
        <v>5772</v>
      </c>
    </row>
    <row r="893" spans="1:1">
      <c r="A893" s="51" t="s">
        <v>5772</v>
      </c>
    </row>
    <row r="894" spans="1:1">
      <c r="A894" s="24" t="s">
        <v>5772</v>
      </c>
    </row>
    <row r="895" spans="1:1">
      <c r="A895" s="51" t="s">
        <v>5773</v>
      </c>
    </row>
    <row r="896" spans="1:1">
      <c r="A896" s="24" t="s">
        <v>5773</v>
      </c>
    </row>
    <row r="897" spans="1:1">
      <c r="A897" s="51" t="s">
        <v>5773</v>
      </c>
    </row>
    <row r="898" spans="1:1">
      <c r="A898" s="24" t="s">
        <v>5773</v>
      </c>
    </row>
    <row r="899" spans="1:1">
      <c r="A899" s="51" t="s">
        <v>5773</v>
      </c>
    </row>
    <row r="900" spans="1:1">
      <c r="A900" s="24" t="s">
        <v>5773</v>
      </c>
    </row>
    <row r="901" spans="1:1">
      <c r="A901" s="51" t="s">
        <v>5773</v>
      </c>
    </row>
    <row r="902" spans="1:1">
      <c r="A902" s="24" t="s">
        <v>5773</v>
      </c>
    </row>
    <row r="903" spans="1:1">
      <c r="A903" s="51" t="s">
        <v>5773</v>
      </c>
    </row>
    <row r="904" spans="1:1">
      <c r="A904" s="24" t="s">
        <v>5773</v>
      </c>
    </row>
    <row r="905" spans="1:1">
      <c r="A905" s="51" t="s">
        <v>5773</v>
      </c>
    </row>
    <row r="906" spans="1:1">
      <c r="A906" s="24" t="s">
        <v>5773</v>
      </c>
    </row>
    <row r="907" spans="1:1">
      <c r="A907" s="51" t="s">
        <v>5773</v>
      </c>
    </row>
    <row r="908" spans="1:1">
      <c r="A908" s="24" t="s">
        <v>5773</v>
      </c>
    </row>
    <row r="909" spans="1:1">
      <c r="A909" s="51" t="s">
        <v>5773</v>
      </c>
    </row>
    <row r="910" spans="1:1">
      <c r="A910" s="24" t="s">
        <v>5773</v>
      </c>
    </row>
    <row r="911" spans="1:1">
      <c r="A911" s="51" t="s">
        <v>5775</v>
      </c>
    </row>
    <row r="912" spans="1:1">
      <c r="A912" s="24" t="s">
        <v>5775</v>
      </c>
    </row>
    <row r="913" spans="1:1">
      <c r="A913" s="51" t="s">
        <v>5775</v>
      </c>
    </row>
    <row r="914" spans="1:1">
      <c r="A914" s="24" t="s">
        <v>5775</v>
      </c>
    </row>
    <row r="915" spans="1:1">
      <c r="A915" s="51" t="s">
        <v>5775</v>
      </c>
    </row>
    <row r="916" spans="1:1">
      <c r="A916" s="24" t="s">
        <v>5775</v>
      </c>
    </row>
    <row r="917" spans="1:1">
      <c r="A917" s="51" t="s">
        <v>5775</v>
      </c>
    </row>
    <row r="918" spans="1:1">
      <c r="A918" s="24" t="s">
        <v>5775</v>
      </c>
    </row>
    <row r="919" spans="1:1">
      <c r="A919" s="51" t="s">
        <v>5775</v>
      </c>
    </row>
    <row r="920" spans="1:1">
      <c r="A920" s="24" t="s">
        <v>5775</v>
      </c>
    </row>
    <row r="921" spans="1:1">
      <c r="A921" s="51" t="s">
        <v>5775</v>
      </c>
    </row>
    <row r="922" spans="1:1">
      <c r="A922" s="24" t="s">
        <v>5775</v>
      </c>
    </row>
    <row r="923" spans="1:1">
      <c r="A923" s="51" t="s">
        <v>5775</v>
      </c>
    </row>
    <row r="924" spans="1:1">
      <c r="A924" s="24" t="s">
        <v>5775</v>
      </c>
    </row>
    <row r="925" spans="1:1">
      <c r="A925" s="51" t="s">
        <v>5775</v>
      </c>
    </row>
    <row r="926" spans="1:1">
      <c r="A926" s="24" t="s">
        <v>5775</v>
      </c>
    </row>
    <row r="927" spans="1:1">
      <c r="A927" s="51" t="s">
        <v>5775</v>
      </c>
    </row>
    <row r="928" spans="1:1">
      <c r="A928" s="24" t="s">
        <v>5775</v>
      </c>
    </row>
    <row r="929" spans="1:1">
      <c r="A929" s="51" t="s">
        <v>5775</v>
      </c>
    </row>
    <row r="930" spans="1:1">
      <c r="A930" s="24" t="s">
        <v>5775</v>
      </c>
    </row>
    <row r="931" spans="1:1">
      <c r="A931" s="51" t="s">
        <v>5775</v>
      </c>
    </row>
    <row r="932" spans="1:1">
      <c r="A932" s="24" t="s">
        <v>5775</v>
      </c>
    </row>
    <row r="933" spans="1:1">
      <c r="A933" s="51" t="s">
        <v>5775</v>
      </c>
    </row>
    <row r="934" spans="1:1">
      <c r="A934" s="24" t="s">
        <v>5775</v>
      </c>
    </row>
    <row r="935" spans="1:1">
      <c r="A935" s="51" t="s">
        <v>5775</v>
      </c>
    </row>
    <row r="936" spans="1:1">
      <c r="A936" s="24" t="s">
        <v>5775</v>
      </c>
    </row>
    <row r="937" spans="1:1">
      <c r="A937" s="51" t="s">
        <v>5775</v>
      </c>
    </row>
    <row r="938" spans="1:1">
      <c r="A938" s="24" t="s">
        <v>5775</v>
      </c>
    </row>
    <row r="939" spans="1:1">
      <c r="A939" s="51" t="s">
        <v>5775</v>
      </c>
    </row>
    <row r="940" spans="1:1">
      <c r="A940" s="24" t="s">
        <v>5775</v>
      </c>
    </row>
    <row r="941" spans="1:1">
      <c r="A941" s="51" t="s">
        <v>5775</v>
      </c>
    </row>
    <row r="942" spans="1:1">
      <c r="A942" s="24" t="s">
        <v>5775</v>
      </c>
    </row>
    <row r="943" spans="1:1">
      <c r="A943" s="51" t="s">
        <v>5775</v>
      </c>
    </row>
    <row r="944" spans="1:1">
      <c r="A944" s="24" t="s">
        <v>5775</v>
      </c>
    </row>
    <row r="945" spans="1:1">
      <c r="A945" s="51" t="s">
        <v>5775</v>
      </c>
    </row>
    <row r="946" spans="1:1">
      <c r="A946" s="24" t="s">
        <v>5775</v>
      </c>
    </row>
    <row r="947" spans="1:1">
      <c r="A947" s="51" t="s">
        <v>5775</v>
      </c>
    </row>
    <row r="948" spans="1:1">
      <c r="A948" s="24" t="s">
        <v>5775</v>
      </c>
    </row>
    <row r="949" spans="1:1">
      <c r="A949" s="51" t="s">
        <v>5775</v>
      </c>
    </row>
    <row r="950" spans="1:1">
      <c r="A950" s="24" t="s">
        <v>5775</v>
      </c>
    </row>
    <row r="951" spans="1:1">
      <c r="A951" s="51" t="s">
        <v>5775</v>
      </c>
    </row>
    <row r="952" spans="1:1">
      <c r="A952" s="24" t="s">
        <v>5775</v>
      </c>
    </row>
    <row r="953" spans="1:1">
      <c r="A953" s="51" t="s">
        <v>5775</v>
      </c>
    </row>
    <row r="954" spans="1:1">
      <c r="A954" s="24" t="s">
        <v>5775</v>
      </c>
    </row>
    <row r="955" spans="1:1">
      <c r="A955" s="51" t="s">
        <v>5775</v>
      </c>
    </row>
    <row r="956" spans="1:1">
      <c r="A956" s="24" t="s">
        <v>5775</v>
      </c>
    </row>
    <row r="957" spans="1:1">
      <c r="A957" s="51" t="s">
        <v>5775</v>
      </c>
    </row>
    <row r="958" spans="1:1">
      <c r="A958" s="24" t="s">
        <v>5775</v>
      </c>
    </row>
    <row r="959" spans="1:1">
      <c r="A959" s="51" t="s">
        <v>5775</v>
      </c>
    </row>
    <row r="960" spans="1:1">
      <c r="A960" s="24" t="s">
        <v>5775</v>
      </c>
    </row>
    <row r="961" spans="1:1">
      <c r="A961" s="51" t="s">
        <v>5775</v>
      </c>
    </row>
    <row r="962" spans="1:1">
      <c r="A962" s="24" t="s">
        <v>5775</v>
      </c>
    </row>
    <row r="963" spans="1:1">
      <c r="A963" s="51" t="s">
        <v>5775</v>
      </c>
    </row>
    <row r="964" spans="1:1">
      <c r="A964" s="24" t="s">
        <v>5775</v>
      </c>
    </row>
    <row r="965" spans="1:1">
      <c r="A965" s="51" t="s">
        <v>5775</v>
      </c>
    </row>
    <row r="966" spans="1:1">
      <c r="A966" s="24" t="s">
        <v>5775</v>
      </c>
    </row>
    <row r="967" spans="1:1">
      <c r="A967" s="51" t="s">
        <v>5775</v>
      </c>
    </row>
    <row r="968" spans="1:1">
      <c r="A968" s="24" t="s">
        <v>5775</v>
      </c>
    </row>
    <row r="969" spans="1:1">
      <c r="A969" s="51" t="s">
        <v>5775</v>
      </c>
    </row>
    <row r="970" spans="1:1">
      <c r="A970" s="24" t="s">
        <v>5775</v>
      </c>
    </row>
    <row r="971" spans="1:1">
      <c r="A971" s="51" t="s">
        <v>5775</v>
      </c>
    </row>
    <row r="972" spans="1:1">
      <c r="A972" s="24" t="s">
        <v>5775</v>
      </c>
    </row>
    <row r="973" spans="1:1">
      <c r="A973" s="51" t="s">
        <v>5775</v>
      </c>
    </row>
    <row r="974" spans="1:1">
      <c r="A974" s="24" t="s">
        <v>5775</v>
      </c>
    </row>
    <row r="975" spans="1:1">
      <c r="A975" s="51" t="s">
        <v>5775</v>
      </c>
    </row>
    <row r="976" spans="1:1">
      <c r="A976" s="24" t="s">
        <v>5775</v>
      </c>
    </row>
    <row r="977" spans="1:1">
      <c r="A977" s="51" t="s">
        <v>5775</v>
      </c>
    </row>
    <row r="978" spans="1:1">
      <c r="A978" s="24" t="s">
        <v>5775</v>
      </c>
    </row>
    <row r="979" spans="1:1">
      <c r="A979" s="51" t="s">
        <v>5775</v>
      </c>
    </row>
    <row r="980" spans="1:1">
      <c r="A980" s="24" t="s">
        <v>5784</v>
      </c>
    </row>
    <row r="981" spans="1:1">
      <c r="A981" s="51" t="s">
        <v>5784</v>
      </c>
    </row>
    <row r="982" spans="1:1">
      <c r="A982" s="24" t="s">
        <v>5784</v>
      </c>
    </row>
    <row r="983" spans="1:1">
      <c r="A983" s="51" t="s">
        <v>5784</v>
      </c>
    </row>
    <row r="984" spans="1:1">
      <c r="A984" s="24" t="s">
        <v>5784</v>
      </c>
    </row>
    <row r="985" spans="1:1">
      <c r="A985" s="51" t="s">
        <v>5784</v>
      </c>
    </row>
    <row r="986" spans="1:1">
      <c r="A986" s="24" t="s">
        <v>5784</v>
      </c>
    </row>
    <row r="987" spans="1:1">
      <c r="A987" s="51" t="s">
        <v>5784</v>
      </c>
    </row>
    <row r="988" spans="1:1">
      <c r="A988" s="24" t="s">
        <v>5784</v>
      </c>
    </row>
    <row r="989" spans="1:1">
      <c r="A989" s="51" t="s">
        <v>5784</v>
      </c>
    </row>
    <row r="990" spans="1:1">
      <c r="A990" s="24" t="s">
        <v>5784</v>
      </c>
    </row>
    <row r="991" spans="1:1">
      <c r="A991" s="51" t="s">
        <v>5784</v>
      </c>
    </row>
    <row r="992" spans="1:1">
      <c r="A992" s="24" t="s">
        <v>5784</v>
      </c>
    </row>
    <row r="993" spans="1:1">
      <c r="A993" s="51" t="s">
        <v>5784</v>
      </c>
    </row>
    <row r="994" spans="1:1">
      <c r="A994" s="24" t="s">
        <v>5785</v>
      </c>
    </row>
    <row r="995" spans="1:1">
      <c r="A995" s="51" t="s">
        <v>5785</v>
      </c>
    </row>
    <row r="996" spans="1:1">
      <c r="A996" s="24" t="s">
        <v>5785</v>
      </c>
    </row>
    <row r="997" spans="1:1">
      <c r="A997" s="51" t="s">
        <v>5785</v>
      </c>
    </row>
    <row r="998" spans="1:1">
      <c r="A998" s="24" t="s">
        <v>5785</v>
      </c>
    </row>
    <row r="999" spans="1:1">
      <c r="A999" s="51" t="s">
        <v>5785</v>
      </c>
    </row>
    <row r="1000" spans="1:1">
      <c r="A1000" s="24" t="s">
        <v>5785</v>
      </c>
    </row>
    <row r="1001" spans="1:1">
      <c r="A1001" s="51" t="s">
        <v>5785</v>
      </c>
    </row>
    <row r="1002" spans="1:1">
      <c r="A1002" s="24" t="s">
        <v>5785</v>
      </c>
    </row>
    <row r="1003" spans="1:1">
      <c r="A1003" s="51" t="s">
        <v>5785</v>
      </c>
    </row>
    <row r="1004" spans="1:1">
      <c r="A1004" s="24" t="s">
        <v>5785</v>
      </c>
    </row>
    <row r="1005" spans="1:1">
      <c r="A1005" s="51" t="s">
        <v>5785</v>
      </c>
    </row>
    <row r="1006" spans="1:1">
      <c r="A1006" s="24" t="s">
        <v>5785</v>
      </c>
    </row>
    <row r="1007" spans="1:1">
      <c r="A1007" s="51" t="s">
        <v>5785</v>
      </c>
    </row>
    <row r="1008" spans="1:1">
      <c r="A1008" s="24" t="s">
        <v>5785</v>
      </c>
    </row>
    <row r="1009" spans="1:1">
      <c r="A1009" s="51" t="s">
        <v>5785</v>
      </c>
    </row>
    <row r="1010" spans="1:1">
      <c r="A1010" s="24" t="s">
        <v>5785</v>
      </c>
    </row>
    <row r="1011" spans="1:1">
      <c r="A1011" s="51" t="s">
        <v>5785</v>
      </c>
    </row>
    <row r="1012" spans="1:1">
      <c r="A1012" s="24" t="s">
        <v>5785</v>
      </c>
    </row>
    <row r="1013" spans="1:1">
      <c r="A1013" s="51" t="s">
        <v>5785</v>
      </c>
    </row>
    <row r="1014" spans="1:1">
      <c r="A1014" s="24" t="s">
        <v>5785</v>
      </c>
    </row>
    <row r="1015" spans="1:1">
      <c r="A1015" s="51" t="s">
        <v>5785</v>
      </c>
    </row>
    <row r="1016" spans="1:1">
      <c r="A1016" s="24" t="s">
        <v>5785</v>
      </c>
    </row>
    <row r="1017" spans="1:1">
      <c r="A1017" s="51" t="s">
        <v>5785</v>
      </c>
    </row>
    <row r="1018" spans="1:1">
      <c r="A1018" s="24" t="s">
        <v>5785</v>
      </c>
    </row>
    <row r="1019" spans="1:1">
      <c r="A1019" s="51" t="s">
        <v>5785</v>
      </c>
    </row>
    <row r="1020" spans="1:1">
      <c r="A1020" s="24" t="s">
        <v>5785</v>
      </c>
    </row>
    <row r="1021" spans="1:1">
      <c r="A1021" s="51" t="s">
        <v>5785</v>
      </c>
    </row>
    <row r="1022" spans="1:1">
      <c r="A1022" s="24" t="s">
        <v>5785</v>
      </c>
    </row>
    <row r="1023" spans="1:1">
      <c r="A1023" s="51" t="s">
        <v>5785</v>
      </c>
    </row>
    <row r="1024" spans="1:1">
      <c r="A1024" s="24" t="s">
        <v>5785</v>
      </c>
    </row>
    <row r="1025" spans="1:1">
      <c r="A1025" s="51" t="s">
        <v>5785</v>
      </c>
    </row>
    <row r="1026" spans="1:1">
      <c r="A1026" s="24" t="s">
        <v>5785</v>
      </c>
    </row>
    <row r="1027" spans="1:1">
      <c r="A1027" s="51" t="s">
        <v>5785</v>
      </c>
    </row>
    <row r="1028" spans="1:1">
      <c r="A1028" s="24" t="s">
        <v>5785</v>
      </c>
    </row>
    <row r="1029" spans="1:1">
      <c r="A1029" s="51" t="s">
        <v>5785</v>
      </c>
    </row>
    <row r="1030" spans="1:1">
      <c r="A1030" s="24" t="s">
        <v>5785</v>
      </c>
    </row>
    <row r="1031" spans="1:1">
      <c r="A1031" s="51" t="s">
        <v>5785</v>
      </c>
    </row>
    <row r="1032" spans="1:1">
      <c r="A1032" s="24" t="s">
        <v>5785</v>
      </c>
    </row>
    <row r="1033" spans="1:1">
      <c r="A1033" s="51" t="s">
        <v>5785</v>
      </c>
    </row>
    <row r="1034" spans="1:1">
      <c r="A1034" s="24" t="s">
        <v>5785</v>
      </c>
    </row>
    <row r="1035" spans="1:1">
      <c r="A1035" s="51" t="s">
        <v>5785</v>
      </c>
    </row>
    <row r="1036" spans="1:1">
      <c r="A1036" s="24" t="s">
        <v>5785</v>
      </c>
    </row>
    <row r="1037" spans="1:1">
      <c r="A1037" s="51" t="s">
        <v>5785</v>
      </c>
    </row>
    <row r="1038" spans="1:1">
      <c r="A1038" s="24" t="s">
        <v>5785</v>
      </c>
    </row>
    <row r="1039" spans="1:1">
      <c r="A1039" s="51" t="s">
        <v>5785</v>
      </c>
    </row>
    <row r="1040" spans="1:1">
      <c r="A1040" s="24" t="s">
        <v>5785</v>
      </c>
    </row>
    <row r="1041" spans="1:1">
      <c r="A1041" s="51" t="s">
        <v>5785</v>
      </c>
    </row>
    <row r="1042" spans="1:1">
      <c r="A1042" s="24" t="s">
        <v>5785</v>
      </c>
    </row>
    <row r="1043" spans="1:1">
      <c r="A1043" s="51" t="s">
        <v>5785</v>
      </c>
    </row>
    <row r="1044" spans="1:1">
      <c r="A1044" s="24" t="s">
        <v>5785</v>
      </c>
    </row>
    <row r="1045" spans="1:1">
      <c r="A1045" s="51" t="s">
        <v>5785</v>
      </c>
    </row>
    <row r="1046" spans="1:1">
      <c r="A1046" s="24" t="s">
        <v>5785</v>
      </c>
    </row>
    <row r="1047" spans="1:1">
      <c r="A1047" s="51" t="s">
        <v>5785</v>
      </c>
    </row>
    <row r="1048" spans="1:1">
      <c r="A1048" s="24" t="s">
        <v>5785</v>
      </c>
    </row>
    <row r="1049" spans="1:1">
      <c r="A1049" s="51" t="s">
        <v>5785</v>
      </c>
    </row>
    <row r="1050" spans="1:1">
      <c r="A1050" s="24" t="s">
        <v>5785</v>
      </c>
    </row>
    <row r="1051" spans="1:1">
      <c r="A1051" s="51" t="s">
        <v>5785</v>
      </c>
    </row>
    <row r="1052" spans="1:1">
      <c r="A1052" s="24" t="s">
        <v>5785</v>
      </c>
    </row>
    <row r="1053" spans="1:1">
      <c r="A1053" s="51" t="s">
        <v>5785</v>
      </c>
    </row>
    <row r="1054" spans="1:1">
      <c r="A1054" s="24" t="s">
        <v>5785</v>
      </c>
    </row>
    <row r="1055" spans="1:1">
      <c r="A1055" s="51" t="s">
        <v>5785</v>
      </c>
    </row>
    <row r="1056" spans="1:1">
      <c r="A1056" s="24" t="s">
        <v>5785</v>
      </c>
    </row>
    <row r="1057" spans="1:1">
      <c r="A1057" s="51" t="s">
        <v>5785</v>
      </c>
    </row>
    <row r="1058" spans="1:1">
      <c r="A1058" s="24" t="s">
        <v>5785</v>
      </c>
    </row>
    <row r="1059" spans="1:1">
      <c r="A1059" s="51" t="s">
        <v>5785</v>
      </c>
    </row>
    <row r="1060" spans="1:1">
      <c r="A1060" s="24" t="s">
        <v>5785</v>
      </c>
    </row>
    <row r="1061" spans="1:1">
      <c r="A1061" s="51" t="s">
        <v>5785</v>
      </c>
    </row>
    <row r="1062" spans="1:1">
      <c r="A1062" s="24" t="s">
        <v>5785</v>
      </c>
    </row>
    <row r="1063" spans="1:1">
      <c r="A1063" s="51" t="s">
        <v>5785</v>
      </c>
    </row>
    <row r="1064" spans="1:1">
      <c r="A1064" s="24" t="s">
        <v>5785</v>
      </c>
    </row>
    <row r="1065" spans="1:1">
      <c r="A1065" s="51" t="s">
        <v>5785</v>
      </c>
    </row>
    <row r="1066" spans="1:1">
      <c r="A1066" s="24" t="s">
        <v>5785</v>
      </c>
    </row>
    <row r="1067" spans="1:1">
      <c r="A1067" s="51" t="s">
        <v>5785</v>
      </c>
    </row>
    <row r="1068" spans="1:1">
      <c r="A1068" s="24" t="s">
        <v>5785</v>
      </c>
    </row>
    <row r="1069" spans="1:1">
      <c r="A1069" s="51" t="s">
        <v>5785</v>
      </c>
    </row>
    <row r="1070" spans="1:1">
      <c r="A1070" s="24" t="s">
        <v>5785</v>
      </c>
    </row>
    <row r="1071" spans="1:1">
      <c r="A1071" s="51" t="s">
        <v>5785</v>
      </c>
    </row>
    <row r="1072" spans="1:1">
      <c r="A1072" s="24" t="s">
        <v>5785</v>
      </c>
    </row>
    <row r="1073" spans="1:1">
      <c r="A1073" s="51" t="s">
        <v>5785</v>
      </c>
    </row>
    <row r="1074" spans="1:1">
      <c r="A1074" s="24" t="s">
        <v>5785</v>
      </c>
    </row>
    <row r="1075" spans="1:1">
      <c r="A1075" s="51" t="s">
        <v>5785</v>
      </c>
    </row>
    <row r="1076" spans="1:1">
      <c r="A1076" s="24" t="s">
        <v>5785</v>
      </c>
    </row>
    <row r="1077" spans="1:1">
      <c r="A1077" s="51" t="s">
        <v>5785</v>
      </c>
    </row>
    <row r="1078" spans="1:1">
      <c r="A1078" s="24" t="s">
        <v>5785</v>
      </c>
    </row>
    <row r="1079" spans="1:1">
      <c r="A1079" s="51" t="s">
        <v>5785</v>
      </c>
    </row>
    <row r="1080" spans="1:1">
      <c r="A1080" s="24" t="s">
        <v>5785</v>
      </c>
    </row>
    <row r="1081" spans="1:1">
      <c r="A1081" s="51" t="s">
        <v>5785</v>
      </c>
    </row>
    <row r="1082" spans="1:1">
      <c r="A1082" s="24" t="s">
        <v>5785</v>
      </c>
    </row>
    <row r="1083" spans="1:1">
      <c r="A1083" s="51" t="s">
        <v>5785</v>
      </c>
    </row>
    <row r="1084" spans="1:1">
      <c r="A1084" s="24" t="s">
        <v>5785</v>
      </c>
    </row>
    <row r="1085" spans="1:1">
      <c r="A1085" s="51" t="s">
        <v>5785</v>
      </c>
    </row>
    <row r="1086" spans="1:1">
      <c r="A1086" s="24" t="s">
        <v>5785</v>
      </c>
    </row>
    <row r="1087" spans="1:1">
      <c r="A1087" s="51" t="s">
        <v>5785</v>
      </c>
    </row>
    <row r="1088" spans="1:1">
      <c r="A1088" s="24" t="s">
        <v>5785</v>
      </c>
    </row>
    <row r="1089" spans="1:1">
      <c r="A1089" s="51" t="s">
        <v>5785</v>
      </c>
    </row>
    <row r="1090" spans="1:1">
      <c r="A1090" s="24" t="s">
        <v>5785</v>
      </c>
    </row>
    <row r="1091" spans="1:1">
      <c r="A1091" s="51" t="s">
        <v>5785</v>
      </c>
    </row>
    <row r="1092" spans="1:1">
      <c r="A1092" s="24" t="s">
        <v>5785</v>
      </c>
    </row>
    <row r="1093" spans="1:1">
      <c r="A1093" s="51" t="s">
        <v>5785</v>
      </c>
    </row>
    <row r="1094" spans="1:1">
      <c r="A1094" s="24" t="s">
        <v>5785</v>
      </c>
    </row>
    <row r="1095" spans="1:1">
      <c r="A1095" s="51" t="s">
        <v>5785</v>
      </c>
    </row>
    <row r="1096" spans="1:1">
      <c r="A1096" s="24" t="s">
        <v>5785</v>
      </c>
    </row>
    <row r="1097" spans="1:1">
      <c r="A1097" s="51" t="s">
        <v>5785</v>
      </c>
    </row>
    <row r="1098" spans="1:1">
      <c r="A1098" s="24" t="s">
        <v>5785</v>
      </c>
    </row>
    <row r="1099" spans="1:1">
      <c r="A1099" s="51" t="s">
        <v>5785</v>
      </c>
    </row>
    <row r="1100" spans="1:1">
      <c r="A1100" s="24" t="s">
        <v>5785</v>
      </c>
    </row>
    <row r="1101" spans="1:1">
      <c r="A1101" s="51" t="s">
        <v>5785</v>
      </c>
    </row>
    <row r="1102" spans="1:1">
      <c r="A1102" s="24" t="s">
        <v>5785</v>
      </c>
    </row>
    <row r="1103" spans="1:1">
      <c r="A1103" s="51" t="s">
        <v>5785</v>
      </c>
    </row>
    <row r="1104" spans="1:1">
      <c r="A1104" s="24" t="s">
        <v>5785</v>
      </c>
    </row>
    <row r="1105" spans="1:1">
      <c r="A1105" s="51" t="s">
        <v>5785</v>
      </c>
    </row>
    <row r="1106" spans="1:1">
      <c r="A1106" s="24" t="s">
        <v>5785</v>
      </c>
    </row>
    <row r="1107" spans="1:1">
      <c r="A1107" s="51" t="s">
        <v>5785</v>
      </c>
    </row>
    <row r="1108" spans="1:1">
      <c r="A1108" s="24" t="s">
        <v>5785</v>
      </c>
    </row>
    <row r="1109" spans="1:1">
      <c r="A1109" s="51" t="s">
        <v>5785</v>
      </c>
    </row>
    <row r="1110" spans="1:1">
      <c r="A1110" s="24" t="s">
        <v>5785</v>
      </c>
    </row>
    <row r="1111" spans="1:1">
      <c r="A1111" s="51" t="s">
        <v>5785</v>
      </c>
    </row>
    <row r="1112" spans="1:1">
      <c r="A1112" s="24" t="s">
        <v>5785</v>
      </c>
    </row>
    <row r="1113" spans="1:1">
      <c r="A1113" s="51" t="s">
        <v>5785</v>
      </c>
    </row>
    <row r="1114" spans="1:1">
      <c r="A1114" s="24" t="s">
        <v>5785</v>
      </c>
    </row>
    <row r="1115" spans="1:1">
      <c r="A1115" s="51" t="s">
        <v>5785</v>
      </c>
    </row>
    <row r="1116" spans="1:1">
      <c r="A1116" s="24" t="s">
        <v>5785</v>
      </c>
    </row>
    <row r="1117" spans="1:1">
      <c r="A1117" s="51" t="s">
        <v>5785</v>
      </c>
    </row>
    <row r="1118" spans="1:1">
      <c r="A1118" s="24" t="s">
        <v>5785</v>
      </c>
    </row>
    <row r="1119" spans="1:1">
      <c r="A1119" s="51" t="s">
        <v>5785</v>
      </c>
    </row>
    <row r="1120" spans="1:1">
      <c r="A1120" s="24" t="s">
        <v>5785</v>
      </c>
    </row>
    <row r="1121" spans="1:1">
      <c r="A1121" s="51" t="s">
        <v>5785</v>
      </c>
    </row>
    <row r="1122" spans="1:1">
      <c r="A1122" s="24" t="s">
        <v>5785</v>
      </c>
    </row>
    <row r="1123" spans="1:1">
      <c r="A1123" s="51" t="s">
        <v>5785</v>
      </c>
    </row>
    <row r="1124" spans="1:1">
      <c r="A1124" s="24" t="s">
        <v>5785</v>
      </c>
    </row>
    <row r="1125" spans="1:1">
      <c r="A1125" s="51" t="s">
        <v>5785</v>
      </c>
    </row>
    <row r="1126" spans="1:1">
      <c r="A1126" s="24" t="s">
        <v>5785</v>
      </c>
    </row>
    <row r="1127" spans="1:1">
      <c r="A1127" s="51" t="s">
        <v>5785</v>
      </c>
    </row>
    <row r="1128" spans="1:1">
      <c r="A1128" s="24" t="s">
        <v>5785</v>
      </c>
    </row>
    <row r="1129" spans="1:1">
      <c r="A1129" s="51" t="s">
        <v>5785</v>
      </c>
    </row>
    <row r="1130" spans="1:1">
      <c r="A1130" s="24" t="s">
        <v>5785</v>
      </c>
    </row>
    <row r="1131" spans="1:1">
      <c r="A1131" s="51" t="s">
        <v>5785</v>
      </c>
    </row>
    <row r="1132" spans="1:1">
      <c r="A1132" s="24" t="s">
        <v>5785</v>
      </c>
    </row>
    <row r="1133" spans="1:1">
      <c r="A1133" s="51" t="s">
        <v>5785</v>
      </c>
    </row>
    <row r="1134" spans="1:1">
      <c r="A1134" s="24" t="s">
        <v>5785</v>
      </c>
    </row>
    <row r="1135" spans="1:1">
      <c r="A1135" s="51" t="s">
        <v>5785</v>
      </c>
    </row>
    <row r="1136" spans="1:1">
      <c r="A1136" s="24" t="s">
        <v>5785</v>
      </c>
    </row>
    <row r="1137" spans="1:1">
      <c r="A1137" s="51" t="s">
        <v>5785</v>
      </c>
    </row>
    <row r="1138" spans="1:1">
      <c r="A1138" s="24" t="s">
        <v>5785</v>
      </c>
    </row>
    <row r="1139" spans="1:1">
      <c r="A1139" s="51" t="s">
        <v>5785</v>
      </c>
    </row>
    <row r="1140" spans="1:1">
      <c r="A1140" s="24" t="s">
        <v>5785</v>
      </c>
    </row>
    <row r="1141" spans="1:1">
      <c r="A1141" s="51" t="s">
        <v>5785</v>
      </c>
    </row>
    <row r="1142" spans="1:1">
      <c r="A1142" s="24" t="s">
        <v>5785</v>
      </c>
    </row>
    <row r="1143" spans="1:1">
      <c r="A1143" s="51" t="s">
        <v>5785</v>
      </c>
    </row>
    <row r="1144" spans="1:1">
      <c r="A1144" s="24" t="s">
        <v>5785</v>
      </c>
    </row>
    <row r="1145" spans="1:1">
      <c r="A1145" s="51" t="s">
        <v>5785</v>
      </c>
    </row>
    <row r="1146" spans="1:1">
      <c r="A1146" s="24" t="s">
        <v>5785</v>
      </c>
    </row>
    <row r="1147" spans="1:1">
      <c r="A1147" s="51" t="s">
        <v>5785</v>
      </c>
    </row>
    <row r="1148" spans="1:1">
      <c r="A1148" s="24" t="s">
        <v>5785</v>
      </c>
    </row>
    <row r="1149" spans="1:1">
      <c r="A1149" s="51" t="s">
        <v>5785</v>
      </c>
    </row>
    <row r="1150" spans="1:1">
      <c r="A1150" s="24" t="s">
        <v>5785</v>
      </c>
    </row>
    <row r="1151" spans="1:1">
      <c r="A1151" s="51" t="s">
        <v>5785</v>
      </c>
    </row>
    <row r="1152" spans="1:1">
      <c r="A1152" s="24" t="s">
        <v>5785</v>
      </c>
    </row>
    <row r="1153" spans="1:1">
      <c r="A1153" s="51" t="s">
        <v>5785</v>
      </c>
    </row>
    <row r="1154" spans="1:1">
      <c r="A1154" s="24" t="s">
        <v>5785</v>
      </c>
    </row>
    <row r="1155" spans="1:1">
      <c r="A1155" s="51" t="s">
        <v>5785</v>
      </c>
    </row>
    <row r="1156" spans="1:1">
      <c r="A1156" s="24" t="s">
        <v>5785</v>
      </c>
    </row>
    <row r="1157" spans="1:1">
      <c r="A1157" s="51" t="s">
        <v>5785</v>
      </c>
    </row>
    <row r="1158" spans="1:1">
      <c r="A1158" s="24" t="s">
        <v>5785</v>
      </c>
    </row>
    <row r="1159" spans="1:1">
      <c r="A1159" s="51" t="s">
        <v>5785</v>
      </c>
    </row>
    <row r="1160" spans="1:1">
      <c r="A1160" s="24" t="s">
        <v>5785</v>
      </c>
    </row>
    <row r="1161" spans="1:1">
      <c r="A1161" s="51" t="s">
        <v>5785</v>
      </c>
    </row>
    <row r="1162" spans="1:1">
      <c r="A1162" s="24" t="s">
        <v>5785</v>
      </c>
    </row>
    <row r="1163" spans="1:1">
      <c r="A1163" s="51" t="s">
        <v>5785</v>
      </c>
    </row>
    <row r="1164" spans="1:1">
      <c r="A1164" s="24" t="s">
        <v>5785</v>
      </c>
    </row>
    <row r="1165" spans="1:1">
      <c r="A1165" s="51" t="s">
        <v>5785</v>
      </c>
    </row>
    <row r="1166" spans="1:1">
      <c r="A1166" s="24" t="s">
        <v>5785</v>
      </c>
    </row>
    <row r="1167" spans="1:1">
      <c r="A1167" s="51" t="s">
        <v>5785</v>
      </c>
    </row>
    <row r="1168" spans="1:1">
      <c r="A1168" s="24" t="s">
        <v>5785</v>
      </c>
    </row>
    <row r="1169" spans="1:1">
      <c r="A1169" s="51" t="s">
        <v>5785</v>
      </c>
    </row>
    <row r="1170" spans="1:1">
      <c r="A1170" s="24" t="s">
        <v>5785</v>
      </c>
    </row>
    <row r="1171" spans="1:1">
      <c r="A1171" s="51" t="s">
        <v>5785</v>
      </c>
    </row>
    <row r="1172" spans="1:1">
      <c r="A1172" s="24" t="s">
        <v>5785</v>
      </c>
    </row>
    <row r="1173" spans="1:1">
      <c r="A1173" s="51" t="s">
        <v>5785</v>
      </c>
    </row>
    <row r="1174" spans="1:1">
      <c r="A1174" s="24" t="s">
        <v>5785</v>
      </c>
    </row>
    <row r="1175" spans="1:1">
      <c r="A1175" s="51" t="s">
        <v>5785</v>
      </c>
    </row>
    <row r="1176" spans="1:1">
      <c r="A1176" s="24" t="s">
        <v>5785</v>
      </c>
    </row>
    <row r="1177" spans="1:1">
      <c r="A1177" s="51" t="s">
        <v>5785</v>
      </c>
    </row>
    <row r="1178" spans="1:1">
      <c r="A1178" s="24" t="s">
        <v>5785</v>
      </c>
    </row>
    <row r="1179" spans="1:1">
      <c r="A1179" s="51" t="s">
        <v>5785</v>
      </c>
    </row>
    <row r="1180" spans="1:1">
      <c r="A1180" s="24" t="s">
        <v>5785</v>
      </c>
    </row>
    <row r="1181" spans="1:1">
      <c r="A1181" s="51" t="s">
        <v>5785</v>
      </c>
    </row>
    <row r="1182" spans="1:1">
      <c r="A1182" s="24" t="s">
        <v>5785</v>
      </c>
    </row>
    <row r="1183" spans="1:1">
      <c r="A1183" s="51" t="s">
        <v>5785</v>
      </c>
    </row>
    <row r="1184" spans="1:1">
      <c r="A1184" s="24" t="s">
        <v>5785</v>
      </c>
    </row>
    <row r="1185" spans="1:1">
      <c r="A1185" s="51" t="s">
        <v>5785</v>
      </c>
    </row>
    <row r="1186" spans="1:1">
      <c r="A1186" s="24" t="s">
        <v>5778</v>
      </c>
    </row>
    <row r="1187" spans="1:1">
      <c r="A1187" s="51" t="s">
        <v>5778</v>
      </c>
    </row>
    <row r="1188" spans="1:1">
      <c r="A1188" s="24" t="s">
        <v>5778</v>
      </c>
    </row>
    <row r="1189" spans="1:1">
      <c r="A1189" s="51" t="s">
        <v>5778</v>
      </c>
    </row>
    <row r="1190" spans="1:1">
      <c r="A1190" s="24" t="s">
        <v>5778</v>
      </c>
    </row>
    <row r="1191" spans="1:1">
      <c r="A1191" s="51" t="s">
        <v>5778</v>
      </c>
    </row>
    <row r="1192" spans="1:1">
      <c r="A1192" s="24" t="s">
        <v>5778</v>
      </c>
    </row>
    <row r="1193" spans="1:1">
      <c r="A1193" s="51" t="s">
        <v>5778</v>
      </c>
    </row>
    <row r="1194" spans="1:1">
      <c r="A1194" s="24" t="s">
        <v>5778</v>
      </c>
    </row>
    <row r="1195" spans="1:1">
      <c r="A1195" s="51" t="s">
        <v>5778</v>
      </c>
    </row>
    <row r="1196" spans="1:1">
      <c r="A1196" s="24" t="s">
        <v>5778</v>
      </c>
    </row>
    <row r="1197" spans="1:1">
      <c r="A1197" s="51" t="s">
        <v>5778</v>
      </c>
    </row>
    <row r="1198" spans="1:1">
      <c r="A1198" s="24" t="s">
        <v>5778</v>
      </c>
    </row>
    <row r="1199" spans="1:1">
      <c r="A1199" s="51" t="s">
        <v>5778</v>
      </c>
    </row>
    <row r="1200" spans="1:1">
      <c r="A1200" s="24" t="s">
        <v>5778</v>
      </c>
    </row>
    <row r="1201" spans="1:1">
      <c r="A1201" s="51" t="s">
        <v>5778</v>
      </c>
    </row>
    <row r="1202" spans="1:1">
      <c r="A1202" s="24" t="s">
        <v>5778</v>
      </c>
    </row>
    <row r="1203" spans="1:1">
      <c r="A1203" s="51" t="s">
        <v>5778</v>
      </c>
    </row>
    <row r="1204" spans="1:1">
      <c r="A1204" s="24" t="s">
        <v>5778</v>
      </c>
    </row>
    <row r="1205" spans="1:1">
      <c r="A1205" s="51" t="s">
        <v>5778</v>
      </c>
    </row>
    <row r="1206" spans="1:1">
      <c r="A1206" s="24" t="s">
        <v>5778</v>
      </c>
    </row>
    <row r="1207" spans="1:1">
      <c r="A1207" s="51" t="s">
        <v>5778</v>
      </c>
    </row>
    <row r="1208" spans="1:1">
      <c r="A1208" s="24" t="s">
        <v>5778</v>
      </c>
    </row>
    <row r="1209" spans="1:1">
      <c r="A1209" s="51" t="s">
        <v>5778</v>
      </c>
    </row>
    <row r="1210" spans="1:1">
      <c r="A1210" s="24" t="s">
        <v>5778</v>
      </c>
    </row>
    <row r="1211" spans="1:1">
      <c r="A1211" s="51" t="s">
        <v>5778</v>
      </c>
    </row>
    <row r="1212" spans="1:1">
      <c r="A1212" s="24" t="s">
        <v>5778</v>
      </c>
    </row>
    <row r="1213" spans="1:1">
      <c r="A1213" s="51" t="s">
        <v>5778</v>
      </c>
    </row>
    <row r="1214" spans="1:1">
      <c r="A1214" s="24" t="s">
        <v>5778</v>
      </c>
    </row>
    <row r="1215" spans="1:1">
      <c r="A1215" s="51" t="s">
        <v>5778</v>
      </c>
    </row>
    <row r="1216" spans="1:1">
      <c r="A1216" s="24" t="s">
        <v>5778</v>
      </c>
    </row>
    <row r="1217" spans="1:1">
      <c r="A1217" s="51" t="s">
        <v>5778</v>
      </c>
    </row>
    <row r="1218" spans="1:1">
      <c r="A1218" s="24" t="s">
        <v>5778</v>
      </c>
    </row>
    <row r="1219" spans="1:1">
      <c r="A1219" s="51" t="s">
        <v>5778</v>
      </c>
    </row>
    <row r="1220" spans="1:1">
      <c r="A1220" s="24" t="s">
        <v>5778</v>
      </c>
    </row>
    <row r="1221" spans="1:1">
      <c r="A1221" s="51" t="s">
        <v>5778</v>
      </c>
    </row>
    <row r="1222" spans="1:1">
      <c r="A1222" s="24" t="s">
        <v>5778</v>
      </c>
    </row>
    <row r="1223" spans="1:1">
      <c r="A1223" s="51" t="s">
        <v>5778</v>
      </c>
    </row>
    <row r="1224" spans="1:1">
      <c r="A1224" s="24" t="s">
        <v>5778</v>
      </c>
    </row>
    <row r="1225" spans="1:1">
      <c r="A1225" s="51" t="s">
        <v>5778</v>
      </c>
    </row>
    <row r="1226" spans="1:1">
      <c r="A1226" s="24" t="s">
        <v>5778</v>
      </c>
    </row>
    <row r="1227" spans="1:1">
      <c r="A1227" s="51" t="s">
        <v>5778</v>
      </c>
    </row>
    <row r="1228" spans="1:1">
      <c r="A1228" s="24" t="s">
        <v>5778</v>
      </c>
    </row>
    <row r="1229" spans="1:1">
      <c r="A1229" s="51" t="s">
        <v>5778</v>
      </c>
    </row>
    <row r="1230" spans="1:1">
      <c r="A1230" s="24" t="s">
        <v>5778</v>
      </c>
    </row>
    <row r="1231" spans="1:1">
      <c r="A1231" s="51" t="s">
        <v>5778</v>
      </c>
    </row>
    <row r="1232" spans="1:1">
      <c r="A1232" s="24" t="s">
        <v>5778</v>
      </c>
    </row>
    <row r="1233" spans="1:1">
      <c r="A1233" s="51" t="s">
        <v>5778</v>
      </c>
    </row>
    <row r="1234" spans="1:1">
      <c r="A1234" s="24" t="s">
        <v>5778</v>
      </c>
    </row>
    <row r="1235" spans="1:1">
      <c r="A1235" s="51" t="s">
        <v>5778</v>
      </c>
    </row>
    <row r="1236" spans="1:1">
      <c r="A1236" s="24" t="s">
        <v>5778</v>
      </c>
    </row>
    <row r="1237" spans="1:1">
      <c r="A1237" s="51" t="s">
        <v>5778</v>
      </c>
    </row>
    <row r="1238" spans="1:1">
      <c r="A1238" s="24" t="s">
        <v>5778</v>
      </c>
    </row>
    <row r="1239" spans="1:1">
      <c r="A1239" s="51" t="s">
        <v>5778</v>
      </c>
    </row>
    <row r="1240" spans="1:1">
      <c r="A1240" s="24" t="s">
        <v>5778</v>
      </c>
    </row>
    <row r="1241" spans="1:1">
      <c r="A1241" s="51" t="s">
        <v>5778</v>
      </c>
    </row>
    <row r="1242" spans="1:1">
      <c r="A1242" s="24" t="s">
        <v>5778</v>
      </c>
    </row>
    <row r="1243" spans="1:1">
      <c r="A1243" s="51" t="s">
        <v>5778</v>
      </c>
    </row>
    <row r="1244" spans="1:1">
      <c r="A1244" s="24" t="s">
        <v>5778</v>
      </c>
    </row>
    <row r="1245" spans="1:1">
      <c r="A1245" s="51" t="s">
        <v>5778</v>
      </c>
    </row>
    <row r="1246" spans="1:1">
      <c r="A1246" s="24" t="s">
        <v>5778</v>
      </c>
    </row>
    <row r="1247" spans="1:1">
      <c r="A1247" s="51" t="s">
        <v>5778</v>
      </c>
    </row>
    <row r="1248" spans="1:1">
      <c r="A1248" s="24" t="s">
        <v>5778</v>
      </c>
    </row>
    <row r="1249" spans="1:1">
      <c r="A1249" s="51" t="s">
        <v>5778</v>
      </c>
    </row>
    <row r="1250" spans="1:1">
      <c r="A1250" s="24" t="s">
        <v>5786</v>
      </c>
    </row>
    <row r="1251" spans="1:1">
      <c r="A1251" s="51" t="s">
        <v>5780</v>
      </c>
    </row>
    <row r="1252" spans="1:1">
      <c r="A1252" s="24" t="s">
        <v>5780</v>
      </c>
    </row>
    <row r="1253" spans="1:1">
      <c r="A1253" s="51" t="s">
        <v>5780</v>
      </c>
    </row>
    <row r="1254" spans="1:1">
      <c r="A1254" s="24" t="s">
        <v>5780</v>
      </c>
    </row>
    <row r="1255" spans="1:1">
      <c r="A1255" s="51" t="s">
        <v>5780</v>
      </c>
    </row>
    <row r="1256" spans="1:1">
      <c r="A1256" s="24" t="s">
        <v>5780</v>
      </c>
    </row>
    <row r="1257" spans="1:1">
      <c r="A1257" s="51" t="s">
        <v>5780</v>
      </c>
    </row>
    <row r="1258" spans="1:1">
      <c r="A1258" s="24" t="s">
        <v>5780</v>
      </c>
    </row>
    <row r="1259" spans="1:1">
      <c r="A1259" s="51" t="s">
        <v>5780</v>
      </c>
    </row>
    <row r="1260" spans="1:1">
      <c r="A1260" s="24" t="s">
        <v>5780</v>
      </c>
    </row>
    <row r="1261" spans="1:1">
      <c r="A1261" s="51" t="s">
        <v>5780</v>
      </c>
    </row>
    <row r="1262" spans="1:1">
      <c r="A1262" s="24" t="s">
        <v>5780</v>
      </c>
    </row>
    <row r="1263" spans="1:1">
      <c r="A1263" s="51" t="s">
        <v>5780</v>
      </c>
    </row>
    <row r="1264" spans="1:1">
      <c r="A1264" s="24" t="s">
        <v>5780</v>
      </c>
    </row>
    <row r="1265" spans="1:1">
      <c r="A1265" s="51" t="s">
        <v>5780</v>
      </c>
    </row>
    <row r="1266" spans="1:1">
      <c r="A1266" s="24" t="s">
        <v>5780</v>
      </c>
    </row>
    <row r="1267" spans="1:1">
      <c r="A1267" s="51" t="s">
        <v>5780</v>
      </c>
    </row>
    <row r="1268" spans="1:1">
      <c r="A1268" s="24" t="s">
        <v>5780</v>
      </c>
    </row>
    <row r="1269" spans="1:1">
      <c r="A1269" s="51" t="s">
        <v>5780</v>
      </c>
    </row>
    <row r="1270" spans="1:1">
      <c r="A1270" s="24" t="s">
        <v>5780</v>
      </c>
    </row>
    <row r="1271" spans="1:1">
      <c r="A1271" s="51" t="s">
        <v>5780</v>
      </c>
    </row>
    <row r="1272" spans="1:1">
      <c r="A1272" s="24" t="s">
        <v>5780</v>
      </c>
    </row>
    <row r="1273" spans="1:1">
      <c r="A1273" s="51" t="s">
        <v>5780</v>
      </c>
    </row>
    <row r="1274" spans="1:1">
      <c r="A1274" s="24" t="s">
        <v>5782</v>
      </c>
    </row>
    <row r="1275" spans="1:1">
      <c r="A1275" s="51" t="s">
        <v>5782</v>
      </c>
    </row>
    <row r="1276" spans="1:1">
      <c r="A1276" s="24" t="s">
        <v>5782</v>
      </c>
    </row>
    <row r="1277" spans="1:1">
      <c r="A1277" s="51" t="s">
        <v>5782</v>
      </c>
    </row>
    <row r="1278" spans="1:1">
      <c r="A1278" s="24" t="s">
        <v>5782</v>
      </c>
    </row>
    <row r="1279" spans="1:1">
      <c r="A1279" s="51" t="s">
        <v>5782</v>
      </c>
    </row>
    <row r="1280" spans="1:1">
      <c r="A1280" s="24" t="s">
        <v>5782</v>
      </c>
    </row>
    <row r="1281" spans="1:1">
      <c r="A1281" s="51" t="s">
        <v>5782</v>
      </c>
    </row>
    <row r="1282" spans="1:1">
      <c r="A1282" s="24" t="s">
        <v>5782</v>
      </c>
    </row>
    <row r="1283" spans="1:1">
      <c r="A1283" s="51" t="s">
        <v>5782</v>
      </c>
    </row>
    <row r="1284" spans="1:1">
      <c r="A1284" s="24" t="s">
        <v>5782</v>
      </c>
    </row>
    <row r="1285" spans="1:1">
      <c r="A1285" s="51" t="s">
        <v>5782</v>
      </c>
    </row>
    <row r="1286" spans="1:1">
      <c r="A1286" s="24" t="s">
        <v>5782</v>
      </c>
    </row>
    <row r="1287" spans="1:1">
      <c r="A1287" s="51" t="s">
        <v>5782</v>
      </c>
    </row>
    <row r="1288" spans="1:1">
      <c r="A1288" s="24" t="s">
        <v>5782</v>
      </c>
    </row>
    <row r="1289" spans="1:1">
      <c r="A1289" s="51" t="s">
        <v>5782</v>
      </c>
    </row>
    <row r="1290" spans="1:1">
      <c r="A1290" s="24" t="s">
        <v>5782</v>
      </c>
    </row>
    <row r="1291" spans="1:1">
      <c r="A1291" s="51" t="s">
        <v>5782</v>
      </c>
    </row>
    <row r="1292" spans="1:1">
      <c r="A1292" s="24" t="s">
        <v>5782</v>
      </c>
    </row>
    <row r="1293" spans="1:1">
      <c r="A1293" s="51" t="s">
        <v>5782</v>
      </c>
    </row>
    <row r="1294" spans="1:1">
      <c r="A1294" s="24" t="s">
        <v>5782</v>
      </c>
    </row>
    <row r="1295" spans="1:1">
      <c r="A1295" s="51" t="s">
        <v>5782</v>
      </c>
    </row>
    <row r="1296" spans="1:1">
      <c r="A1296" s="24" t="s">
        <v>5782</v>
      </c>
    </row>
    <row r="1297" spans="1:1">
      <c r="A1297" s="51" t="s">
        <v>5782</v>
      </c>
    </row>
    <row r="1298" spans="1:1">
      <c r="A1298" s="24" t="s">
        <v>5782</v>
      </c>
    </row>
    <row r="1299" spans="1:1">
      <c r="A1299" s="51" t="s">
        <v>5782</v>
      </c>
    </row>
    <row r="1300" spans="1:1">
      <c r="A1300" s="24" t="s">
        <v>5782</v>
      </c>
    </row>
    <row r="1301" spans="1:1">
      <c r="A1301" s="51" t="s">
        <v>5782</v>
      </c>
    </row>
    <row r="1302" spans="1:1">
      <c r="A1302" s="24" t="s">
        <v>5782</v>
      </c>
    </row>
    <row r="1303" spans="1:1">
      <c r="A1303" s="51" t="s">
        <v>5782</v>
      </c>
    </row>
    <row r="1304" spans="1:1">
      <c r="A1304" s="24" t="s">
        <v>5782</v>
      </c>
    </row>
    <row r="1305" spans="1:1">
      <c r="A1305" s="51" t="s">
        <v>5782</v>
      </c>
    </row>
    <row r="1306" spans="1:1">
      <c r="A1306" s="24" t="s">
        <v>5782</v>
      </c>
    </row>
    <row r="1307" spans="1:1">
      <c r="A1307" s="51" t="s">
        <v>5782</v>
      </c>
    </row>
    <row r="1308" spans="1:1">
      <c r="A1308" s="24" t="s">
        <v>5782</v>
      </c>
    </row>
    <row r="1309" spans="1:1">
      <c r="A1309" s="51" t="s">
        <v>5782</v>
      </c>
    </row>
    <row r="1310" spans="1:1">
      <c r="A1310" s="24" t="s">
        <v>5782</v>
      </c>
    </row>
    <row r="1311" spans="1:1">
      <c r="A1311" s="51" t="s">
        <v>5782</v>
      </c>
    </row>
    <row r="1312" spans="1:1">
      <c r="A1312" s="24" t="s">
        <v>5782</v>
      </c>
    </row>
    <row r="1313" spans="1:1">
      <c r="A1313" s="51" t="s">
        <v>5782</v>
      </c>
    </row>
    <row r="1314" spans="1:1">
      <c r="A1314" s="24" t="s">
        <v>5782</v>
      </c>
    </row>
    <row r="1315" spans="1:1">
      <c r="A1315" s="51" t="s">
        <v>5782</v>
      </c>
    </row>
    <row r="1316" spans="1:1">
      <c r="A1316" s="24" t="s">
        <v>5782</v>
      </c>
    </row>
    <row r="1317" spans="1:1">
      <c r="A1317" s="51" t="s">
        <v>5782</v>
      </c>
    </row>
    <row r="1318" spans="1:1">
      <c r="A1318" s="24" t="s">
        <v>5782</v>
      </c>
    </row>
    <row r="1319" spans="1:1">
      <c r="A1319" s="51" t="s">
        <v>5782</v>
      </c>
    </row>
    <row r="1320" spans="1:1">
      <c r="A1320" s="24" t="s">
        <v>5782</v>
      </c>
    </row>
    <row r="1321" spans="1:1">
      <c r="A1321" s="51" t="s">
        <v>5782</v>
      </c>
    </row>
    <row r="1322" spans="1:1">
      <c r="A1322" s="24" t="s">
        <v>5782</v>
      </c>
    </row>
    <row r="1323" spans="1:1">
      <c r="A1323" s="51" t="s">
        <v>5782</v>
      </c>
    </row>
    <row r="1324" spans="1:1">
      <c r="A1324" s="24" t="s">
        <v>5782</v>
      </c>
    </row>
    <row r="1325" spans="1:1">
      <c r="A1325" s="51" t="s">
        <v>5782</v>
      </c>
    </row>
    <row r="1326" spans="1:1">
      <c r="A1326" s="24" t="s">
        <v>5782</v>
      </c>
    </row>
    <row r="1327" spans="1:1">
      <c r="A1327" s="51" t="s">
        <v>5782</v>
      </c>
    </row>
    <row r="1328" spans="1:1">
      <c r="A1328" s="24" t="s">
        <v>5782</v>
      </c>
    </row>
    <row r="1329" spans="1:1">
      <c r="A1329" s="51" t="s">
        <v>5782</v>
      </c>
    </row>
    <row r="1330" spans="1:1">
      <c r="A1330" s="24" t="s">
        <v>5782</v>
      </c>
    </row>
    <row r="1331" spans="1:1">
      <c r="A1331" s="51" t="s">
        <v>5782</v>
      </c>
    </row>
    <row r="1332" spans="1:1">
      <c r="A1332" s="24" t="s">
        <v>5782</v>
      </c>
    </row>
    <row r="1333" spans="1:1">
      <c r="A1333" s="51" t="s">
        <v>5782</v>
      </c>
    </row>
    <row r="1334" spans="1:1">
      <c r="A1334" s="24" t="s">
        <v>5782</v>
      </c>
    </row>
    <row r="1335" spans="1:1">
      <c r="A1335" s="51" t="s">
        <v>5782</v>
      </c>
    </row>
    <row r="1336" spans="1:1">
      <c r="A1336" s="24" t="s">
        <v>5782</v>
      </c>
    </row>
    <row r="1337" spans="1:1">
      <c r="A1337" s="51" t="s">
        <v>5782</v>
      </c>
    </row>
  </sheetData>
  <mergeCells count="2">
    <mergeCell ref="O11:Q11"/>
    <mergeCell ref="O14:Q14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I995"/>
  <sheetViews>
    <sheetView showGridLines="0" workbookViewId="0"/>
  </sheetViews>
  <sheetFormatPr defaultColWidth="14.44140625" defaultRowHeight="15" customHeight="1"/>
  <sheetData>
    <row r="1" spans="1:9" ht="19.5" customHeight="1">
      <c r="A1" s="2" t="s">
        <v>124</v>
      </c>
      <c r="B1" s="6" t="s">
        <v>53</v>
      </c>
      <c r="C1" s="9" t="s">
        <v>38</v>
      </c>
      <c r="D1" s="6" t="s">
        <v>13</v>
      </c>
      <c r="E1" s="6" t="s">
        <v>23</v>
      </c>
      <c r="F1" s="9" t="s">
        <v>50</v>
      </c>
      <c r="G1" s="6" t="s">
        <v>28</v>
      </c>
      <c r="H1" s="9" t="s">
        <v>57</v>
      </c>
      <c r="I1" s="6" t="s">
        <v>55</v>
      </c>
    </row>
    <row r="2" spans="1:9" ht="19.5" customHeight="1">
      <c r="A2" s="3" t="s">
        <v>2</v>
      </c>
      <c r="B2" s="7" t="str">
        <f t="array" ref="B2">IFERROR(INDEX(#REF!,MATCH(B$1,#REF!,0),MATCH($A2,#REF!,0)),"")</f>
        <v/>
      </c>
      <c r="C2" s="7" t="str">
        <f t="array" ref="C2">IFERROR(INDEX(#REF!,MATCH(C$1,#REF!,0),MATCH($A2,#REF!,0)),"")</f>
        <v/>
      </c>
      <c r="D2" s="7" t="str">
        <f t="array" ref="D2">IFERROR(INDEX(#REF!,MATCH(D$1,#REF!,0),MATCH($A2,#REF!,0)),"")</f>
        <v/>
      </c>
      <c r="E2" s="7" t="str">
        <f t="array" ref="E2">IFERROR(INDEX(#REF!,MATCH(E$1,#REF!,0),MATCH($A2,#REF!,0)),"")</f>
        <v/>
      </c>
      <c r="F2" s="7" t="str">
        <f t="array" ref="F2">IFERROR(INDEX(#REF!,MATCH(F$1,#REF!,0),MATCH($A2,#REF!,0)),"")</f>
        <v/>
      </c>
      <c r="G2" s="7" t="str">
        <f t="array" ref="G2">IFERROR(INDEX(#REF!,MATCH(G$1,#REF!,0),MATCH($A2,#REF!,0)),"")</f>
        <v/>
      </c>
      <c r="H2" s="7" t="str">
        <f t="array" ref="H2">IFERROR(INDEX(#REF!,MATCH(H$1,#REF!,0),MATCH($A2,#REF!,0)),"")</f>
        <v/>
      </c>
      <c r="I2" s="7" t="str">
        <f t="array" ref="I2">IFERROR(INDEX(#REF!,MATCH(I$1,#REF!,0),MATCH($A2,#REF!,0)),"")</f>
        <v/>
      </c>
    </row>
    <row r="3" spans="1:9" ht="19.5" customHeight="1">
      <c r="A3" s="3" t="s">
        <v>3</v>
      </c>
      <c r="B3" s="7" t="str">
        <f t="array" ref="B3">IFERROR(INDEX(#REF!,MATCH(B$1,#REF!,0),MATCH($A3,#REF!,0)),"")</f>
        <v/>
      </c>
      <c r="C3" s="7" t="str">
        <f t="array" ref="C3">IFERROR(INDEX(#REF!,MATCH(C$1,#REF!,0),MATCH($A3,#REF!,0)),"")</f>
        <v/>
      </c>
      <c r="D3" s="7" t="str">
        <f t="array" ref="D3">IFERROR(INDEX(#REF!,MATCH(D$1,#REF!,0),MATCH($A3,#REF!,0)),"")</f>
        <v/>
      </c>
      <c r="E3" s="7" t="str">
        <f t="array" ref="E3">IFERROR(INDEX(#REF!,MATCH(E$1,#REF!,0),MATCH($A3,#REF!,0)),"")</f>
        <v/>
      </c>
      <c r="F3" s="7" t="str">
        <f t="array" ref="F3">IFERROR(INDEX(#REF!,MATCH(F$1,#REF!,0),MATCH($A3,#REF!,0)),"")</f>
        <v/>
      </c>
      <c r="G3" s="7" t="str">
        <f t="array" ref="G3">IFERROR(INDEX(#REF!,MATCH(G$1,#REF!,0),MATCH($A3,#REF!,0)),"")</f>
        <v/>
      </c>
      <c r="H3" s="7" t="str">
        <f t="array" ref="H3">IFERROR(INDEX(#REF!,MATCH(H$1,#REF!,0),MATCH($A3,#REF!,0)),"")</f>
        <v/>
      </c>
      <c r="I3" s="7" t="str">
        <f t="array" ref="I3">IFERROR(INDEX(#REF!,MATCH(I$1,#REF!,0),MATCH($A3,#REF!,0)),"")</f>
        <v/>
      </c>
    </row>
    <row r="4" spans="1:9" ht="19.5" customHeight="1">
      <c r="A4" s="3" t="s">
        <v>4</v>
      </c>
      <c r="B4" s="7" t="str">
        <f t="array" ref="B4">IFERROR(INDEX(#REF!,MATCH(B$1,#REF!,0),MATCH($A4,#REF!,0)),"")</f>
        <v/>
      </c>
      <c r="C4" s="7" t="str">
        <f t="array" ref="C4">IFERROR(INDEX(#REF!,MATCH(C$1,#REF!,0),MATCH($A4,#REF!,0)),"")</f>
        <v/>
      </c>
      <c r="D4" s="7" t="str">
        <f t="array" ref="D4">IFERROR(INDEX(#REF!,MATCH(D$1,#REF!,0),MATCH($A4,#REF!,0)),"")</f>
        <v/>
      </c>
      <c r="E4" s="7" t="str">
        <f t="array" ref="E4">IFERROR(INDEX(#REF!,MATCH(E$1,#REF!,0),MATCH($A4,#REF!,0)),"")</f>
        <v/>
      </c>
      <c r="F4" s="7" t="str">
        <f t="array" ref="F4">IFERROR(INDEX(#REF!,MATCH(F$1,#REF!,0),MATCH($A4,#REF!,0)),"")</f>
        <v/>
      </c>
      <c r="G4" s="7" t="str">
        <f t="array" ref="G4">IFERROR(INDEX(#REF!,MATCH(G$1,#REF!,0),MATCH($A4,#REF!,0)),"")</f>
        <v/>
      </c>
      <c r="H4" s="7" t="str">
        <f t="array" ref="H4">IFERROR(INDEX(#REF!,MATCH(H$1,#REF!,0),MATCH($A4,#REF!,0)),"")</f>
        <v/>
      </c>
      <c r="I4" s="7" t="str">
        <f t="array" ref="I4">IFERROR(INDEX(#REF!,MATCH(I$1,#REF!,0),MATCH($A4,#REF!,0)),"")</f>
        <v/>
      </c>
    </row>
    <row r="5" spans="1:9" ht="19.5" customHeight="1">
      <c r="A5" s="3" t="s">
        <v>5</v>
      </c>
      <c r="B5" s="7" t="str">
        <f t="array" ref="B5">IFERROR(INDEX(#REF!,MATCH(B$1,#REF!,0),MATCH($A5,#REF!,0)),"")</f>
        <v/>
      </c>
      <c r="C5" s="7" t="str">
        <f t="array" ref="C5">IFERROR(INDEX(#REF!,MATCH(C$1,#REF!,0),MATCH($A5,#REF!,0)),"")</f>
        <v/>
      </c>
      <c r="D5" s="7" t="str">
        <f t="array" ref="D5">IFERROR(INDEX(#REF!,MATCH(D$1,#REF!,0),MATCH($A5,#REF!,0)),"")</f>
        <v/>
      </c>
      <c r="E5" s="7" t="str">
        <f t="array" ref="E5">IFERROR(INDEX(#REF!,MATCH(E$1,#REF!,0),MATCH($A5,#REF!,0)),"")</f>
        <v/>
      </c>
      <c r="F5" s="7" t="str">
        <f t="array" ref="F5">IFERROR(INDEX(#REF!,MATCH(F$1,#REF!,0),MATCH($A5,#REF!,0)),"")</f>
        <v/>
      </c>
      <c r="G5" s="7" t="str">
        <f t="array" ref="G5">IFERROR(INDEX(#REF!,MATCH(G$1,#REF!,0),MATCH($A5,#REF!,0)),"")</f>
        <v/>
      </c>
      <c r="H5" s="7" t="str">
        <f t="array" ref="H5">IFERROR(INDEX(#REF!,MATCH(H$1,#REF!,0),MATCH($A5,#REF!,0)),"")</f>
        <v/>
      </c>
      <c r="I5" s="7" t="str">
        <f t="array" ref="I5">IFERROR(INDEX(#REF!,MATCH(I$1,#REF!,0),MATCH($A5,#REF!,0)),"")</f>
        <v/>
      </c>
    </row>
    <row r="6" spans="1:9" ht="19.5" customHeight="1">
      <c r="A6" s="3" t="s">
        <v>6</v>
      </c>
      <c r="B6" s="7" t="str">
        <f t="array" ref="B6">IFERROR(INDEX(#REF!,MATCH(B$1,#REF!,0),MATCH($A6,#REF!,0)),"")</f>
        <v/>
      </c>
      <c r="C6" s="7" t="str">
        <f t="array" ref="C6">IFERROR(INDEX(#REF!,MATCH(C$1,#REF!,0),MATCH($A6,#REF!,0)),"")</f>
        <v/>
      </c>
      <c r="D6" s="7" t="str">
        <f t="array" ref="D6">IFERROR(INDEX(#REF!,MATCH(D$1,#REF!,0),MATCH($A6,#REF!,0)),"")</f>
        <v/>
      </c>
      <c r="E6" s="7" t="str">
        <f t="array" ref="E6">IFERROR(INDEX(#REF!,MATCH(E$1,#REF!,0),MATCH($A6,#REF!,0)),"")</f>
        <v/>
      </c>
      <c r="F6" s="7" t="str">
        <f t="array" ref="F6">IFERROR(INDEX(#REF!,MATCH(F$1,#REF!,0),MATCH($A6,#REF!,0)),"")</f>
        <v/>
      </c>
      <c r="G6" s="7" t="str">
        <f t="array" ref="G6">IFERROR(INDEX(#REF!,MATCH(G$1,#REF!,0),MATCH($A6,#REF!,0)),"")</f>
        <v/>
      </c>
      <c r="H6" s="7" t="str">
        <f t="array" ref="H6">IFERROR(INDEX(#REF!,MATCH(H$1,#REF!,0),MATCH($A6,#REF!,0)),"")</f>
        <v/>
      </c>
      <c r="I6" s="7" t="str">
        <f t="array" ref="I6">IFERROR(INDEX(#REF!,MATCH(I$1,#REF!,0),MATCH($A6,#REF!,0)),"")</f>
        <v/>
      </c>
    </row>
    <row r="7" spans="1:9" ht="19.5" customHeight="1">
      <c r="A7" s="3" t="s">
        <v>77</v>
      </c>
      <c r="B7" s="7">
        <v>0</v>
      </c>
      <c r="C7" s="7">
        <v>0</v>
      </c>
      <c r="D7" s="7">
        <v>0</v>
      </c>
      <c r="E7" s="7" t="str">
        <f t="array" ref="E7">IFERROR(INDEX(#REF!,MATCH(E$1,#REF!,0),MATCH($A7,#REF!,0)),"")</f>
        <v/>
      </c>
      <c r="F7" s="7" t="str">
        <f t="array" ref="F7">IFERROR(INDEX(#REF!,MATCH(F$1,#REF!,0),MATCH($A7,#REF!,0)),"")</f>
        <v/>
      </c>
      <c r="G7" s="7" t="str">
        <f t="array" ref="G7">IFERROR(INDEX(#REF!,MATCH(G$1,#REF!,0),MATCH($A7,#REF!,0)),"")</f>
        <v/>
      </c>
      <c r="H7" s="7" t="str">
        <f t="array" ref="H7">IFERROR(INDEX(#REF!,MATCH(H$1,#REF!,0),MATCH($A7,#REF!,0)),"")</f>
        <v/>
      </c>
      <c r="I7" s="7" t="str">
        <f t="array" ref="I7">IFERROR(INDEX(#REF!,MATCH(I$1,#REF!,0),MATCH($A7,#REF!,0)),"")</f>
        <v/>
      </c>
    </row>
    <row r="8" spans="1:9" ht="19.5" customHeight="1"/>
    <row r="9" spans="1:9" ht="19.5" customHeight="1"/>
    <row r="10" spans="1:9" ht="19.5" customHeight="1"/>
    <row r="11" spans="1:9" ht="19.5" customHeight="1"/>
    <row r="12" spans="1:9" ht="19.5" customHeight="1"/>
    <row r="13" spans="1:9" ht="19.5" customHeight="1"/>
    <row r="14" spans="1:9" ht="19.5" customHeight="1"/>
    <row r="15" spans="1:9" ht="19.5" customHeight="1"/>
    <row r="16" spans="1:9" ht="19.5" customHeight="1"/>
    <row r="17" ht="19.5" customHeight="1"/>
    <row r="18" ht="19.5" customHeight="1"/>
    <row r="19" ht="19.5" customHeight="1"/>
    <row r="20" ht="19.5" customHeight="1"/>
    <row r="21" ht="19.5" customHeight="1"/>
    <row r="22" ht="19.5" customHeight="1"/>
    <row r="23" ht="19.5" customHeight="1"/>
    <row r="24" ht="19.5" customHeight="1"/>
    <row r="25" ht="19.5" customHeight="1"/>
    <row r="26" ht="20.25" customHeight="1"/>
    <row r="27" ht="20.25" customHeight="1"/>
    <row r="28" ht="20.25" customHeight="1"/>
    <row r="29" ht="20.25" customHeight="1"/>
    <row r="30" ht="20.25" customHeight="1"/>
    <row r="31" ht="20.25" customHeight="1"/>
    <row r="32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hidden="1" customHeight="1"/>
    <row r="40" ht="20.25" hidden="1" customHeight="1"/>
    <row r="41" ht="20.25" hidden="1" customHeight="1"/>
    <row r="42" ht="20.25" hidden="1" customHeight="1"/>
    <row r="43" ht="20.25" hidden="1" customHeight="1"/>
    <row r="44" ht="20.25" hidden="1" customHeight="1"/>
    <row r="45" ht="20.25" hidden="1" customHeight="1"/>
    <row r="46" ht="20.25" hidden="1" customHeight="1"/>
    <row r="47" ht="20.25" hidden="1" customHeight="1"/>
    <row r="48" ht="20.25" hidden="1" customHeight="1"/>
    <row r="49" ht="20.25" hidden="1" customHeight="1"/>
    <row r="50" ht="20.25" hidden="1" customHeight="1"/>
    <row r="51" ht="20.25" hidden="1" customHeight="1"/>
    <row r="52" ht="20.25" hidden="1" customHeight="1"/>
    <row r="53" ht="20.25" hidden="1" customHeight="1"/>
    <row r="54" ht="20.25" hidden="1" customHeight="1"/>
    <row r="55" ht="20.25" hidden="1" customHeight="1"/>
    <row r="56" ht="20.25" hidden="1" customHeight="1"/>
    <row r="57" ht="20.25" hidden="1" customHeight="1"/>
    <row r="58" ht="20.25" customHeight="1"/>
    <row r="59" ht="20.25" customHeight="1"/>
    <row r="60" ht="20.25" hidden="1" customHeight="1"/>
    <row r="61" ht="20.25" hidden="1" customHeight="1"/>
    <row r="62" ht="20.25" hidden="1" customHeight="1"/>
    <row r="63" ht="20.25" customHeight="1"/>
    <row r="64" ht="20.25" hidden="1" customHeight="1"/>
    <row r="65" ht="20.25" customHeight="1"/>
    <row r="66" ht="20.25" customHeight="1"/>
    <row r="67" ht="20.25" customHeight="1"/>
    <row r="68" ht="20.25" customHeight="1"/>
    <row r="69" ht="20.25" customHeight="1"/>
    <row r="70" ht="20.25" customHeight="1"/>
    <row r="71" ht="20.25" customHeight="1"/>
    <row r="72" ht="20.25" customHeight="1"/>
    <row r="73" ht="20.25" customHeight="1"/>
    <row r="74" ht="20.25" customHeight="1"/>
    <row r="75" ht="20.25" customHeight="1"/>
    <row r="76" ht="20.25" customHeight="1"/>
    <row r="77" ht="20.25" customHeight="1"/>
    <row r="78" ht="20.25" customHeight="1"/>
    <row r="79" ht="20.25" customHeight="1"/>
    <row r="80" ht="20.25" customHeight="1"/>
    <row r="81" ht="20.25" customHeight="1"/>
    <row r="82" ht="20.25" customHeight="1"/>
    <row r="83" ht="20.25" customHeight="1"/>
    <row r="84" ht="20.25" customHeight="1"/>
    <row r="85" ht="20.25" customHeight="1"/>
    <row r="86" ht="20.25" customHeight="1"/>
    <row r="87" ht="20.25" customHeight="1"/>
    <row r="88" ht="20.25" customHeight="1"/>
    <row r="89" ht="20.25" customHeight="1"/>
    <row r="90" ht="20.25" customHeight="1"/>
    <row r="91" ht="20.25" customHeight="1"/>
    <row r="92" ht="20.25" customHeight="1"/>
    <row r="93" ht="20.25" customHeight="1"/>
    <row r="94" ht="20.25" customHeight="1"/>
    <row r="95" ht="20.25" customHeight="1"/>
    <row r="96" ht="20.25" customHeight="1"/>
    <row r="97" ht="20.25" customHeight="1"/>
    <row r="98" ht="20.25" customHeight="1"/>
    <row r="99" ht="20.25" customHeight="1"/>
    <row r="100" ht="20.25" customHeight="1"/>
    <row r="101" ht="20.25" customHeight="1"/>
    <row r="102" ht="20.25" customHeight="1"/>
    <row r="103" ht="20.25" customHeight="1"/>
    <row r="104" ht="20.25" customHeight="1"/>
    <row r="105" ht="20.25" customHeight="1"/>
    <row r="106" ht="20.25" customHeight="1"/>
    <row r="107" ht="20.25" customHeight="1"/>
    <row r="108" ht="20.25" customHeight="1"/>
    <row r="109" ht="20.25" customHeight="1"/>
    <row r="110" ht="20.25" customHeight="1"/>
    <row r="111" ht="20.25" customHeight="1"/>
    <row r="112" ht="20.25" customHeight="1"/>
    <row r="113" ht="20.25" customHeight="1"/>
    <row r="114" ht="20.25" customHeight="1"/>
    <row r="115" ht="20.25" customHeight="1"/>
    <row r="116" ht="20.25" customHeight="1"/>
    <row r="117" ht="20.25" customHeight="1"/>
    <row r="118" ht="20.25" customHeight="1"/>
    <row r="119" ht="20.25" customHeight="1"/>
    <row r="120" ht="20.25" customHeight="1"/>
    <row r="121" ht="20.25" customHeight="1"/>
    <row r="122" ht="20.25" customHeight="1"/>
    <row r="123" ht="20.25" customHeight="1"/>
    <row r="124" ht="20.25" customHeight="1"/>
    <row r="125" ht="20.25" customHeight="1"/>
    <row r="126" ht="20.25" customHeight="1"/>
    <row r="127" ht="20.25" customHeight="1"/>
    <row r="128" ht="20.25" customHeight="1"/>
    <row r="129" ht="20.25" customHeight="1"/>
    <row r="130" ht="20.25" customHeight="1"/>
    <row r="131" ht="20.25" customHeight="1"/>
    <row r="132" ht="20.25" customHeight="1"/>
    <row r="133" ht="20.25" customHeight="1"/>
    <row r="134" ht="20.25" customHeight="1"/>
    <row r="135" ht="20.25" customHeight="1"/>
    <row r="136" ht="20.25" customHeight="1"/>
    <row r="137" ht="20.25" customHeight="1"/>
    <row r="138" ht="20.25" customHeight="1"/>
    <row r="139" ht="20.25" customHeight="1"/>
    <row r="140" ht="20.25" customHeight="1"/>
    <row r="141" ht="20.25" customHeight="1"/>
    <row r="142" ht="20.25" customHeight="1"/>
    <row r="143" ht="20.25" customHeight="1"/>
    <row r="144" ht="20.25" customHeight="1"/>
    <row r="145" ht="20.25" customHeight="1"/>
    <row r="146" ht="20.25" customHeight="1"/>
    <row r="147" ht="20.25" customHeight="1"/>
    <row r="148" ht="20.25" customHeight="1"/>
    <row r="149" ht="20.25" customHeight="1"/>
    <row r="150" ht="20.25" customHeight="1"/>
    <row r="151" ht="20.25" customHeight="1"/>
    <row r="152" ht="20.25" customHeight="1"/>
    <row r="153" ht="20.25" customHeight="1"/>
    <row r="154" ht="20.25" customHeight="1"/>
    <row r="155" ht="20.25" customHeight="1"/>
    <row r="156" ht="20.25" customHeight="1"/>
    <row r="157" ht="20.25" customHeight="1"/>
    <row r="158" ht="20.25" customHeight="1"/>
    <row r="159" ht="20.25" customHeight="1"/>
    <row r="160" ht="20.25" customHeight="1"/>
    <row r="161" ht="20.25" customHeight="1"/>
    <row r="162" ht="20.25" customHeight="1"/>
    <row r="163" ht="20.25" customHeight="1"/>
    <row r="164" ht="20.25" customHeight="1"/>
    <row r="165" ht="20.25" customHeight="1"/>
    <row r="166" ht="20.25" customHeight="1"/>
    <row r="167" ht="20.25" customHeight="1"/>
    <row r="168" ht="20.25" customHeight="1"/>
    <row r="169" ht="20.25" customHeight="1"/>
    <row r="170" ht="20.25" customHeight="1"/>
    <row r="171" ht="20.25" customHeight="1"/>
    <row r="172" ht="20.25" customHeight="1"/>
    <row r="173" ht="20.25" customHeight="1"/>
    <row r="174" ht="20.25" customHeight="1"/>
    <row r="175" ht="20.25" customHeight="1"/>
    <row r="176" ht="20.25" customHeight="1"/>
    <row r="177" ht="20.25" customHeight="1"/>
    <row r="178" ht="20.25" customHeight="1"/>
    <row r="179" ht="20.25" customHeight="1"/>
    <row r="180" ht="20.25" customHeight="1"/>
    <row r="181" ht="20.25" customHeight="1"/>
    <row r="182" ht="20.25" customHeight="1"/>
    <row r="183" ht="20.25" customHeight="1"/>
    <row r="184" ht="20.25" customHeight="1"/>
    <row r="185" ht="20.25" customHeight="1"/>
    <row r="186" ht="20.25" customHeight="1"/>
    <row r="187" ht="20.25" customHeight="1"/>
    <row r="188" ht="20.25" customHeight="1"/>
    <row r="189" ht="20.25" customHeight="1"/>
    <row r="190" ht="20.25" customHeight="1"/>
    <row r="191" ht="20.25" customHeight="1"/>
    <row r="192" ht="20.25" customHeight="1"/>
    <row r="193" ht="20.25" customHeight="1"/>
    <row r="194" ht="20.25" customHeight="1"/>
    <row r="195" ht="20.25" customHeight="1"/>
    <row r="196" ht="20.25" customHeight="1"/>
    <row r="197" ht="20.25" customHeight="1"/>
    <row r="198" ht="20.25" customHeight="1"/>
    <row r="199" ht="20.25" customHeight="1"/>
    <row r="200" ht="20.25" customHeight="1"/>
    <row r="201" ht="20.25" customHeight="1"/>
    <row r="202" ht="20.25" customHeight="1"/>
    <row r="203" ht="20.25" customHeight="1"/>
    <row r="204" ht="20.25" customHeight="1"/>
    <row r="205" ht="20.25" customHeight="1"/>
    <row r="206" ht="20.25" customHeight="1"/>
    <row r="207" ht="20.25" customHeight="1"/>
    <row r="208" ht="20.25" customHeight="1"/>
    <row r="209" ht="20.25" customHeight="1"/>
    <row r="210" ht="20.25" customHeight="1"/>
    <row r="211" ht="20.25" customHeight="1"/>
    <row r="212" ht="20.25" customHeight="1"/>
    <row r="213" ht="20.25" customHeight="1"/>
    <row r="214" ht="20.25" customHeight="1"/>
    <row r="215" ht="20.25" customHeight="1"/>
    <row r="216" ht="20.25" customHeight="1"/>
    <row r="217" ht="20.25" customHeight="1"/>
    <row r="218" ht="20.25" customHeight="1"/>
    <row r="219" ht="20.25" customHeight="1"/>
    <row r="220" ht="20.25" customHeight="1"/>
    <row r="221" ht="20.25" customHeight="1"/>
    <row r="222" ht="20.25" customHeight="1"/>
    <row r="223" ht="20.25" customHeight="1"/>
    <row r="224" ht="20.25" customHeight="1"/>
    <row r="225" ht="20.25" customHeight="1"/>
    <row r="226" ht="20.25" customHeight="1"/>
    <row r="227" ht="20.25" customHeight="1"/>
    <row r="228" ht="20.25" customHeight="1"/>
    <row r="229" ht="20.25" customHeight="1"/>
    <row r="230" ht="20.25" customHeight="1"/>
    <row r="231" ht="20.25" customHeight="1"/>
    <row r="232" ht="20.25" customHeight="1"/>
    <row r="233" ht="20.25" customHeight="1"/>
    <row r="234" ht="20.25" customHeight="1"/>
    <row r="235" ht="20.25" customHeight="1"/>
    <row r="236" ht="20.25" customHeight="1"/>
    <row r="237" ht="20.25" customHeight="1"/>
    <row r="238" ht="20.25" customHeight="1"/>
    <row r="239" ht="20.25" customHeight="1"/>
    <row r="240" ht="20.25" customHeight="1"/>
    <row r="241" ht="20.25" customHeight="1"/>
    <row r="242" ht="20.25" customHeight="1"/>
    <row r="243" ht="20.25" customHeight="1"/>
    <row r="244" ht="20.25" customHeight="1"/>
    <row r="245" ht="20.25" customHeight="1"/>
    <row r="246" ht="20.25" customHeight="1"/>
    <row r="247" ht="20.25" customHeight="1"/>
    <row r="248" ht="20.25" customHeight="1"/>
    <row r="249" ht="20.25" customHeight="1"/>
    <row r="250" ht="20.25" customHeight="1"/>
    <row r="251" ht="20.25" customHeight="1"/>
    <row r="252" ht="20.25" customHeight="1"/>
    <row r="253" ht="20.25" customHeight="1"/>
    <row r="254" ht="20.25" customHeight="1"/>
    <row r="255" ht="20.25" customHeight="1"/>
    <row r="256" ht="20.25" customHeight="1"/>
    <row r="257" ht="20.25" customHeight="1"/>
    <row r="258" ht="20.25" customHeight="1"/>
    <row r="259" ht="20.25" customHeight="1"/>
    <row r="260" ht="20.25" customHeight="1"/>
    <row r="261" ht="20.25" customHeight="1"/>
    <row r="262" ht="20.25" customHeight="1"/>
    <row r="263" ht="20.25" customHeight="1"/>
    <row r="264" ht="20.25" customHeight="1"/>
    <row r="265" ht="20.25" customHeight="1"/>
    <row r="266" ht="20.25" customHeight="1"/>
    <row r="267" ht="20.25" customHeight="1"/>
    <row r="268" ht="20.25" customHeight="1"/>
    <row r="269" ht="20.25" customHeight="1"/>
    <row r="270" ht="20.25" customHeight="1"/>
    <row r="271" ht="20.25" customHeight="1"/>
    <row r="272" ht="20.25" customHeight="1"/>
    <row r="273" ht="20.25" customHeight="1"/>
    <row r="274" ht="20.25" customHeight="1"/>
    <row r="275" ht="20.25" customHeight="1"/>
    <row r="276" ht="20.25" customHeight="1"/>
    <row r="277" ht="20.25" customHeight="1"/>
    <row r="278" ht="20.25" customHeight="1"/>
    <row r="279" ht="20.25" customHeight="1"/>
    <row r="280" ht="20.25" customHeight="1"/>
    <row r="281" ht="20.25" customHeight="1"/>
    <row r="282" ht="20.25" customHeight="1"/>
    <row r="283" ht="20.25" customHeight="1"/>
    <row r="284" ht="20.25" customHeight="1"/>
    <row r="285" ht="20.25" customHeight="1"/>
    <row r="286" ht="20.25" customHeight="1"/>
    <row r="287" ht="20.25" customHeight="1"/>
    <row r="288" ht="20.25" customHeight="1"/>
    <row r="289" ht="20.25" customHeight="1"/>
    <row r="290" ht="20.25" customHeight="1"/>
    <row r="291" ht="20.25" customHeight="1"/>
    <row r="292" ht="20.25" customHeight="1"/>
    <row r="293" ht="20.25" customHeight="1"/>
    <row r="294" ht="20.25" customHeight="1"/>
    <row r="295" ht="20.25" customHeight="1"/>
    <row r="296" ht="20.25" customHeight="1"/>
    <row r="297" ht="20.25" customHeight="1"/>
    <row r="298" ht="20.25" customHeight="1"/>
    <row r="299" ht="20.25" customHeight="1"/>
    <row r="300" ht="20.25" customHeight="1"/>
    <row r="301" ht="20.25" customHeight="1"/>
    <row r="302" ht="20.25" customHeight="1"/>
    <row r="303" ht="20.25" customHeight="1"/>
    <row r="304" ht="20.25" customHeight="1"/>
    <row r="305" ht="20.25" customHeight="1"/>
    <row r="306" ht="20.25" customHeight="1"/>
    <row r="307" ht="20.25" customHeight="1"/>
    <row r="308" ht="20.25" customHeight="1"/>
    <row r="309" ht="20.25" customHeight="1"/>
    <row r="310" ht="20.25" customHeight="1"/>
    <row r="311" ht="20.25" customHeight="1"/>
    <row r="312" ht="20.25" customHeight="1"/>
    <row r="313" ht="20.25" customHeight="1"/>
    <row r="314" ht="20.25" customHeight="1"/>
    <row r="315" ht="20.25" customHeight="1"/>
    <row r="316" ht="20.25" customHeight="1"/>
    <row r="317" ht="20.25" customHeight="1"/>
    <row r="318" ht="20.25" customHeight="1"/>
    <row r="319" ht="20.25" customHeight="1"/>
    <row r="320" ht="20.25" customHeight="1"/>
    <row r="321" ht="20.25" customHeight="1"/>
    <row r="322" ht="20.25" customHeight="1"/>
    <row r="323" ht="20.25" customHeight="1"/>
    <row r="324" ht="20.25" customHeight="1"/>
    <row r="325" ht="20.25" customHeight="1"/>
    <row r="326" ht="20.25" customHeight="1"/>
    <row r="327" ht="20.25" customHeight="1"/>
    <row r="328" ht="20.25" customHeight="1"/>
    <row r="329" ht="20.25" customHeight="1"/>
    <row r="330" ht="20.25" customHeight="1"/>
    <row r="331" ht="20.25" customHeight="1"/>
    <row r="332" ht="20.25" customHeight="1"/>
    <row r="333" ht="20.25" customHeight="1"/>
    <row r="334" ht="20.25" customHeight="1"/>
    <row r="335" ht="20.25" customHeight="1"/>
    <row r="336" ht="20.25" customHeight="1"/>
    <row r="337" ht="20.25" customHeight="1"/>
    <row r="338" ht="20.25" customHeight="1"/>
    <row r="339" ht="20.25" customHeight="1"/>
    <row r="340" ht="20.25" customHeight="1"/>
    <row r="341" ht="20.25" customHeight="1"/>
    <row r="342" ht="20.25" customHeight="1"/>
    <row r="343" ht="20.25" customHeight="1"/>
    <row r="344" ht="20.25" customHeight="1"/>
    <row r="345" ht="20.25" customHeight="1"/>
    <row r="346" ht="20.25" customHeight="1"/>
    <row r="347" ht="20.25" customHeight="1"/>
    <row r="348" ht="20.25" customHeight="1"/>
    <row r="349" ht="20.25" customHeight="1"/>
    <row r="350" ht="20.25" customHeight="1"/>
    <row r="351" ht="20.25" customHeight="1"/>
    <row r="352" ht="20.25" customHeight="1"/>
    <row r="353" ht="20.25" customHeight="1"/>
    <row r="354" ht="20.25" customHeight="1"/>
    <row r="355" ht="20.25" customHeight="1"/>
    <row r="356" ht="20.25" customHeight="1"/>
    <row r="357" ht="20.25" customHeight="1"/>
    <row r="358" ht="20.25" customHeight="1"/>
    <row r="359" ht="20.25" customHeight="1"/>
    <row r="360" ht="20.25" customHeight="1"/>
    <row r="361" ht="20.25" customHeight="1"/>
    <row r="362" ht="20.25" customHeight="1"/>
    <row r="363" ht="20.25" customHeight="1"/>
    <row r="364" ht="20.25" customHeight="1"/>
    <row r="365" ht="20.25" customHeight="1"/>
    <row r="366" ht="20.25" customHeight="1"/>
    <row r="367" ht="20.25" customHeight="1"/>
    <row r="368" ht="20.25" customHeight="1"/>
    <row r="369" ht="20.25" customHeight="1"/>
    <row r="370" ht="20.25" customHeight="1"/>
    <row r="371" ht="20.25" customHeight="1"/>
    <row r="372" ht="20.25" customHeight="1"/>
    <row r="373" ht="20.25" customHeight="1"/>
    <row r="374" ht="20.25" customHeight="1"/>
    <row r="375" ht="20.25" customHeight="1"/>
    <row r="376" ht="20.25" customHeight="1"/>
    <row r="377" ht="20.25" customHeight="1"/>
    <row r="378" ht="20.25" customHeight="1"/>
    <row r="379" ht="20.25" customHeight="1"/>
    <row r="380" ht="20.25" customHeight="1"/>
    <row r="381" ht="20.25" customHeight="1"/>
    <row r="382" ht="20.25" customHeight="1"/>
    <row r="383" ht="20.25" customHeight="1"/>
    <row r="384" ht="20.25" customHeight="1"/>
    <row r="385" ht="20.25" customHeight="1"/>
    <row r="386" ht="20.25" customHeight="1"/>
    <row r="387" ht="20.25" customHeight="1"/>
    <row r="388" ht="20.25" customHeight="1"/>
    <row r="389" ht="20.25" customHeight="1"/>
    <row r="390" ht="20.25" customHeight="1"/>
    <row r="391" ht="20.25" customHeight="1"/>
    <row r="392" ht="20.25" customHeight="1"/>
    <row r="393" ht="20.25" customHeight="1"/>
    <row r="394" ht="20.25" customHeight="1"/>
    <row r="395" ht="20.25" customHeight="1"/>
    <row r="396" ht="20.25" customHeight="1"/>
    <row r="397" ht="20.25" customHeight="1"/>
    <row r="398" ht="20.25" customHeight="1"/>
    <row r="399" ht="20.25" customHeight="1"/>
    <row r="400" ht="20.25" customHeight="1"/>
    <row r="401" ht="20.25" customHeight="1"/>
    <row r="402" ht="20.25" customHeight="1"/>
    <row r="403" ht="20.25" customHeight="1"/>
    <row r="404" ht="20.25" customHeight="1"/>
    <row r="405" ht="20.25" customHeight="1"/>
    <row r="406" ht="20.25" customHeight="1"/>
    <row r="407" ht="20.25" customHeight="1"/>
    <row r="408" ht="20.25" customHeight="1"/>
    <row r="409" ht="20.25" customHeight="1"/>
    <row r="410" ht="20.25" customHeight="1"/>
    <row r="411" ht="20.25" customHeight="1"/>
    <row r="412" ht="20.25" customHeight="1"/>
    <row r="413" ht="20.25" customHeight="1"/>
    <row r="414" ht="20.25" customHeight="1"/>
    <row r="415" ht="20.25" customHeight="1"/>
    <row r="416" ht="20.25" customHeight="1"/>
    <row r="417" ht="20.25" customHeight="1"/>
    <row r="418" ht="20.25" customHeight="1"/>
    <row r="419" ht="20.25" customHeight="1"/>
    <row r="420" ht="20.25" customHeight="1"/>
    <row r="421" ht="20.25" customHeight="1"/>
    <row r="422" ht="20.25" customHeight="1"/>
    <row r="423" ht="20.25" customHeight="1"/>
    <row r="424" ht="20.25" customHeight="1"/>
    <row r="425" ht="20.25" customHeight="1"/>
    <row r="426" ht="20.25" customHeight="1"/>
    <row r="427" ht="20.25" customHeight="1"/>
    <row r="428" ht="20.25" customHeight="1"/>
    <row r="429" ht="20.25" customHeight="1"/>
    <row r="430" ht="20.25" customHeight="1"/>
    <row r="431" ht="20.25" customHeight="1"/>
    <row r="432" ht="20.25" customHeight="1"/>
    <row r="433" ht="20.25" customHeight="1"/>
    <row r="434" ht="20.25" customHeight="1"/>
    <row r="435" ht="20.25" customHeight="1"/>
    <row r="436" ht="20.25" customHeight="1"/>
    <row r="437" ht="20.25" customHeight="1"/>
    <row r="438" ht="20.25" customHeight="1"/>
    <row r="439" ht="20.25" customHeight="1"/>
    <row r="440" ht="20.25" customHeight="1"/>
    <row r="441" ht="20.25" customHeight="1"/>
    <row r="442" ht="20.25" customHeight="1"/>
    <row r="443" ht="20.25" customHeight="1"/>
    <row r="444" ht="20.25" customHeight="1"/>
    <row r="445" ht="20.25" customHeight="1"/>
    <row r="446" ht="20.25" customHeight="1"/>
    <row r="447" ht="20.25" customHeight="1"/>
    <row r="448" ht="20.25" customHeight="1"/>
    <row r="449" ht="20.25" customHeight="1"/>
    <row r="450" ht="20.25" customHeight="1"/>
    <row r="451" ht="20.25" customHeight="1"/>
    <row r="452" ht="20.25" customHeight="1"/>
    <row r="453" ht="20.25" customHeight="1"/>
    <row r="454" ht="20.25" customHeight="1"/>
    <row r="455" ht="20.25" customHeight="1"/>
    <row r="456" ht="20.25" customHeight="1"/>
    <row r="457" ht="20.25" customHeight="1"/>
    <row r="458" ht="20.25" customHeight="1"/>
    <row r="459" ht="20.25" customHeight="1"/>
    <row r="460" ht="20.25" customHeight="1"/>
    <row r="461" ht="20.25" customHeight="1"/>
    <row r="462" ht="20.25" customHeight="1"/>
    <row r="463" ht="20.25" customHeight="1"/>
    <row r="464" ht="20.25" customHeight="1"/>
    <row r="465" ht="20.25" customHeight="1"/>
    <row r="466" ht="20.25" customHeight="1"/>
    <row r="467" ht="20.25" customHeight="1"/>
    <row r="468" ht="20.25" customHeight="1"/>
    <row r="469" ht="20.25" customHeight="1"/>
    <row r="470" ht="20.25" customHeight="1"/>
    <row r="471" ht="20.25" customHeight="1"/>
    <row r="472" ht="20.25" customHeight="1"/>
    <row r="473" ht="20.25" customHeight="1"/>
    <row r="474" ht="20.25" customHeight="1"/>
    <row r="475" ht="20.25" customHeight="1"/>
    <row r="476" ht="20.25" customHeight="1"/>
    <row r="477" ht="20.25" customHeight="1"/>
    <row r="478" ht="20.25" customHeight="1"/>
    <row r="479" ht="20.25" customHeight="1"/>
    <row r="480" ht="20.25" customHeight="1"/>
    <row r="481" ht="20.25" customHeight="1"/>
    <row r="482" ht="20.25" customHeight="1"/>
    <row r="483" ht="20.25" customHeight="1"/>
    <row r="484" ht="20.25" customHeight="1"/>
    <row r="485" ht="20.25" customHeight="1"/>
    <row r="486" ht="20.25" customHeight="1"/>
    <row r="487" ht="20.25" customHeight="1"/>
    <row r="488" ht="20.25" customHeight="1"/>
    <row r="489" ht="20.25" customHeight="1"/>
    <row r="490" ht="20.25" customHeight="1"/>
    <row r="491" ht="20.25" customHeight="1"/>
    <row r="492" ht="20.25" customHeight="1"/>
    <row r="493" ht="20.25" customHeight="1"/>
    <row r="494" ht="20.25" customHeight="1"/>
    <row r="495" ht="20.25" customHeight="1"/>
    <row r="496" ht="20.25" customHeight="1"/>
    <row r="497" ht="20.25" customHeight="1"/>
    <row r="498" ht="20.25" customHeight="1"/>
    <row r="499" ht="20.25" customHeight="1"/>
    <row r="500" ht="20.25" customHeight="1"/>
    <row r="501" ht="20.25" customHeight="1"/>
    <row r="502" ht="20.25" customHeight="1"/>
    <row r="503" ht="20.25" customHeight="1"/>
    <row r="504" ht="20.25" customHeight="1"/>
    <row r="505" ht="20.25" customHeight="1"/>
    <row r="506" ht="20.25" customHeight="1"/>
    <row r="507" ht="20.25" customHeight="1"/>
    <row r="508" ht="20.25" customHeight="1"/>
    <row r="509" ht="20.25" customHeight="1"/>
    <row r="510" ht="20.25" customHeight="1"/>
    <row r="511" ht="20.25" customHeight="1"/>
    <row r="512" ht="20.25" customHeight="1"/>
    <row r="513" ht="20.25" customHeight="1"/>
    <row r="514" ht="20.25" customHeight="1"/>
    <row r="515" ht="20.25" customHeight="1"/>
    <row r="516" ht="20.25" customHeight="1"/>
    <row r="517" ht="20.25" customHeight="1"/>
    <row r="518" ht="20.25" customHeight="1"/>
    <row r="519" ht="20.25" customHeight="1"/>
    <row r="520" ht="20.25" customHeight="1"/>
    <row r="521" ht="20.25" customHeight="1"/>
    <row r="522" ht="20.25" customHeight="1"/>
    <row r="523" ht="20.25" customHeight="1"/>
    <row r="524" ht="20.25" customHeight="1"/>
    <row r="525" ht="20.25" customHeight="1"/>
    <row r="526" ht="20.25" customHeight="1"/>
    <row r="527" ht="20.25" customHeight="1"/>
    <row r="528" ht="20.25" customHeight="1"/>
    <row r="529" ht="20.25" customHeight="1"/>
    <row r="530" ht="20.25" customHeight="1"/>
    <row r="531" ht="20.25" customHeight="1"/>
    <row r="532" ht="20.25" customHeight="1"/>
    <row r="533" ht="20.25" customHeight="1"/>
    <row r="534" ht="20.25" customHeight="1"/>
    <row r="535" ht="20.25" customHeight="1"/>
    <row r="536" ht="20.25" customHeight="1"/>
    <row r="537" ht="20.25" customHeight="1"/>
    <row r="538" ht="20.25" customHeight="1"/>
    <row r="539" ht="20.25" customHeight="1"/>
    <row r="540" ht="20.25" customHeight="1"/>
    <row r="541" ht="20.25" customHeight="1"/>
    <row r="542" ht="20.25" customHeight="1"/>
    <row r="543" ht="20.25" customHeight="1"/>
    <row r="544" ht="20.25" customHeight="1"/>
    <row r="545" ht="20.25" customHeight="1"/>
    <row r="546" ht="20.25" customHeight="1"/>
    <row r="547" ht="20.25" customHeight="1"/>
    <row r="548" ht="20.25" customHeight="1"/>
    <row r="549" ht="20.25" customHeight="1"/>
    <row r="550" ht="20.25" customHeight="1"/>
    <row r="551" ht="20.25" customHeight="1"/>
    <row r="552" ht="20.25" customHeight="1"/>
    <row r="553" ht="20.25" customHeight="1"/>
    <row r="554" ht="20.25" customHeight="1"/>
    <row r="555" ht="20.25" customHeight="1"/>
    <row r="556" ht="20.25" customHeight="1"/>
    <row r="557" ht="20.25" customHeight="1"/>
    <row r="558" ht="20.25" customHeight="1"/>
    <row r="559" ht="20.25" customHeight="1"/>
    <row r="560" ht="20.25" customHeight="1"/>
    <row r="561" ht="20.25" customHeight="1"/>
    <row r="562" ht="20.25" customHeight="1"/>
    <row r="563" ht="20.25" customHeight="1"/>
    <row r="564" ht="20.25" customHeight="1"/>
    <row r="565" ht="20.25" customHeight="1"/>
    <row r="566" ht="20.25" customHeight="1"/>
    <row r="567" ht="20.25" customHeight="1"/>
    <row r="568" ht="20.25" customHeight="1"/>
    <row r="569" ht="20.25" customHeight="1"/>
    <row r="570" ht="20.25" customHeight="1"/>
    <row r="571" ht="20.25" customHeight="1"/>
    <row r="572" ht="20.25" customHeight="1"/>
    <row r="573" ht="20.25" customHeight="1"/>
    <row r="574" ht="20.25" customHeight="1"/>
    <row r="575" ht="20.25" customHeight="1"/>
    <row r="576" ht="20.25" customHeight="1"/>
    <row r="577" ht="20.25" customHeight="1"/>
    <row r="578" ht="20.25" customHeight="1"/>
    <row r="579" ht="20.25" customHeight="1"/>
    <row r="580" ht="20.25" customHeight="1"/>
    <row r="581" ht="20.25" customHeight="1"/>
    <row r="582" ht="20.25" customHeight="1"/>
    <row r="583" ht="20.25" customHeight="1"/>
    <row r="584" ht="20.25" customHeight="1"/>
    <row r="585" ht="20.25" customHeight="1"/>
    <row r="586" ht="20.25" customHeight="1"/>
    <row r="587" ht="20.25" customHeight="1"/>
    <row r="588" ht="20.25" customHeight="1"/>
    <row r="589" ht="20.25" customHeight="1"/>
    <row r="590" ht="20.25" customHeight="1"/>
    <row r="591" ht="20.25" customHeight="1"/>
    <row r="592" ht="20.25" customHeight="1"/>
    <row r="593" ht="20.25" customHeight="1"/>
    <row r="594" ht="20.25" customHeight="1"/>
    <row r="595" ht="20.25" customHeight="1"/>
    <row r="596" ht="20.25" customHeight="1"/>
    <row r="597" ht="20.25" customHeight="1"/>
    <row r="598" ht="20.25" customHeight="1"/>
    <row r="599" ht="20.25" customHeight="1"/>
    <row r="600" ht="20.25" customHeight="1"/>
    <row r="601" ht="20.25" customHeight="1"/>
    <row r="602" ht="20.25" customHeight="1"/>
    <row r="603" ht="20.25" customHeight="1"/>
    <row r="604" ht="20.25" customHeight="1"/>
    <row r="605" ht="20.25" customHeight="1"/>
    <row r="606" ht="20.25" customHeight="1"/>
    <row r="607" ht="20.25" customHeight="1"/>
    <row r="608" ht="20.25" customHeight="1"/>
    <row r="609" ht="20.25" customHeight="1"/>
    <row r="610" ht="20.25" customHeight="1"/>
    <row r="611" ht="20.25" customHeight="1"/>
    <row r="612" ht="20.25" customHeight="1"/>
    <row r="613" ht="20.25" customHeight="1"/>
    <row r="614" ht="20.25" customHeight="1"/>
    <row r="615" ht="20.25" customHeight="1"/>
    <row r="616" ht="20.25" customHeight="1"/>
    <row r="617" ht="20.25" customHeight="1"/>
    <row r="618" ht="20.25" customHeight="1"/>
    <row r="619" ht="20.25" customHeight="1"/>
    <row r="620" ht="20.25" customHeight="1"/>
    <row r="621" ht="20.25" customHeight="1"/>
    <row r="622" ht="20.25" customHeight="1"/>
    <row r="623" ht="20.25" customHeight="1"/>
    <row r="624" ht="20.25" customHeight="1"/>
    <row r="625" ht="20.25" customHeight="1"/>
    <row r="626" ht="20.25" customHeight="1"/>
    <row r="627" ht="20.25" customHeight="1"/>
    <row r="628" ht="20.25" customHeight="1"/>
    <row r="629" ht="20.25" customHeight="1"/>
    <row r="630" ht="20.25" customHeight="1"/>
    <row r="631" ht="20.25" customHeight="1"/>
    <row r="632" ht="20.25" customHeight="1"/>
    <row r="633" ht="20.25" customHeight="1"/>
    <row r="634" ht="20.25" customHeight="1"/>
    <row r="635" ht="20.25" customHeight="1"/>
    <row r="636" ht="20.25" customHeight="1"/>
    <row r="637" ht="20.25" customHeight="1"/>
    <row r="638" ht="20.25" customHeight="1"/>
    <row r="639" ht="20.25" customHeight="1"/>
    <row r="640" ht="20.25" customHeight="1"/>
    <row r="641" ht="20.25" customHeight="1"/>
    <row r="642" ht="20.25" customHeight="1"/>
    <row r="643" ht="20.25" customHeight="1"/>
    <row r="644" ht="20.25" customHeight="1"/>
    <row r="645" ht="20.25" customHeight="1"/>
    <row r="646" ht="20.25" customHeight="1"/>
    <row r="647" ht="20.25" customHeight="1"/>
    <row r="648" ht="20.25" customHeight="1"/>
    <row r="649" ht="20.25" customHeight="1"/>
    <row r="650" ht="20.25" customHeight="1"/>
    <row r="651" ht="20.25" customHeight="1"/>
    <row r="652" ht="20.25" customHeight="1"/>
    <row r="653" ht="20.25" customHeight="1"/>
    <row r="654" ht="20.25" customHeight="1"/>
    <row r="655" ht="20.25" customHeight="1"/>
    <row r="656" ht="20.25" customHeight="1"/>
    <row r="657" ht="20.25" customHeight="1"/>
    <row r="658" ht="20.25" customHeight="1"/>
    <row r="659" ht="20.25" customHeight="1"/>
    <row r="660" ht="20.25" customHeight="1"/>
    <row r="661" ht="20.25" customHeight="1"/>
    <row r="662" ht="20.25" customHeight="1"/>
    <row r="663" ht="20.25" customHeight="1"/>
    <row r="664" ht="20.25" customHeight="1"/>
    <row r="665" ht="20.25" customHeight="1"/>
    <row r="666" ht="20.25" customHeight="1"/>
    <row r="667" ht="20.25" customHeight="1"/>
    <row r="668" ht="20.25" customHeight="1"/>
    <row r="669" ht="20.25" customHeight="1"/>
    <row r="670" ht="20.25" customHeight="1"/>
    <row r="671" ht="20.25" customHeight="1"/>
    <row r="672" ht="20.25" customHeight="1"/>
    <row r="673" ht="20.25" customHeight="1"/>
    <row r="674" ht="20.25" customHeight="1"/>
    <row r="675" ht="20.25" customHeight="1"/>
    <row r="676" ht="20.25" customHeight="1"/>
    <row r="677" ht="20.25" customHeight="1"/>
    <row r="678" ht="20.25" customHeight="1"/>
    <row r="679" ht="20.25" customHeight="1"/>
    <row r="680" ht="20.25" customHeight="1"/>
    <row r="681" ht="20.25" customHeight="1"/>
    <row r="682" ht="20.25" customHeight="1"/>
    <row r="683" ht="20.25" customHeight="1"/>
    <row r="684" ht="20.25" customHeight="1"/>
    <row r="685" ht="20.25" customHeight="1"/>
    <row r="686" ht="20.25" customHeight="1"/>
    <row r="687" ht="20.25" customHeight="1"/>
    <row r="688" ht="20.25" customHeight="1"/>
    <row r="689" ht="20.25" customHeight="1"/>
    <row r="690" ht="20.25" customHeight="1"/>
    <row r="691" ht="20.25" customHeight="1"/>
    <row r="692" ht="20.25" customHeight="1"/>
    <row r="693" ht="20.25" customHeight="1"/>
    <row r="694" ht="20.25" customHeight="1"/>
    <row r="695" ht="20.25" customHeight="1"/>
    <row r="696" ht="20.25" customHeight="1"/>
    <row r="697" ht="20.25" customHeight="1"/>
    <row r="698" ht="20.25" customHeight="1"/>
    <row r="699" ht="20.25" customHeight="1"/>
    <row r="700" ht="20.25" customHeight="1"/>
    <row r="701" ht="20.25" customHeight="1"/>
    <row r="702" ht="20.25" customHeight="1"/>
    <row r="703" ht="20.25" customHeight="1"/>
    <row r="704" ht="20.25" customHeight="1"/>
    <row r="705" ht="20.25" customHeight="1"/>
    <row r="706" ht="20.25" customHeight="1"/>
    <row r="707" ht="20.25" customHeight="1"/>
    <row r="708" ht="20.25" customHeight="1"/>
    <row r="709" ht="20.25" customHeight="1"/>
    <row r="710" ht="20.25" customHeight="1"/>
    <row r="711" ht="20.25" customHeight="1"/>
    <row r="712" ht="20.25" customHeight="1"/>
    <row r="713" ht="20.25" customHeight="1"/>
    <row r="714" ht="20.25" customHeight="1"/>
    <row r="715" ht="20.25" customHeight="1"/>
    <row r="716" ht="20.25" customHeight="1"/>
    <row r="717" ht="20.25" customHeight="1"/>
    <row r="718" ht="20.25" customHeight="1"/>
    <row r="719" ht="20.25" customHeight="1"/>
    <row r="720" ht="20.25" customHeight="1"/>
    <row r="721" ht="20.25" customHeight="1"/>
    <row r="722" ht="20.25" customHeight="1"/>
    <row r="723" ht="20.25" customHeight="1"/>
    <row r="724" ht="20.25" customHeight="1"/>
    <row r="725" ht="20.25" customHeight="1"/>
    <row r="726" ht="20.25" customHeight="1"/>
    <row r="727" ht="20.25" customHeight="1"/>
    <row r="728" ht="20.25" customHeight="1"/>
    <row r="729" ht="20.25" customHeight="1"/>
    <row r="730" ht="20.25" customHeight="1"/>
    <row r="731" ht="20.25" customHeight="1"/>
    <row r="732" ht="20.25" customHeight="1"/>
    <row r="733" ht="20.25" customHeight="1"/>
    <row r="734" ht="20.25" customHeight="1"/>
    <row r="735" ht="20.25" customHeight="1"/>
    <row r="736" ht="20.25" customHeight="1"/>
    <row r="737" ht="20.25" customHeight="1"/>
    <row r="738" ht="20.25" customHeight="1"/>
    <row r="739" ht="20.25" customHeight="1"/>
    <row r="740" ht="20.25" customHeight="1"/>
    <row r="741" ht="20.25" customHeight="1"/>
    <row r="742" ht="20.25" customHeight="1"/>
    <row r="743" ht="20.25" customHeight="1"/>
    <row r="744" ht="20.25" customHeight="1"/>
    <row r="745" ht="20.25" customHeight="1"/>
    <row r="746" ht="20.25" customHeight="1"/>
    <row r="747" ht="20.25" customHeight="1"/>
    <row r="748" ht="20.25" customHeight="1"/>
    <row r="749" ht="20.25" customHeight="1"/>
    <row r="750" ht="20.25" customHeight="1"/>
    <row r="751" ht="20.25" customHeight="1"/>
    <row r="752" ht="20.25" customHeight="1"/>
    <row r="753" ht="20.25" customHeight="1"/>
    <row r="754" ht="20.25" customHeight="1"/>
    <row r="755" ht="20.25" customHeight="1"/>
    <row r="756" ht="20.25" customHeight="1"/>
    <row r="757" ht="20.25" customHeight="1"/>
    <row r="758" ht="20.25" customHeight="1"/>
    <row r="759" ht="20.25" customHeight="1"/>
    <row r="760" ht="20.25" customHeight="1"/>
    <row r="761" ht="20.25" customHeight="1"/>
    <row r="762" ht="20.25" customHeight="1"/>
    <row r="763" ht="20.25" customHeight="1"/>
    <row r="764" ht="20.25" customHeight="1"/>
    <row r="765" ht="20.25" customHeight="1"/>
    <row r="766" ht="20.25" customHeight="1"/>
    <row r="767" ht="20.25" customHeight="1"/>
    <row r="768" ht="20.25" customHeight="1"/>
    <row r="769" ht="20.25" customHeight="1"/>
    <row r="770" ht="20.25" customHeight="1"/>
    <row r="771" ht="20.25" customHeight="1"/>
    <row r="772" ht="20.25" customHeight="1"/>
    <row r="773" ht="20.25" customHeight="1"/>
    <row r="774" ht="20.25" customHeight="1"/>
    <row r="775" ht="20.25" customHeight="1"/>
    <row r="776" ht="20.25" customHeight="1"/>
    <row r="777" ht="20.25" customHeight="1"/>
    <row r="778" ht="20.25" customHeight="1"/>
    <row r="779" ht="20.25" customHeight="1"/>
    <row r="780" ht="20.25" customHeight="1"/>
    <row r="781" ht="20.25" customHeight="1"/>
    <row r="782" ht="20.25" customHeight="1"/>
    <row r="783" ht="20.25" customHeight="1"/>
    <row r="784" ht="20.25" customHeight="1"/>
    <row r="785" ht="20.25" customHeight="1"/>
    <row r="786" ht="20.25" customHeight="1"/>
    <row r="787" ht="20.25" customHeight="1"/>
    <row r="788" ht="20.25" customHeight="1"/>
    <row r="789" ht="20.25" customHeight="1"/>
    <row r="790" ht="20.25" customHeight="1"/>
    <row r="791" ht="20.25" customHeight="1"/>
    <row r="792" ht="20.25" customHeight="1"/>
    <row r="793" ht="20.25" customHeight="1"/>
    <row r="794" ht="20.25" customHeight="1"/>
    <row r="795" ht="20.25" customHeight="1"/>
    <row r="796" ht="20.25" customHeight="1"/>
    <row r="797" ht="20.25" customHeight="1"/>
    <row r="798" ht="20.25" customHeight="1"/>
    <row r="799" ht="20.25" customHeight="1"/>
    <row r="800" ht="20.25" customHeight="1"/>
    <row r="801" ht="20.25" customHeight="1"/>
    <row r="802" ht="20.25" customHeight="1"/>
    <row r="803" ht="20.25" customHeight="1"/>
    <row r="804" ht="20.25" customHeight="1"/>
    <row r="805" ht="20.25" customHeight="1"/>
    <row r="806" ht="20.25" customHeight="1"/>
    <row r="807" ht="20.25" customHeight="1"/>
    <row r="808" ht="20.25" customHeight="1"/>
    <row r="809" ht="20.25" customHeight="1"/>
    <row r="810" ht="20.25" customHeight="1"/>
    <row r="811" ht="20.25" customHeight="1"/>
    <row r="812" ht="20.25" customHeight="1"/>
    <row r="813" ht="20.25" customHeight="1"/>
    <row r="814" ht="20.25" customHeight="1"/>
    <row r="815" ht="20.25" customHeight="1"/>
    <row r="816" ht="20.25" customHeight="1"/>
    <row r="817" ht="20.25" customHeight="1"/>
    <row r="818" ht="20.25" customHeight="1"/>
    <row r="819" ht="20.25" customHeight="1"/>
    <row r="820" ht="20.25" customHeight="1"/>
    <row r="821" ht="20.25" customHeight="1"/>
    <row r="822" ht="20.25" customHeight="1"/>
    <row r="823" ht="20.25" customHeight="1"/>
    <row r="824" ht="20.25" customHeight="1"/>
    <row r="825" ht="20.25" customHeight="1"/>
    <row r="826" ht="20.25" customHeight="1"/>
    <row r="827" ht="20.25" customHeight="1"/>
    <row r="828" ht="20.25" customHeight="1"/>
    <row r="829" ht="20.25" customHeight="1"/>
    <row r="830" ht="20.25" customHeight="1"/>
    <row r="831" ht="20.25" customHeight="1"/>
    <row r="832" ht="20.25" customHeight="1"/>
    <row r="833" ht="20.25" customHeight="1"/>
    <row r="834" ht="20.25" customHeight="1"/>
    <row r="835" ht="20.25" customHeight="1"/>
    <row r="836" ht="20.25" customHeight="1"/>
    <row r="837" ht="20.25" customHeight="1"/>
    <row r="838" ht="20.25" customHeight="1"/>
    <row r="839" ht="20.25" customHeight="1"/>
    <row r="840" ht="20.25" customHeight="1"/>
    <row r="841" ht="20.25" customHeight="1"/>
    <row r="842" ht="20.25" customHeight="1"/>
    <row r="843" ht="20.25" customHeight="1"/>
    <row r="844" ht="20.25" customHeight="1"/>
    <row r="845" ht="20.25" customHeight="1"/>
    <row r="846" ht="20.25" customHeight="1"/>
    <row r="847" ht="20.25" customHeight="1"/>
    <row r="848" ht="20.25" customHeight="1"/>
    <row r="849" ht="20.25" customHeight="1"/>
    <row r="850" ht="20.25" customHeight="1"/>
    <row r="851" ht="20.25" customHeight="1"/>
    <row r="852" ht="20.25" customHeight="1"/>
    <row r="853" ht="20.25" customHeight="1"/>
    <row r="854" ht="20.25" customHeight="1"/>
    <row r="855" ht="20.25" customHeight="1"/>
    <row r="856" ht="20.25" customHeight="1"/>
    <row r="857" ht="20.25" customHeight="1"/>
    <row r="858" ht="20.25" customHeight="1"/>
    <row r="859" ht="20.25" customHeight="1"/>
    <row r="860" ht="20.25" customHeight="1"/>
    <row r="861" ht="20.25" customHeight="1"/>
    <row r="862" ht="20.25" customHeight="1"/>
    <row r="863" ht="20.25" customHeight="1"/>
    <row r="864" ht="20.25" customHeight="1"/>
    <row r="865" ht="20.25" customHeight="1"/>
    <row r="866" ht="20.25" customHeight="1"/>
    <row r="867" ht="20.25" customHeight="1"/>
    <row r="868" ht="20.25" customHeight="1"/>
    <row r="869" ht="20.25" customHeight="1"/>
    <row r="870" ht="20.25" customHeight="1"/>
    <row r="871" ht="20.25" customHeight="1"/>
    <row r="872" ht="20.25" customHeight="1"/>
    <row r="873" ht="20.25" customHeight="1"/>
    <row r="874" ht="20.25" customHeight="1"/>
    <row r="875" ht="20.25" customHeight="1"/>
    <row r="876" ht="20.25" customHeight="1"/>
    <row r="877" ht="20.25" customHeight="1"/>
    <row r="878" ht="20.25" customHeight="1"/>
    <row r="879" ht="20.25" customHeight="1"/>
    <row r="880" ht="20.25" customHeight="1"/>
    <row r="881" ht="20.25" customHeight="1"/>
    <row r="882" ht="20.25" customHeight="1"/>
    <row r="883" ht="20.25" customHeight="1"/>
    <row r="884" ht="20.25" customHeight="1"/>
    <row r="885" ht="20.25" customHeight="1"/>
    <row r="886" ht="20.25" customHeight="1"/>
    <row r="887" ht="20.25" customHeight="1"/>
    <row r="888" ht="20.25" customHeight="1"/>
    <row r="889" ht="20.25" customHeight="1"/>
    <row r="890" ht="20.25" customHeight="1"/>
    <row r="891" ht="20.25" customHeight="1"/>
    <row r="892" ht="20.25" customHeight="1"/>
    <row r="893" ht="20.25" customHeight="1"/>
    <row r="894" ht="20.25" customHeight="1"/>
    <row r="895" ht="20.25" customHeight="1"/>
    <row r="896" ht="20.25" customHeight="1"/>
    <row r="897" ht="20.25" customHeight="1"/>
    <row r="898" ht="20.25" customHeight="1"/>
    <row r="899" ht="20.25" customHeight="1"/>
    <row r="900" ht="20.25" customHeight="1"/>
    <row r="901" ht="20.25" customHeight="1"/>
    <row r="902" ht="20.25" customHeight="1"/>
    <row r="903" ht="20.25" customHeight="1"/>
    <row r="904" ht="20.25" customHeight="1"/>
    <row r="905" ht="20.25" customHeight="1"/>
    <row r="906" ht="20.25" customHeight="1"/>
    <row r="907" ht="20.25" customHeight="1"/>
    <row r="908" ht="20.25" customHeight="1"/>
    <row r="909" ht="20.25" customHeight="1"/>
    <row r="910" ht="20.25" customHeight="1"/>
    <row r="911" ht="20.25" customHeight="1"/>
    <row r="912" ht="20.25" customHeight="1"/>
    <row r="913" ht="20.25" customHeight="1"/>
    <row r="914" ht="20.25" customHeight="1"/>
    <row r="915" ht="20.25" customHeight="1"/>
    <row r="916" ht="20.25" customHeight="1"/>
    <row r="917" ht="20.25" customHeight="1"/>
    <row r="918" ht="20.25" customHeight="1"/>
    <row r="919" ht="20.25" customHeight="1"/>
    <row r="920" ht="20.25" customHeight="1"/>
    <row r="921" ht="20.25" customHeight="1"/>
    <row r="922" ht="20.25" customHeight="1"/>
    <row r="923" ht="20.25" customHeight="1"/>
    <row r="924" ht="20.25" customHeight="1"/>
    <row r="925" ht="20.25" customHeight="1"/>
    <row r="926" ht="20.25" customHeight="1"/>
    <row r="927" ht="20.25" customHeight="1"/>
    <row r="928" ht="20.25" customHeight="1"/>
    <row r="929" ht="20.25" customHeight="1"/>
    <row r="930" ht="20.25" customHeight="1"/>
    <row r="931" ht="20.25" customHeight="1"/>
    <row r="932" ht="20.25" customHeight="1"/>
    <row r="933" ht="20.25" customHeight="1"/>
    <row r="934" ht="20.25" customHeight="1"/>
    <row r="935" ht="20.25" customHeight="1"/>
    <row r="936" ht="20.25" customHeight="1"/>
    <row r="937" ht="20.25" customHeight="1"/>
    <row r="938" ht="20.25" customHeight="1"/>
    <row r="939" ht="20.25" customHeight="1"/>
    <row r="940" ht="20.25" customHeight="1"/>
    <row r="941" ht="20.25" customHeight="1"/>
    <row r="942" ht="20.25" customHeight="1"/>
    <row r="943" ht="20.25" customHeight="1"/>
    <row r="944" ht="20.25" customHeight="1"/>
    <row r="945" ht="20.25" customHeight="1"/>
    <row r="946" ht="20.25" customHeight="1"/>
    <row r="947" ht="20.25" customHeight="1"/>
    <row r="948" ht="20.25" customHeight="1"/>
    <row r="949" ht="20.25" customHeight="1"/>
    <row r="950" ht="20.25" customHeight="1"/>
    <row r="951" ht="20.25" customHeight="1"/>
    <row r="952" ht="20.25" customHeight="1"/>
    <row r="953" ht="20.25" customHeight="1"/>
    <row r="954" ht="20.25" customHeight="1"/>
    <row r="955" ht="20.25" customHeight="1"/>
    <row r="956" ht="20.25" customHeight="1"/>
    <row r="957" ht="20.25" customHeight="1"/>
    <row r="958" ht="20.25" customHeight="1"/>
    <row r="959" ht="20.25" customHeight="1"/>
    <row r="960" ht="20.25" customHeight="1"/>
    <row r="961" ht="20.25" customHeight="1"/>
    <row r="962" ht="20.25" customHeight="1"/>
    <row r="963" ht="20.25" customHeight="1"/>
    <row r="964" ht="20.25" customHeight="1"/>
    <row r="965" ht="20.25" customHeight="1"/>
    <row r="966" ht="20.25" customHeight="1"/>
    <row r="967" ht="20.25" customHeight="1"/>
    <row r="968" ht="20.25" customHeight="1"/>
    <row r="969" ht="20.25" customHeight="1"/>
    <row r="970" ht="20.25" customHeight="1"/>
    <row r="971" ht="20.25" customHeight="1"/>
    <row r="972" ht="20.25" customHeight="1"/>
    <row r="973" ht="20.25" customHeight="1"/>
    <row r="974" ht="20.25" customHeight="1"/>
    <row r="975" ht="20.25" customHeight="1"/>
    <row r="976" ht="20.25" customHeight="1"/>
    <row r="977" ht="20.25" customHeight="1"/>
    <row r="978" ht="20.25" customHeight="1"/>
    <row r="979" ht="20.25" customHeight="1"/>
    <row r="980" ht="20.25" customHeight="1"/>
    <row r="981" ht="20.25" customHeight="1"/>
    <row r="982" ht="20.25" customHeight="1"/>
    <row r="983" ht="20.25" customHeight="1"/>
    <row r="984" ht="20.25" customHeight="1"/>
    <row r="985" ht="20.25" customHeight="1"/>
    <row r="986" ht="20.25" customHeight="1"/>
    <row r="987" ht="20.25" customHeight="1"/>
    <row r="988" ht="20.25" customHeight="1"/>
    <row r="989" ht="20.25" customHeight="1"/>
    <row r="990" ht="20.25" customHeight="1"/>
    <row r="991" ht="20.25" customHeight="1"/>
    <row r="992" ht="20.25" customHeight="1"/>
    <row r="993" ht="20.25" customHeight="1"/>
    <row r="994" ht="20.25" customHeight="1"/>
    <row r="995" ht="20.25" customHeight="1"/>
  </sheetData>
  <conditionalFormatting sqref="B2">
    <cfRule type="colorScale" priority="1">
      <colorScale>
        <cfvo type="formula" val="0"/>
        <cfvo type="formula" val="1"/>
        <color rgb="FFD9EAD3"/>
        <color rgb="FF57BB8A"/>
      </colorScale>
    </cfRule>
  </conditionalFormatting>
  <conditionalFormatting sqref="B3">
    <cfRule type="colorScale" priority="2">
      <colorScale>
        <cfvo type="formula" val="0"/>
        <cfvo type="formula" val="8"/>
        <color rgb="FFD9EAD3"/>
        <color rgb="FF57BB8A"/>
      </colorScale>
    </cfRule>
  </conditionalFormatting>
  <conditionalFormatting sqref="B4">
    <cfRule type="colorScale" priority="3">
      <colorScale>
        <cfvo type="formula" val="0"/>
        <cfvo type="formula" val="1"/>
        <color rgb="FFD9EAD3"/>
        <color rgb="FF57BB8A"/>
      </colorScale>
    </cfRule>
  </conditionalFormatting>
  <conditionalFormatting sqref="B5">
    <cfRule type="colorScale" priority="4">
      <colorScale>
        <cfvo type="formula" val="0"/>
        <cfvo type="formula" val="1"/>
        <color rgb="FFD9EAD3"/>
        <color rgb="FF57BB8A"/>
      </colorScale>
    </cfRule>
  </conditionalFormatting>
  <conditionalFormatting sqref="B6">
    <cfRule type="colorScale" priority="44">
      <colorScale>
        <cfvo type="formula" val="0"/>
        <cfvo type="formula" val="8"/>
        <color rgb="FFD9EAD3"/>
        <color rgb="FF57BB8A"/>
      </colorScale>
    </cfRule>
  </conditionalFormatting>
  <conditionalFormatting sqref="B7">
    <cfRule type="cellIs" dxfId="7" priority="5" operator="greaterThan">
      <formula>0</formula>
    </cfRule>
  </conditionalFormatting>
  <conditionalFormatting sqref="B7:I7">
    <cfRule type="cellIs" dxfId="6" priority="43" operator="equal">
      <formula>0</formula>
    </cfRule>
  </conditionalFormatting>
  <conditionalFormatting sqref="C2">
    <cfRule type="colorScale" priority="6">
      <colorScale>
        <cfvo type="formula" val="0"/>
        <cfvo type="formula" val="1"/>
        <color rgb="FFD9EAD3"/>
        <color rgb="FF57BB8A"/>
      </colorScale>
    </cfRule>
  </conditionalFormatting>
  <conditionalFormatting sqref="C3">
    <cfRule type="colorScale" priority="7">
      <colorScale>
        <cfvo type="formula" val="0"/>
        <cfvo type="formula" val="1"/>
        <cfvo type="formula" val="7"/>
        <color rgb="FFD9EAD3"/>
        <color rgb="FFB6D7A8"/>
        <color rgb="FF57BB8A"/>
      </colorScale>
    </cfRule>
  </conditionalFormatting>
  <conditionalFormatting sqref="C4">
    <cfRule type="colorScale" priority="8">
      <colorScale>
        <cfvo type="formula" val="0"/>
        <cfvo type="formula" val="1"/>
        <cfvo type="formula" val="7"/>
        <color rgb="FFD9EAD3"/>
        <color rgb="FFB6D7A8"/>
        <color rgb="FF57BB8A"/>
      </colorScale>
    </cfRule>
  </conditionalFormatting>
  <conditionalFormatting sqref="C5">
    <cfRule type="colorScale" priority="9">
      <colorScale>
        <cfvo type="formula" val="0"/>
        <cfvo type="formula" val="5"/>
        <cfvo type="formula" val="10"/>
        <color rgb="FFD9EAD3"/>
        <color rgb="FFB6D7A8"/>
        <color rgb="FF57BB8A"/>
      </colorScale>
    </cfRule>
  </conditionalFormatting>
  <conditionalFormatting sqref="C6">
    <cfRule type="colorScale" priority="10">
      <colorScale>
        <cfvo type="formula" val="0"/>
        <cfvo type="formula" val="4"/>
        <cfvo type="formula" val="8"/>
        <color rgb="FFD9EAD3"/>
        <color rgb="FF98D3AF"/>
        <color rgb="FF57BB8A"/>
      </colorScale>
    </cfRule>
  </conditionalFormatting>
  <conditionalFormatting sqref="C7">
    <cfRule type="colorScale" priority="11">
      <colorScale>
        <cfvo type="formula" val="0"/>
        <cfvo type="formula" val="1"/>
        <cfvo type="formula" val="2"/>
        <color rgb="FFD9EAD3"/>
        <color rgb="FFB6D7A8"/>
        <color rgb="FF57BB8A"/>
      </colorScale>
    </cfRule>
  </conditionalFormatting>
  <conditionalFormatting sqref="D2">
    <cfRule type="cellIs" dxfId="5" priority="12" operator="greaterThan">
      <formula>0</formula>
    </cfRule>
    <cfRule type="cellIs" dxfId="4" priority="42" operator="equal">
      <formula>0</formula>
    </cfRule>
  </conditionalFormatting>
  <conditionalFormatting sqref="D3">
    <cfRule type="colorScale" priority="45">
      <colorScale>
        <cfvo type="formula" val="0"/>
        <cfvo type="formula" val="2"/>
        <cfvo type="formula" val="5"/>
        <color rgb="FFD9EAD3"/>
        <color rgb="FFB6D7A8"/>
        <color rgb="FF57BB8A"/>
      </colorScale>
    </cfRule>
  </conditionalFormatting>
  <conditionalFormatting sqref="D4">
    <cfRule type="colorScale" priority="41">
      <colorScale>
        <cfvo type="formula" val="0"/>
        <cfvo type="formula" val="2"/>
        <cfvo type="formula" val="11"/>
        <color rgb="FFFFFFFF"/>
        <color rgb="FFB6D7A8"/>
        <color rgb="FF57BB8A"/>
      </colorScale>
    </cfRule>
  </conditionalFormatting>
  <conditionalFormatting sqref="D5">
    <cfRule type="colorScale" priority="46">
      <colorScale>
        <cfvo type="formula" val="0"/>
        <cfvo type="formula" val="4"/>
        <cfvo type="formula" val="7"/>
        <color rgb="FFB6D7A8"/>
        <color rgb="FFB6D7A8"/>
        <color rgb="FF57BB8A"/>
      </colorScale>
    </cfRule>
  </conditionalFormatting>
  <conditionalFormatting sqref="D6">
    <cfRule type="colorScale" priority="13">
      <colorScale>
        <cfvo type="formula" val="0"/>
        <cfvo type="formula" val="4"/>
        <color rgb="FFD9EAD3"/>
        <color rgb="FF57BB8A"/>
      </colorScale>
    </cfRule>
  </conditionalFormatting>
  <conditionalFormatting sqref="D7">
    <cfRule type="colorScale" priority="47">
      <colorScale>
        <cfvo type="formula" val="0"/>
        <cfvo type="formula" val="22"/>
        <color rgb="FFFFFFFF"/>
        <color rgb="FF57BB8A"/>
      </colorScale>
    </cfRule>
  </conditionalFormatting>
  <conditionalFormatting sqref="E2">
    <cfRule type="colorScale" priority="14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E3">
    <cfRule type="colorScale" priority="15">
      <colorScale>
        <cfvo type="formula" val="0"/>
        <cfvo type="formula" val="3"/>
        <cfvo type="formula" val="7"/>
        <color rgb="FF93C47D"/>
        <color rgb="FFB6D7A8"/>
        <color rgb="FF57BB8A"/>
      </colorScale>
    </cfRule>
  </conditionalFormatting>
  <conditionalFormatting sqref="E4">
    <cfRule type="colorScale" priority="16">
      <colorScale>
        <cfvo type="formula" val="0"/>
        <cfvo type="formula" val="5"/>
        <cfvo type="formula" val="8"/>
        <color rgb="FFD9EAD3"/>
        <color rgb="FFB6D7A8"/>
        <color rgb="FF57BB8A"/>
      </colorScale>
    </cfRule>
  </conditionalFormatting>
  <conditionalFormatting sqref="E5">
    <cfRule type="colorScale" priority="17">
      <colorScale>
        <cfvo type="formula" val="0"/>
        <cfvo type="formula" val="4"/>
        <cfvo type="formula" val="8"/>
        <color rgb="FFD9EAD3"/>
        <color rgb="FFB6D7A8"/>
        <color rgb="FF57BB8A"/>
      </colorScale>
    </cfRule>
  </conditionalFormatting>
  <conditionalFormatting sqref="E6">
    <cfRule type="colorScale" priority="18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E7">
    <cfRule type="colorScale" priority="19">
      <colorScale>
        <cfvo type="formula" val="0"/>
        <cfvo type="formula" val="10"/>
        <color rgb="FFD9EAD3"/>
        <color rgb="FF57BB8A"/>
      </colorScale>
    </cfRule>
  </conditionalFormatting>
  <conditionalFormatting sqref="G2">
    <cfRule type="colorScale" priority="20">
      <colorScale>
        <cfvo type="formula" val="0"/>
        <cfvo type="formula" val="1"/>
        <color rgb="FFD9EAD3"/>
        <color rgb="FF57BB8A"/>
      </colorScale>
    </cfRule>
  </conditionalFormatting>
  <conditionalFormatting sqref="G3">
    <cfRule type="colorScale" priority="21">
      <colorScale>
        <cfvo type="formula" val="0"/>
        <cfvo type="formula" val="8"/>
        <color rgb="FFD9EAD3"/>
        <color rgb="FF57BB8A"/>
      </colorScale>
    </cfRule>
  </conditionalFormatting>
  <conditionalFormatting sqref="G4">
    <cfRule type="colorScale" priority="22">
      <colorScale>
        <cfvo type="formula" val="0"/>
        <cfvo type="formula" val="6"/>
        <color rgb="FFD9EAD3"/>
        <color rgb="FF57BB8A"/>
      </colorScale>
    </cfRule>
  </conditionalFormatting>
  <conditionalFormatting sqref="G5">
    <cfRule type="colorScale" priority="48">
      <colorScale>
        <cfvo type="formula" val="0"/>
        <cfvo type="formula" val="7"/>
        <color rgb="FFFFFFFF"/>
        <color rgb="FF57BB8A"/>
      </colorScale>
    </cfRule>
  </conditionalFormatting>
  <conditionalFormatting sqref="G6">
    <cfRule type="colorScale" priority="23">
      <colorScale>
        <cfvo type="formula" val="0"/>
        <cfvo type="formula" val="4"/>
        <color rgb="FFD9EAD3"/>
        <color rgb="FF57BB8A"/>
      </colorScale>
    </cfRule>
  </conditionalFormatting>
  <conditionalFormatting sqref="G7">
    <cfRule type="colorScale" priority="24">
      <colorScale>
        <cfvo type="formula" val="0"/>
        <cfvo type="formula" val="2"/>
        <cfvo type="formula" val="4"/>
        <color rgb="FFD9EAD3"/>
        <color rgb="FFB6D7A8"/>
        <color rgb="FF57BB8A"/>
      </colorScale>
    </cfRule>
  </conditionalFormatting>
  <conditionalFormatting sqref="H3">
    <cfRule type="colorScale" priority="26">
      <colorScale>
        <cfvo type="formula" val="0"/>
        <cfvo type="formula" val="4"/>
        <color rgb="FFD9EAD3"/>
        <color rgb="FF57BB8A"/>
      </colorScale>
    </cfRule>
  </conditionalFormatting>
  <conditionalFormatting sqref="H4">
    <cfRule type="colorScale" priority="27">
      <colorScale>
        <cfvo type="formula" val="0"/>
        <cfvo type="formula" val="6"/>
        <color rgb="FFD9EAD3"/>
        <color rgb="FF57BB8A"/>
      </colorScale>
    </cfRule>
  </conditionalFormatting>
  <conditionalFormatting sqref="H5">
    <cfRule type="colorScale" priority="28">
      <colorScale>
        <cfvo type="formula" val="0"/>
        <cfvo type="formula" val="5"/>
        <color rgb="FFD9EAD3"/>
        <color rgb="FF57BB8A"/>
      </colorScale>
    </cfRule>
  </conditionalFormatting>
  <conditionalFormatting sqref="H6">
    <cfRule type="colorScale" priority="29">
      <colorScale>
        <cfvo type="formula" val="0"/>
        <cfvo type="formula" val="5"/>
        <color rgb="FFD9EAD3"/>
        <color rgb="FF57BB8A"/>
      </colorScale>
    </cfRule>
  </conditionalFormatting>
  <conditionalFormatting sqref="H7">
    <cfRule type="colorScale" priority="30">
      <colorScale>
        <cfvo type="formula" val="0"/>
        <cfvo type="formula" val="1"/>
        <cfvo type="formula" val="2"/>
        <color rgb="FFD9EAD3"/>
        <color rgb="FFB6D7A8"/>
        <color rgb="FF57BB8A"/>
      </colorScale>
    </cfRule>
  </conditionalFormatting>
  <conditionalFormatting sqref="H2:I2">
    <cfRule type="cellIs" dxfId="3" priority="39" operator="equal">
      <formula>0</formula>
    </cfRule>
    <cfRule type="cellIs" dxfId="2" priority="25" operator="greaterThan">
      <formula>0</formula>
    </cfRule>
  </conditionalFormatting>
  <conditionalFormatting sqref="I3">
    <cfRule type="colorScale" priority="32">
      <colorScale>
        <cfvo type="formula" val="0"/>
        <cfvo type="formula" val="1"/>
        <color rgb="FFD9EAD3"/>
        <color rgb="FF57BB8A"/>
      </colorScale>
    </cfRule>
  </conditionalFormatting>
  <conditionalFormatting sqref="I4">
    <cfRule type="colorScale" priority="33">
      <colorScale>
        <cfvo type="formula" val="0"/>
        <cfvo type="formula" val="1"/>
        <color rgb="FFD9EAD3"/>
        <color rgb="FF57BB8A"/>
      </colorScale>
    </cfRule>
  </conditionalFormatting>
  <conditionalFormatting sqref="I5">
    <cfRule type="colorScale" priority="34">
      <colorScale>
        <cfvo type="formula" val="0"/>
        <cfvo type="formula" val="1"/>
        <color rgb="FFD9EAD3"/>
        <color rgb="FF57BB8A"/>
      </colorScale>
    </cfRule>
  </conditionalFormatting>
  <conditionalFormatting sqref="I6:I7">
    <cfRule type="cellIs" dxfId="1" priority="37" operator="equal">
      <formula>0</formula>
    </cfRule>
    <cfRule type="cellIs" dxfId="0" priority="35" operator="greaterThan">
      <formula>0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10"/>
  <sheetViews>
    <sheetView showGridLines="0" workbookViewId="0"/>
  </sheetViews>
  <sheetFormatPr defaultColWidth="14.44140625" defaultRowHeight="15" customHeight="1"/>
  <cols>
    <col min="1" max="1" width="44.109375" customWidth="1"/>
    <col min="2" max="2" width="15.44140625" customWidth="1"/>
    <col min="3" max="3" width="15.77734375" customWidth="1"/>
    <col min="4" max="4" width="14.109375" customWidth="1"/>
    <col min="5" max="5" width="12" customWidth="1"/>
    <col min="6" max="6" width="16.109375" customWidth="1"/>
    <col min="7" max="7" width="15.109375" customWidth="1"/>
    <col min="8" max="8" width="17.109375" customWidth="1"/>
    <col min="9" max="9" width="19.109375" customWidth="1"/>
    <col min="10" max="10" width="13.44140625" customWidth="1"/>
    <col min="11" max="11" width="10.77734375" customWidth="1"/>
    <col min="12" max="12" width="9.44140625" customWidth="1"/>
    <col min="13" max="13" width="9.77734375" customWidth="1"/>
    <col min="14" max="59" width="8.77734375" customWidth="1"/>
  </cols>
  <sheetData>
    <row r="1" spans="1:10" ht="14.4">
      <c r="A1" s="12" t="s">
        <v>125</v>
      </c>
      <c r="B1" s="17" t="s">
        <v>2</v>
      </c>
      <c r="C1" s="17" t="s">
        <v>3</v>
      </c>
      <c r="D1" s="17" t="s">
        <v>4</v>
      </c>
      <c r="E1" s="17" t="s">
        <v>5</v>
      </c>
      <c r="F1" s="17" t="s">
        <v>6</v>
      </c>
      <c r="G1" s="17" t="s">
        <v>114</v>
      </c>
      <c r="H1" s="17" t="s">
        <v>115</v>
      </c>
      <c r="I1" s="1" t="s">
        <v>126</v>
      </c>
    </row>
    <row r="2" spans="1:10" ht="14.4">
      <c r="A2" s="18" t="s">
        <v>53</v>
      </c>
      <c r="B2" s="19">
        <v>5</v>
      </c>
      <c r="C2" s="20">
        <v>8</v>
      </c>
      <c r="D2" s="20">
        <v>20</v>
      </c>
      <c r="E2" s="20">
        <v>8</v>
      </c>
      <c r="F2" s="20">
        <v>9</v>
      </c>
      <c r="G2" s="20">
        <v>25</v>
      </c>
      <c r="H2" s="20">
        <f t="shared" ref="H2:H9" si="0">SUM(B2:G2)</f>
        <v>75</v>
      </c>
      <c r="I2" s="21">
        <v>0.1431</v>
      </c>
    </row>
    <row r="3" spans="1:10" ht="14.4">
      <c r="A3" s="18" t="s">
        <v>38</v>
      </c>
      <c r="B3" s="19">
        <v>4</v>
      </c>
      <c r="C3" s="20">
        <v>7</v>
      </c>
      <c r="D3" s="20">
        <v>10</v>
      </c>
      <c r="E3" s="20">
        <v>10</v>
      </c>
      <c r="F3" s="20">
        <v>8</v>
      </c>
      <c r="G3" s="20">
        <v>24</v>
      </c>
      <c r="H3" s="20">
        <f t="shared" si="0"/>
        <v>63</v>
      </c>
      <c r="I3" s="21">
        <v>0.1216</v>
      </c>
    </row>
    <row r="4" spans="1:10" ht="14.4">
      <c r="A4" s="18" t="s">
        <v>13</v>
      </c>
      <c r="B4" s="19">
        <v>4</v>
      </c>
      <c r="C4" s="20">
        <v>5</v>
      </c>
      <c r="D4" s="20">
        <v>11</v>
      </c>
      <c r="E4" s="20">
        <v>7</v>
      </c>
      <c r="F4" s="20">
        <v>4</v>
      </c>
      <c r="G4" s="20">
        <v>22</v>
      </c>
      <c r="H4" s="20">
        <f t="shared" si="0"/>
        <v>53</v>
      </c>
      <c r="I4" s="21">
        <v>9.8000000000000004E-2</v>
      </c>
    </row>
    <row r="5" spans="1:10" ht="14.4">
      <c r="A5" s="18" t="s">
        <v>23</v>
      </c>
      <c r="B5" s="19">
        <v>3</v>
      </c>
      <c r="C5" s="20">
        <v>7</v>
      </c>
      <c r="D5" s="20">
        <v>9</v>
      </c>
      <c r="E5" s="20">
        <v>8</v>
      </c>
      <c r="F5" s="20">
        <v>4</v>
      </c>
      <c r="G5" s="20">
        <v>10</v>
      </c>
      <c r="H5" s="20">
        <f t="shared" si="0"/>
        <v>41</v>
      </c>
      <c r="I5" s="21">
        <v>7.8399999999999997E-2</v>
      </c>
    </row>
    <row r="6" spans="1:10" ht="14.4">
      <c r="A6" s="18" t="s">
        <v>50</v>
      </c>
      <c r="B6" s="19">
        <v>3</v>
      </c>
      <c r="C6" s="20">
        <v>8</v>
      </c>
      <c r="D6" s="20">
        <v>6</v>
      </c>
      <c r="E6" s="20">
        <v>7</v>
      </c>
      <c r="F6" s="20">
        <v>4</v>
      </c>
      <c r="G6" s="20">
        <v>10</v>
      </c>
      <c r="H6" s="20">
        <f t="shared" si="0"/>
        <v>38</v>
      </c>
      <c r="I6" s="21">
        <v>6.8599999999999994E-2</v>
      </c>
    </row>
    <row r="7" spans="1:10" ht="14.4">
      <c r="A7" s="18" t="s">
        <v>28</v>
      </c>
      <c r="B7" s="19">
        <v>4</v>
      </c>
      <c r="C7" s="20">
        <v>5</v>
      </c>
      <c r="D7" s="20">
        <v>7</v>
      </c>
      <c r="E7" s="20">
        <v>7</v>
      </c>
      <c r="F7" s="20">
        <v>3</v>
      </c>
      <c r="G7" s="20">
        <v>8</v>
      </c>
      <c r="H7" s="20">
        <f t="shared" si="0"/>
        <v>34</v>
      </c>
      <c r="I7" s="21">
        <v>6.08E-2</v>
      </c>
    </row>
    <row r="8" spans="1:10" ht="14.4">
      <c r="A8" s="18" t="s">
        <v>57</v>
      </c>
      <c r="B8" s="19">
        <v>1</v>
      </c>
      <c r="C8" s="20">
        <v>4</v>
      </c>
      <c r="D8" s="20">
        <v>6</v>
      </c>
      <c r="E8" s="20">
        <v>5</v>
      </c>
      <c r="F8" s="20">
        <v>5</v>
      </c>
      <c r="G8" s="20">
        <v>11</v>
      </c>
      <c r="H8" s="20">
        <f t="shared" si="0"/>
        <v>32</v>
      </c>
      <c r="I8" s="21">
        <v>5.6899999999999999E-2</v>
      </c>
    </row>
    <row r="9" spans="1:10" ht="14.4">
      <c r="A9" s="18" t="s">
        <v>55</v>
      </c>
      <c r="B9" s="19">
        <v>3</v>
      </c>
      <c r="C9" s="20">
        <v>4</v>
      </c>
      <c r="D9" s="20">
        <v>5</v>
      </c>
      <c r="E9" s="20">
        <v>5</v>
      </c>
      <c r="F9" s="20">
        <v>3</v>
      </c>
      <c r="G9" s="20">
        <v>8</v>
      </c>
      <c r="H9" s="20">
        <f t="shared" si="0"/>
        <v>28</v>
      </c>
      <c r="I9" s="21">
        <v>4.9000000000000002E-2</v>
      </c>
      <c r="J9" s="22"/>
    </row>
    <row r="10" spans="1:10" ht="15.75" customHeight="1">
      <c r="B10" s="11"/>
      <c r="C10" s="11"/>
    </row>
  </sheetData>
  <pageMargins left="0.511811024" right="0.511811024" top="0.78740157499999996" bottom="0.78740157499999996" header="0" footer="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J7"/>
  <sheetViews>
    <sheetView workbookViewId="0"/>
  </sheetViews>
  <sheetFormatPr defaultColWidth="14.44140625" defaultRowHeight="15" customHeight="1"/>
  <sheetData>
    <row r="1" spans="1:10">
      <c r="A1" s="12" t="s">
        <v>125</v>
      </c>
      <c r="B1" s="18" t="s">
        <v>53</v>
      </c>
      <c r="C1" s="18" t="s">
        <v>38</v>
      </c>
      <c r="D1" s="18" t="s">
        <v>13</v>
      </c>
      <c r="E1" s="18" t="s">
        <v>25</v>
      </c>
      <c r="F1" s="18" t="s">
        <v>23</v>
      </c>
      <c r="G1" s="18" t="s">
        <v>50</v>
      </c>
      <c r="H1" s="18" t="s">
        <v>28</v>
      </c>
      <c r="I1" s="18" t="s">
        <v>57</v>
      </c>
      <c r="J1" s="18" t="s">
        <v>55</v>
      </c>
    </row>
    <row r="2" spans="1:10">
      <c r="A2" s="17" t="s">
        <v>2</v>
      </c>
      <c r="B2" s="19">
        <v>5</v>
      </c>
      <c r="C2" s="19">
        <v>4</v>
      </c>
      <c r="D2" s="19">
        <v>4</v>
      </c>
      <c r="E2" s="19">
        <v>4</v>
      </c>
      <c r="F2" s="19">
        <v>3</v>
      </c>
      <c r="G2" s="19">
        <v>3</v>
      </c>
      <c r="H2" s="19">
        <v>4</v>
      </c>
      <c r="I2" s="19">
        <v>1</v>
      </c>
      <c r="J2" s="19">
        <v>3</v>
      </c>
    </row>
    <row r="3" spans="1:10">
      <c r="A3" s="17" t="s">
        <v>3</v>
      </c>
      <c r="B3" s="20">
        <v>8</v>
      </c>
      <c r="C3" s="20">
        <v>7</v>
      </c>
      <c r="D3" s="20">
        <v>5</v>
      </c>
      <c r="E3" s="20">
        <v>5</v>
      </c>
      <c r="F3" s="20">
        <v>7</v>
      </c>
      <c r="G3" s="20">
        <v>8</v>
      </c>
      <c r="H3" s="20">
        <v>5</v>
      </c>
      <c r="I3" s="20">
        <v>4</v>
      </c>
      <c r="J3" s="20">
        <v>4</v>
      </c>
    </row>
    <row r="4" spans="1:10">
      <c r="A4" s="17" t="s">
        <v>4</v>
      </c>
      <c r="B4" s="20">
        <v>20</v>
      </c>
      <c r="C4" s="20">
        <v>10</v>
      </c>
      <c r="D4" s="20">
        <v>11</v>
      </c>
      <c r="E4" s="20">
        <v>11</v>
      </c>
      <c r="F4" s="20">
        <v>9</v>
      </c>
      <c r="G4" s="20">
        <v>6</v>
      </c>
      <c r="H4" s="20">
        <v>7</v>
      </c>
      <c r="I4" s="20">
        <v>6</v>
      </c>
      <c r="J4" s="20">
        <v>5</v>
      </c>
    </row>
    <row r="5" spans="1:10">
      <c r="A5" s="17" t="s">
        <v>5</v>
      </c>
      <c r="B5" s="20">
        <v>8</v>
      </c>
      <c r="C5" s="20">
        <v>10</v>
      </c>
      <c r="D5" s="20">
        <v>7</v>
      </c>
      <c r="E5" s="20">
        <v>7</v>
      </c>
      <c r="F5" s="20">
        <v>8</v>
      </c>
      <c r="G5" s="20">
        <v>7</v>
      </c>
      <c r="H5" s="20">
        <v>7</v>
      </c>
      <c r="I5" s="20">
        <v>5</v>
      </c>
      <c r="J5" s="20">
        <v>5</v>
      </c>
    </row>
    <row r="6" spans="1:10">
      <c r="A6" s="17" t="s">
        <v>6</v>
      </c>
      <c r="B6" s="20">
        <v>9</v>
      </c>
      <c r="C6" s="20">
        <v>8</v>
      </c>
      <c r="D6" s="20">
        <v>4</v>
      </c>
      <c r="E6" s="20">
        <v>4</v>
      </c>
      <c r="F6" s="20">
        <v>4</v>
      </c>
      <c r="G6" s="20">
        <v>4</v>
      </c>
      <c r="H6" s="20">
        <v>3</v>
      </c>
      <c r="I6" s="20">
        <v>5</v>
      </c>
      <c r="J6" s="20">
        <v>3</v>
      </c>
    </row>
    <row r="7" spans="1:10">
      <c r="A7" s="17" t="s">
        <v>114</v>
      </c>
      <c r="B7" s="20">
        <v>25</v>
      </c>
      <c r="C7" s="20">
        <v>24</v>
      </c>
      <c r="D7" s="20">
        <v>22</v>
      </c>
      <c r="E7" s="20">
        <v>22</v>
      </c>
      <c r="F7" s="20">
        <v>10</v>
      </c>
      <c r="G7" s="20">
        <v>10</v>
      </c>
      <c r="H7" s="20">
        <v>8</v>
      </c>
      <c r="I7" s="20">
        <v>11</v>
      </c>
      <c r="J7" s="20">
        <v>8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W975"/>
  <sheetViews>
    <sheetView showGridLines="0"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1" max="1" width="52" customWidth="1"/>
    <col min="2" max="2" width="25.21875" customWidth="1"/>
    <col min="3" max="3" width="7.21875" customWidth="1"/>
    <col min="4" max="4" width="57" customWidth="1"/>
    <col min="5" max="5" width="24" customWidth="1"/>
    <col min="6" max="6" width="42.77734375" customWidth="1"/>
    <col min="7" max="7" width="36.44140625" customWidth="1"/>
    <col min="8" max="8" width="14.109375" customWidth="1"/>
    <col min="9" max="9" width="19.77734375" customWidth="1"/>
  </cols>
  <sheetData>
    <row r="1" spans="1:23">
      <c r="A1" s="28" t="s">
        <v>127</v>
      </c>
      <c r="B1" s="29" t="s">
        <v>129</v>
      </c>
      <c r="C1" s="29" t="s">
        <v>0</v>
      </c>
      <c r="D1" s="29" t="s">
        <v>190</v>
      </c>
      <c r="E1" s="28" t="s">
        <v>191</v>
      </c>
      <c r="F1" s="30" t="s">
        <v>192</v>
      </c>
      <c r="G1" s="29" t="s">
        <v>193</v>
      </c>
      <c r="H1" s="29" t="s">
        <v>194</v>
      </c>
      <c r="I1" s="28" t="s">
        <v>195</v>
      </c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</row>
    <row r="2" spans="1:23">
      <c r="A2" s="32" t="s">
        <v>132</v>
      </c>
      <c r="B2" s="33" t="s">
        <v>133</v>
      </c>
      <c r="C2" s="33" t="s">
        <v>6</v>
      </c>
      <c r="D2" s="33" t="s">
        <v>196</v>
      </c>
      <c r="E2" s="34">
        <v>22103766</v>
      </c>
      <c r="F2" s="33" t="s">
        <v>197</v>
      </c>
      <c r="G2" s="33" t="s">
        <v>198</v>
      </c>
      <c r="H2" s="33"/>
      <c r="I2" s="33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>
      <c r="A3" s="26" t="s">
        <v>132</v>
      </c>
      <c r="B3" s="26" t="s">
        <v>133</v>
      </c>
      <c r="C3" s="26" t="s">
        <v>6</v>
      </c>
      <c r="D3" s="26" t="s">
        <v>199</v>
      </c>
      <c r="E3" s="35">
        <v>73265</v>
      </c>
      <c r="F3" s="26" t="s">
        <v>200</v>
      </c>
      <c r="G3" s="26" t="s">
        <v>198</v>
      </c>
      <c r="H3" s="26"/>
      <c r="I3" s="26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</row>
    <row r="4" spans="1:23">
      <c r="A4" s="32" t="s">
        <v>132</v>
      </c>
      <c r="B4" s="32" t="s">
        <v>133</v>
      </c>
      <c r="C4" s="32" t="s">
        <v>6</v>
      </c>
      <c r="D4" s="33" t="s">
        <v>201</v>
      </c>
      <c r="E4" s="34">
        <v>16260</v>
      </c>
      <c r="F4" s="33" t="s">
        <v>202</v>
      </c>
      <c r="G4" s="33" t="s">
        <v>198</v>
      </c>
      <c r="H4" s="33"/>
      <c r="I4" s="33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1:23">
      <c r="A5" s="26" t="s">
        <v>132</v>
      </c>
      <c r="B5" s="26" t="s">
        <v>133</v>
      </c>
      <c r="C5" s="26" t="s">
        <v>6</v>
      </c>
      <c r="D5" s="26" t="s">
        <v>203</v>
      </c>
      <c r="E5" s="35">
        <v>10128</v>
      </c>
      <c r="F5" s="26" t="s">
        <v>202</v>
      </c>
      <c r="G5" s="26" t="s">
        <v>198</v>
      </c>
      <c r="H5" s="26"/>
      <c r="I5" s="26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</row>
    <row r="6" spans="1:23">
      <c r="A6" s="33" t="s">
        <v>132</v>
      </c>
      <c r="B6" s="33" t="s">
        <v>133</v>
      </c>
      <c r="C6" s="33" t="s">
        <v>6</v>
      </c>
      <c r="D6" s="33" t="s">
        <v>204</v>
      </c>
      <c r="E6" s="34">
        <v>266298</v>
      </c>
      <c r="F6" s="33" t="s">
        <v>205</v>
      </c>
      <c r="G6" s="32" t="s">
        <v>198</v>
      </c>
      <c r="H6" s="33"/>
      <c r="I6" s="33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>
      <c r="A7" s="26" t="s">
        <v>132</v>
      </c>
      <c r="B7" s="26" t="s">
        <v>133</v>
      </c>
      <c r="C7" s="26" t="s">
        <v>6</v>
      </c>
      <c r="D7" s="26" t="s">
        <v>206</v>
      </c>
      <c r="E7" s="35">
        <v>9036</v>
      </c>
      <c r="F7" s="26" t="s">
        <v>207</v>
      </c>
      <c r="G7" s="25" t="s">
        <v>198</v>
      </c>
      <c r="H7" s="26"/>
      <c r="I7" s="26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</row>
    <row r="8" spans="1:23">
      <c r="A8" s="33" t="s">
        <v>132</v>
      </c>
      <c r="B8" s="33" t="s">
        <v>133</v>
      </c>
      <c r="C8" s="33" t="s">
        <v>6</v>
      </c>
      <c r="D8" s="33" t="s">
        <v>208</v>
      </c>
      <c r="E8" s="34">
        <v>62567</v>
      </c>
      <c r="F8" s="32" t="s">
        <v>62</v>
      </c>
      <c r="G8" s="32" t="s">
        <v>209</v>
      </c>
      <c r="H8" s="33"/>
      <c r="I8" s="33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</row>
    <row r="9" spans="1:23">
      <c r="A9" s="26" t="s">
        <v>132</v>
      </c>
      <c r="B9" s="26" t="s">
        <v>133</v>
      </c>
      <c r="C9" s="26" t="s">
        <v>6</v>
      </c>
      <c r="D9" s="26" t="s">
        <v>210</v>
      </c>
      <c r="E9" s="35">
        <v>65457</v>
      </c>
      <c r="F9" s="25" t="s">
        <v>211</v>
      </c>
      <c r="G9" s="25" t="s">
        <v>212</v>
      </c>
      <c r="H9" s="26"/>
      <c r="I9" s="26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</row>
    <row r="10" spans="1:23">
      <c r="A10" s="33" t="s">
        <v>132</v>
      </c>
      <c r="B10" s="33" t="s">
        <v>133</v>
      </c>
      <c r="C10" s="33" t="s">
        <v>6</v>
      </c>
      <c r="D10" s="33" t="s">
        <v>213</v>
      </c>
      <c r="E10" s="34">
        <v>40514</v>
      </c>
      <c r="F10" s="32" t="s">
        <v>214</v>
      </c>
      <c r="G10" s="32" t="s">
        <v>215</v>
      </c>
      <c r="H10" s="33"/>
      <c r="I10" s="33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>
      <c r="A11" s="26" t="s">
        <v>132</v>
      </c>
      <c r="B11" s="26" t="s">
        <v>133</v>
      </c>
      <c r="C11" s="26" t="s">
        <v>6</v>
      </c>
      <c r="D11" s="26" t="s">
        <v>216</v>
      </c>
      <c r="E11" s="35">
        <v>48359</v>
      </c>
      <c r="F11" s="25" t="s">
        <v>62</v>
      </c>
      <c r="G11" s="25" t="s">
        <v>212</v>
      </c>
      <c r="H11" s="26"/>
      <c r="I11" s="26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</row>
    <row r="12" spans="1:23">
      <c r="A12" s="33" t="s">
        <v>132</v>
      </c>
      <c r="B12" s="33" t="s">
        <v>133</v>
      </c>
      <c r="C12" s="33" t="s">
        <v>6</v>
      </c>
      <c r="D12" s="33" t="s">
        <v>217</v>
      </c>
      <c r="E12" s="34">
        <v>73859</v>
      </c>
      <c r="F12" s="33" t="s">
        <v>200</v>
      </c>
      <c r="G12" s="32" t="s">
        <v>198</v>
      </c>
      <c r="H12" s="33"/>
      <c r="I12" s="33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>
      <c r="A13" s="26" t="s">
        <v>132</v>
      </c>
      <c r="B13" s="26" t="s">
        <v>133</v>
      </c>
      <c r="C13" s="26" t="s">
        <v>6</v>
      </c>
      <c r="D13" s="26" t="s">
        <v>218</v>
      </c>
      <c r="E13" s="35">
        <v>69160</v>
      </c>
      <c r="F13" s="26" t="s">
        <v>62</v>
      </c>
      <c r="G13" s="25" t="s">
        <v>198</v>
      </c>
      <c r="H13" s="26"/>
      <c r="I13" s="26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</row>
    <row r="14" spans="1:23">
      <c r="A14" s="33" t="s">
        <v>132</v>
      </c>
      <c r="B14" s="33" t="s">
        <v>133</v>
      </c>
      <c r="C14" s="33" t="s">
        <v>6</v>
      </c>
      <c r="D14" s="33" t="s">
        <v>219</v>
      </c>
      <c r="E14" s="34">
        <v>23768</v>
      </c>
      <c r="F14" s="33" t="s">
        <v>207</v>
      </c>
      <c r="G14" s="32" t="s">
        <v>198</v>
      </c>
      <c r="H14" s="33"/>
      <c r="I14" s="33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>
      <c r="A15" s="26" t="s">
        <v>132</v>
      </c>
      <c r="B15" s="26" t="s">
        <v>133</v>
      </c>
      <c r="C15" s="26" t="s">
        <v>6</v>
      </c>
      <c r="D15" s="26" t="s">
        <v>220</v>
      </c>
      <c r="E15" s="35">
        <v>37052</v>
      </c>
      <c r="F15" s="25" t="s">
        <v>62</v>
      </c>
      <c r="G15" s="25" t="s">
        <v>212</v>
      </c>
      <c r="H15" s="26"/>
      <c r="I15" s="26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</row>
    <row r="16" spans="1:23">
      <c r="A16" s="33" t="s">
        <v>132</v>
      </c>
      <c r="B16" s="33" t="s">
        <v>133</v>
      </c>
      <c r="C16" s="33" t="s">
        <v>6</v>
      </c>
      <c r="D16" s="33" t="s">
        <v>221</v>
      </c>
      <c r="E16" s="34">
        <v>226003</v>
      </c>
      <c r="F16" s="32" t="s">
        <v>32</v>
      </c>
      <c r="G16" s="32" t="s">
        <v>222</v>
      </c>
      <c r="H16" s="33"/>
      <c r="I16" s="33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1:23">
      <c r="A17" s="26" t="s">
        <v>132</v>
      </c>
      <c r="B17" s="26" t="s">
        <v>133</v>
      </c>
      <c r="C17" s="26" t="s">
        <v>6</v>
      </c>
      <c r="D17" s="26" t="s">
        <v>223</v>
      </c>
      <c r="E17" s="35">
        <v>7193</v>
      </c>
      <c r="F17" s="26" t="s">
        <v>207</v>
      </c>
      <c r="G17" s="25" t="s">
        <v>198</v>
      </c>
      <c r="H17" s="26"/>
      <c r="I17" s="26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</row>
    <row r="18" spans="1:23">
      <c r="A18" s="32" t="s">
        <v>151</v>
      </c>
      <c r="B18" s="33" t="s">
        <v>152</v>
      </c>
      <c r="C18" s="32" t="s">
        <v>4</v>
      </c>
      <c r="D18" s="33" t="s">
        <v>224</v>
      </c>
      <c r="E18" s="34">
        <v>52553170</v>
      </c>
      <c r="F18" s="32" t="s">
        <v>53</v>
      </c>
      <c r="G18" s="32" t="s">
        <v>225</v>
      </c>
      <c r="H18" s="33"/>
      <c r="I18" s="33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1:23">
      <c r="A19" s="25" t="s">
        <v>151</v>
      </c>
      <c r="B19" s="26" t="s">
        <v>152</v>
      </c>
      <c r="C19" s="26" t="s">
        <v>4</v>
      </c>
      <c r="D19" s="26" t="s">
        <v>226</v>
      </c>
      <c r="E19" s="35">
        <v>52366087</v>
      </c>
      <c r="F19" s="26" t="s">
        <v>53</v>
      </c>
      <c r="G19" s="25" t="s">
        <v>227</v>
      </c>
      <c r="H19" s="26"/>
      <c r="I19" s="26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</row>
    <row r="20" spans="1:23">
      <c r="A20" s="32" t="s">
        <v>151</v>
      </c>
      <c r="B20" s="33" t="s">
        <v>152</v>
      </c>
      <c r="C20" s="33" t="s">
        <v>4</v>
      </c>
      <c r="D20" s="33" t="s">
        <v>228</v>
      </c>
      <c r="E20" s="34">
        <v>52683060</v>
      </c>
      <c r="F20" s="33" t="s">
        <v>53</v>
      </c>
      <c r="G20" s="32" t="s">
        <v>198</v>
      </c>
      <c r="H20" s="33"/>
      <c r="I20" s="33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3">
      <c r="A21" s="25" t="s">
        <v>151</v>
      </c>
      <c r="B21" s="25" t="s">
        <v>152</v>
      </c>
      <c r="C21" s="25" t="s">
        <v>4</v>
      </c>
      <c r="D21" s="26" t="s">
        <v>229</v>
      </c>
      <c r="E21" s="35">
        <v>52363522</v>
      </c>
      <c r="F21" s="26" t="s">
        <v>53</v>
      </c>
      <c r="G21" s="25" t="s">
        <v>198</v>
      </c>
      <c r="H21" s="26"/>
      <c r="I21" s="26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</row>
    <row r="22" spans="1:23">
      <c r="A22" s="32" t="s">
        <v>151</v>
      </c>
      <c r="B22" s="33" t="s">
        <v>152</v>
      </c>
      <c r="C22" s="33" t="s">
        <v>4</v>
      </c>
      <c r="D22" s="33" t="s">
        <v>230</v>
      </c>
      <c r="E22" s="34">
        <v>52938360</v>
      </c>
      <c r="F22" s="33" t="s">
        <v>53</v>
      </c>
      <c r="G22" s="32" t="s">
        <v>198</v>
      </c>
      <c r="H22" s="33"/>
      <c r="I22" s="33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3">
      <c r="A23" s="25" t="s">
        <v>151</v>
      </c>
      <c r="B23" s="26" t="s">
        <v>152</v>
      </c>
      <c r="C23" s="26" t="s">
        <v>4</v>
      </c>
      <c r="D23" s="26" t="s">
        <v>231</v>
      </c>
      <c r="E23" s="35">
        <v>52776718</v>
      </c>
      <c r="F23" s="26" t="s">
        <v>53</v>
      </c>
      <c r="G23" s="25" t="s">
        <v>232</v>
      </c>
      <c r="H23" s="26"/>
      <c r="I23" s="26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</row>
    <row r="24" spans="1:23">
      <c r="A24" s="32" t="s">
        <v>151</v>
      </c>
      <c r="B24" s="33" t="s">
        <v>152</v>
      </c>
      <c r="C24" s="33" t="s">
        <v>4</v>
      </c>
      <c r="D24" s="33" t="s">
        <v>233</v>
      </c>
      <c r="E24" s="34">
        <v>52832804</v>
      </c>
      <c r="F24" s="33" t="s">
        <v>53</v>
      </c>
      <c r="G24" s="32" t="s">
        <v>198</v>
      </c>
      <c r="H24" s="33"/>
      <c r="I24" s="33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3">
      <c r="A25" s="25" t="s">
        <v>151</v>
      </c>
      <c r="B25" s="26" t="s">
        <v>152</v>
      </c>
      <c r="C25" s="26" t="s">
        <v>4</v>
      </c>
      <c r="D25" s="26" t="s">
        <v>234</v>
      </c>
      <c r="E25" s="35">
        <v>52515435</v>
      </c>
      <c r="F25" s="26" t="s">
        <v>53</v>
      </c>
      <c r="G25" s="25" t="s">
        <v>198</v>
      </c>
      <c r="H25" s="26"/>
      <c r="I25" s="26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</row>
    <row r="26" spans="1:23">
      <c r="A26" s="33" t="s">
        <v>151</v>
      </c>
      <c r="B26" s="33" t="s">
        <v>152</v>
      </c>
      <c r="C26" s="33" t="s">
        <v>4</v>
      </c>
      <c r="D26" s="33" t="s">
        <v>235</v>
      </c>
      <c r="E26" s="34">
        <v>52498389</v>
      </c>
      <c r="F26" s="33" t="s">
        <v>53</v>
      </c>
      <c r="G26" s="32" t="s">
        <v>236</v>
      </c>
      <c r="H26" s="33"/>
      <c r="I26" s="33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3">
      <c r="A27" s="25" t="s">
        <v>151</v>
      </c>
      <c r="B27" s="26" t="s">
        <v>152</v>
      </c>
      <c r="C27" s="26" t="s">
        <v>4</v>
      </c>
      <c r="D27" s="26" t="s">
        <v>237</v>
      </c>
      <c r="E27" s="35">
        <v>52492949</v>
      </c>
      <c r="F27" s="26" t="s">
        <v>53</v>
      </c>
      <c r="G27" s="25" t="s">
        <v>198</v>
      </c>
      <c r="H27" s="26"/>
      <c r="I27" s="26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</row>
    <row r="28" spans="1:23">
      <c r="A28" s="32" t="s">
        <v>151</v>
      </c>
      <c r="B28" s="33" t="s">
        <v>152</v>
      </c>
      <c r="C28" s="33" t="s">
        <v>4</v>
      </c>
      <c r="D28" s="33" t="s">
        <v>238</v>
      </c>
      <c r="E28" s="34">
        <v>52879460</v>
      </c>
      <c r="F28" s="33" t="s">
        <v>53</v>
      </c>
      <c r="G28" s="32" t="s">
        <v>227</v>
      </c>
      <c r="H28" s="33"/>
      <c r="I28" s="33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3">
      <c r="A29" s="25" t="s">
        <v>151</v>
      </c>
      <c r="B29" s="26" t="s">
        <v>152</v>
      </c>
      <c r="C29" s="26" t="s">
        <v>4</v>
      </c>
      <c r="D29" s="26" t="s">
        <v>239</v>
      </c>
      <c r="E29" s="36">
        <v>5201241990</v>
      </c>
      <c r="F29" s="26" t="s">
        <v>53</v>
      </c>
      <c r="G29" s="25" t="s">
        <v>198</v>
      </c>
      <c r="H29" s="26"/>
      <c r="I29" s="26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</row>
    <row r="30" spans="1:23">
      <c r="A30" s="32" t="s">
        <v>151</v>
      </c>
      <c r="B30" s="33" t="s">
        <v>152</v>
      </c>
      <c r="C30" s="33" t="s">
        <v>4</v>
      </c>
      <c r="D30" s="33" t="s">
        <v>240</v>
      </c>
      <c r="E30" s="34">
        <v>5201020862</v>
      </c>
      <c r="F30" s="33" t="s">
        <v>53</v>
      </c>
      <c r="G30" s="32" t="s">
        <v>225</v>
      </c>
      <c r="H30" s="33"/>
      <c r="I30" s="33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3">
      <c r="A31" s="25" t="s">
        <v>151</v>
      </c>
      <c r="B31" s="25" t="s">
        <v>152</v>
      </c>
      <c r="C31" s="25" t="s">
        <v>4</v>
      </c>
      <c r="D31" s="26" t="s">
        <v>241</v>
      </c>
      <c r="E31" s="35">
        <v>52543213</v>
      </c>
      <c r="F31" s="26" t="s">
        <v>53</v>
      </c>
      <c r="G31" s="25" t="s">
        <v>242</v>
      </c>
      <c r="H31" s="26"/>
      <c r="I31" s="26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</row>
    <row r="32" spans="1:23">
      <c r="A32" s="32" t="s">
        <v>151</v>
      </c>
      <c r="B32" s="32" t="s">
        <v>152</v>
      </c>
      <c r="C32" s="32" t="s">
        <v>4</v>
      </c>
      <c r="D32" s="33" t="s">
        <v>243</v>
      </c>
      <c r="E32" s="34">
        <v>52884936</v>
      </c>
      <c r="F32" s="33" t="s">
        <v>53</v>
      </c>
      <c r="G32" s="32" t="s">
        <v>244</v>
      </c>
      <c r="H32" s="33"/>
      <c r="I32" s="33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1:23">
      <c r="A33" s="25" t="s">
        <v>151</v>
      </c>
      <c r="B33" s="25" t="s">
        <v>152</v>
      </c>
      <c r="C33" s="25" t="s">
        <v>4</v>
      </c>
      <c r="D33" s="26" t="s">
        <v>245</v>
      </c>
      <c r="E33" s="35">
        <v>52878111</v>
      </c>
      <c r="F33" s="26" t="s">
        <v>53</v>
      </c>
      <c r="G33" s="25" t="s">
        <v>246</v>
      </c>
      <c r="H33" s="26"/>
      <c r="I33" s="26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</row>
    <row r="34" spans="1:23">
      <c r="A34" s="32" t="s">
        <v>151</v>
      </c>
      <c r="B34" s="32" t="s">
        <v>152</v>
      </c>
      <c r="C34" s="32" t="s">
        <v>4</v>
      </c>
      <c r="D34" s="33" t="s">
        <v>247</v>
      </c>
      <c r="E34" s="34">
        <v>52666459</v>
      </c>
      <c r="F34" s="33" t="s">
        <v>53</v>
      </c>
      <c r="G34" s="32" t="s">
        <v>198</v>
      </c>
      <c r="H34" s="33"/>
      <c r="I34" s="33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23">
      <c r="A35" s="25" t="s">
        <v>151</v>
      </c>
      <c r="B35" s="25" t="s">
        <v>152</v>
      </c>
      <c r="C35" s="25" t="s">
        <v>4</v>
      </c>
      <c r="D35" s="26" t="s">
        <v>248</v>
      </c>
      <c r="E35" s="35">
        <v>52731218</v>
      </c>
      <c r="F35" s="26" t="s">
        <v>53</v>
      </c>
      <c r="G35" s="25" t="s">
        <v>249</v>
      </c>
      <c r="H35" s="26"/>
      <c r="I35" s="26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</row>
    <row r="36" spans="1:23">
      <c r="A36" s="32" t="s">
        <v>151</v>
      </c>
      <c r="B36" s="32" t="s">
        <v>152</v>
      </c>
      <c r="C36" s="32" t="s">
        <v>4</v>
      </c>
      <c r="D36" s="33" t="s">
        <v>250</v>
      </c>
      <c r="E36" s="34">
        <v>52462138</v>
      </c>
      <c r="F36" s="33" t="s">
        <v>53</v>
      </c>
      <c r="G36" s="32" t="s">
        <v>198</v>
      </c>
      <c r="H36" s="33"/>
      <c r="I36" s="3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23">
      <c r="A37" s="25" t="s">
        <v>91</v>
      </c>
      <c r="B37" s="25" t="s">
        <v>136</v>
      </c>
      <c r="C37" s="25" t="s">
        <v>3</v>
      </c>
      <c r="D37" s="25" t="s">
        <v>251</v>
      </c>
      <c r="E37" s="37">
        <v>46632</v>
      </c>
      <c r="F37" s="25" t="s">
        <v>252</v>
      </c>
      <c r="G37" s="25" t="s">
        <v>15</v>
      </c>
      <c r="H37" s="26"/>
      <c r="I37" s="26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</row>
    <row r="38" spans="1:23">
      <c r="A38" s="32" t="s">
        <v>92</v>
      </c>
      <c r="B38" s="32" t="s">
        <v>114</v>
      </c>
      <c r="C38" s="33" t="s">
        <v>7</v>
      </c>
      <c r="D38" s="32" t="s">
        <v>253</v>
      </c>
      <c r="E38" s="38">
        <v>52857521</v>
      </c>
      <c r="F38" s="32" t="s">
        <v>44</v>
      </c>
      <c r="G38" s="32" t="s">
        <v>198</v>
      </c>
      <c r="H38" s="33"/>
      <c r="I38" s="33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1:23">
      <c r="A39" s="25" t="s">
        <v>92</v>
      </c>
      <c r="B39" s="25" t="s">
        <v>144</v>
      </c>
      <c r="C39" s="26" t="s">
        <v>4</v>
      </c>
      <c r="D39" s="25" t="s">
        <v>254</v>
      </c>
      <c r="E39" s="35">
        <v>52857513</v>
      </c>
      <c r="F39" s="25" t="s">
        <v>68</v>
      </c>
      <c r="G39" s="25" t="s">
        <v>198</v>
      </c>
      <c r="H39" s="26"/>
      <c r="I39" s="26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</row>
    <row r="40" spans="1:23">
      <c r="A40" s="32" t="s">
        <v>103</v>
      </c>
      <c r="B40" s="32" t="s">
        <v>114</v>
      </c>
      <c r="C40" s="33" t="s">
        <v>7</v>
      </c>
      <c r="D40" s="33" t="s">
        <v>255</v>
      </c>
      <c r="E40" s="34">
        <v>786772</v>
      </c>
      <c r="F40" s="32" t="s">
        <v>28</v>
      </c>
      <c r="G40" s="32" t="s">
        <v>198</v>
      </c>
      <c r="H40" s="33"/>
      <c r="I40" s="33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</row>
    <row r="41" spans="1:23">
      <c r="A41" s="25" t="s">
        <v>103</v>
      </c>
      <c r="B41" s="25" t="s">
        <v>114</v>
      </c>
      <c r="C41" s="26" t="s">
        <v>7</v>
      </c>
      <c r="D41" s="26" t="s">
        <v>256</v>
      </c>
      <c r="E41" s="35">
        <v>52872814</v>
      </c>
      <c r="F41" s="25" t="s">
        <v>68</v>
      </c>
      <c r="G41" s="25" t="s">
        <v>198</v>
      </c>
      <c r="H41" s="26"/>
      <c r="I41" s="26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</row>
    <row r="42" spans="1:23">
      <c r="A42" s="32" t="s">
        <v>103</v>
      </c>
      <c r="B42" s="32" t="s">
        <v>114</v>
      </c>
      <c r="C42" s="33" t="s">
        <v>7</v>
      </c>
      <c r="D42" s="33" t="s">
        <v>257</v>
      </c>
      <c r="E42" s="34">
        <v>52455049</v>
      </c>
      <c r="F42" s="32" t="s">
        <v>68</v>
      </c>
      <c r="G42" s="32" t="s">
        <v>198</v>
      </c>
      <c r="H42" s="33"/>
      <c r="I42" s="33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1:23">
      <c r="A43" s="25" t="s">
        <v>103</v>
      </c>
      <c r="B43" s="25" t="s">
        <v>114</v>
      </c>
      <c r="C43" s="26" t="s">
        <v>7</v>
      </c>
      <c r="D43" s="26" t="s">
        <v>258</v>
      </c>
      <c r="E43" s="35" t="s">
        <v>259</v>
      </c>
      <c r="F43" s="25" t="s">
        <v>68</v>
      </c>
      <c r="G43" s="25" t="s">
        <v>198</v>
      </c>
      <c r="H43" s="26"/>
      <c r="I43" s="26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</row>
    <row r="44" spans="1:23">
      <c r="A44" s="32" t="s">
        <v>103</v>
      </c>
      <c r="B44" s="32" t="s">
        <v>114</v>
      </c>
      <c r="C44" s="33" t="s">
        <v>7</v>
      </c>
      <c r="D44" s="33" t="s">
        <v>260</v>
      </c>
      <c r="E44" s="34" t="s">
        <v>261</v>
      </c>
      <c r="F44" s="32" t="s">
        <v>44</v>
      </c>
      <c r="G44" s="32" t="s">
        <v>198</v>
      </c>
      <c r="H44" s="33"/>
      <c r="I44" s="33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1:23">
      <c r="A45" s="25" t="s">
        <v>103</v>
      </c>
      <c r="B45" s="25" t="s">
        <v>114</v>
      </c>
      <c r="C45" s="26" t="s">
        <v>7</v>
      </c>
      <c r="D45" s="26" t="s">
        <v>262</v>
      </c>
      <c r="E45" s="35" t="s">
        <v>263</v>
      </c>
      <c r="F45" s="25" t="s">
        <v>68</v>
      </c>
      <c r="G45" s="25" t="s">
        <v>198</v>
      </c>
      <c r="H45" s="26"/>
      <c r="I45" s="26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</row>
    <row r="46" spans="1:23">
      <c r="A46" s="32" t="s">
        <v>103</v>
      </c>
      <c r="B46" s="32" t="s">
        <v>114</v>
      </c>
      <c r="C46" s="33" t="s">
        <v>7</v>
      </c>
      <c r="D46" s="33" t="s">
        <v>264</v>
      </c>
      <c r="E46" s="34">
        <v>5200889300</v>
      </c>
      <c r="F46" s="32" t="s">
        <v>265</v>
      </c>
      <c r="G46" s="32" t="s">
        <v>198</v>
      </c>
      <c r="H46" s="33"/>
      <c r="I46" s="33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1:23">
      <c r="A47" s="25" t="s">
        <v>103</v>
      </c>
      <c r="B47" s="25" t="s">
        <v>135</v>
      </c>
      <c r="C47" s="25" t="s">
        <v>5</v>
      </c>
      <c r="D47" s="26" t="s">
        <v>266</v>
      </c>
      <c r="E47" s="35" t="s">
        <v>267</v>
      </c>
      <c r="F47" s="25" t="s">
        <v>60</v>
      </c>
      <c r="G47" s="25" t="s">
        <v>198</v>
      </c>
      <c r="H47" s="26"/>
      <c r="I47" s="26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</row>
    <row r="48" spans="1:23">
      <c r="A48" s="32" t="s">
        <v>103</v>
      </c>
      <c r="B48" s="32" t="s">
        <v>135</v>
      </c>
      <c r="C48" s="32" t="s">
        <v>5</v>
      </c>
      <c r="D48" s="33" t="s">
        <v>255</v>
      </c>
      <c r="E48" s="34">
        <v>786772</v>
      </c>
      <c r="F48" s="32" t="s">
        <v>28</v>
      </c>
      <c r="G48" s="32" t="s">
        <v>198</v>
      </c>
      <c r="H48" s="33"/>
      <c r="I48" s="33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23">
      <c r="A49" s="25" t="s">
        <v>103</v>
      </c>
      <c r="B49" s="25" t="s">
        <v>135</v>
      </c>
      <c r="C49" s="25" t="s">
        <v>5</v>
      </c>
      <c r="D49" s="26" t="s">
        <v>268</v>
      </c>
      <c r="E49" s="35" t="s">
        <v>269</v>
      </c>
      <c r="F49" s="25" t="s">
        <v>40</v>
      </c>
      <c r="G49" s="25" t="s">
        <v>198</v>
      </c>
      <c r="H49" s="26"/>
      <c r="I49" s="26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</row>
    <row r="50" spans="1:23">
      <c r="A50" s="32" t="s">
        <v>103</v>
      </c>
      <c r="B50" s="32" t="s">
        <v>135</v>
      </c>
      <c r="C50" s="32" t="s">
        <v>5</v>
      </c>
      <c r="D50" s="33" t="s">
        <v>270</v>
      </c>
      <c r="E50" s="34">
        <v>52907847</v>
      </c>
      <c r="F50" s="32" t="s">
        <v>55</v>
      </c>
      <c r="G50" s="32" t="s">
        <v>198</v>
      </c>
      <c r="H50" s="33"/>
      <c r="I50" s="33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1:23">
      <c r="A51" s="25" t="s">
        <v>103</v>
      </c>
      <c r="B51" s="25" t="s">
        <v>114</v>
      </c>
      <c r="C51" s="26" t="s">
        <v>7</v>
      </c>
      <c r="D51" s="26" t="s">
        <v>271</v>
      </c>
      <c r="E51" s="35">
        <v>52463280</v>
      </c>
      <c r="F51" s="26"/>
      <c r="G51" s="25" t="s">
        <v>198</v>
      </c>
      <c r="H51" s="26"/>
      <c r="I51" s="26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</row>
    <row r="52" spans="1:23">
      <c r="A52" s="32" t="s">
        <v>103</v>
      </c>
      <c r="B52" s="32" t="s">
        <v>114</v>
      </c>
      <c r="C52" s="33" t="s">
        <v>7</v>
      </c>
      <c r="D52" s="33" t="s">
        <v>272</v>
      </c>
      <c r="E52" s="34">
        <v>521001361</v>
      </c>
      <c r="F52" s="32" t="s">
        <v>68</v>
      </c>
      <c r="G52" s="32" t="s">
        <v>198</v>
      </c>
      <c r="H52" s="33"/>
      <c r="I52" s="33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23">
      <c r="A53" s="25" t="s">
        <v>103</v>
      </c>
      <c r="B53" s="25" t="s">
        <v>114</v>
      </c>
      <c r="C53" s="26" t="s">
        <v>7</v>
      </c>
      <c r="D53" s="26" t="s">
        <v>273</v>
      </c>
      <c r="E53" s="35">
        <v>521051180</v>
      </c>
      <c r="F53" s="25" t="s">
        <v>28</v>
      </c>
      <c r="G53" s="25" t="s">
        <v>198</v>
      </c>
      <c r="H53" s="26"/>
      <c r="I53" s="26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</row>
    <row r="54" spans="1:23">
      <c r="A54" s="32" t="s">
        <v>103</v>
      </c>
      <c r="B54" s="32" t="s">
        <v>114</v>
      </c>
      <c r="C54" s="33" t="s">
        <v>7</v>
      </c>
      <c r="D54" s="33" t="s">
        <v>274</v>
      </c>
      <c r="E54" s="34">
        <v>5201137522</v>
      </c>
      <c r="F54" s="32" t="s">
        <v>275</v>
      </c>
      <c r="G54" s="32" t="s">
        <v>198</v>
      </c>
      <c r="H54" s="33"/>
      <c r="I54" s="33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23">
      <c r="A55" s="25" t="s">
        <v>103</v>
      </c>
      <c r="B55" s="25" t="s">
        <v>114</v>
      </c>
      <c r="C55" s="26" t="s">
        <v>7</v>
      </c>
      <c r="D55" s="26" t="s">
        <v>276</v>
      </c>
      <c r="E55" s="35">
        <v>52414576</v>
      </c>
      <c r="F55" s="26"/>
      <c r="G55" s="25" t="s">
        <v>198</v>
      </c>
      <c r="H55" s="26"/>
      <c r="I55" s="26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</row>
    <row r="56" spans="1:23">
      <c r="A56" s="32" t="s">
        <v>171</v>
      </c>
      <c r="B56" s="32" t="s">
        <v>172</v>
      </c>
      <c r="C56" s="32" t="s">
        <v>6</v>
      </c>
      <c r="D56" s="33" t="s">
        <v>277</v>
      </c>
      <c r="E56" s="34">
        <v>52625817</v>
      </c>
      <c r="F56" s="32" t="s">
        <v>50</v>
      </c>
      <c r="G56" s="32" t="s">
        <v>198</v>
      </c>
      <c r="H56" s="33"/>
      <c r="I56" s="33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23">
      <c r="A57" s="25" t="s">
        <v>171</v>
      </c>
      <c r="B57" s="25" t="s">
        <v>172</v>
      </c>
      <c r="C57" s="25" t="s">
        <v>6</v>
      </c>
      <c r="D57" s="26" t="s">
        <v>278</v>
      </c>
      <c r="E57" s="35">
        <v>52549776</v>
      </c>
      <c r="F57" s="25" t="s">
        <v>50</v>
      </c>
      <c r="G57" s="25" t="s">
        <v>198</v>
      </c>
      <c r="H57" s="26"/>
      <c r="I57" s="26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</row>
    <row r="58" spans="1:23">
      <c r="A58" s="32" t="s">
        <v>171</v>
      </c>
      <c r="B58" s="32" t="s">
        <v>172</v>
      </c>
      <c r="C58" s="32" t="s">
        <v>6</v>
      </c>
      <c r="D58" s="33" t="s">
        <v>279</v>
      </c>
      <c r="E58" s="34">
        <v>52624276</v>
      </c>
      <c r="F58" s="32" t="s">
        <v>50</v>
      </c>
      <c r="G58" s="32" t="s">
        <v>198</v>
      </c>
      <c r="H58" s="33"/>
      <c r="I58" s="33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23">
      <c r="A59" s="25" t="s">
        <v>171</v>
      </c>
      <c r="B59" s="25" t="s">
        <v>172</v>
      </c>
      <c r="C59" s="25" t="s">
        <v>6</v>
      </c>
      <c r="D59" s="26" t="s">
        <v>280</v>
      </c>
      <c r="E59" s="35">
        <v>52907924</v>
      </c>
      <c r="F59" s="25" t="s">
        <v>50</v>
      </c>
      <c r="G59" s="25" t="s">
        <v>198</v>
      </c>
      <c r="H59" s="26"/>
      <c r="I59" s="26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</row>
    <row r="60" spans="1:23">
      <c r="A60" s="32" t="s">
        <v>171</v>
      </c>
      <c r="B60" s="32" t="s">
        <v>172</v>
      </c>
      <c r="C60" s="32" t="s">
        <v>6</v>
      </c>
      <c r="D60" s="33" t="s">
        <v>281</v>
      </c>
      <c r="E60" s="34">
        <v>52514714</v>
      </c>
      <c r="F60" s="32" t="s">
        <v>50</v>
      </c>
      <c r="G60" s="32" t="s">
        <v>198</v>
      </c>
      <c r="H60" s="33"/>
      <c r="I60" s="33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23">
      <c r="A61" s="25" t="s">
        <v>171</v>
      </c>
      <c r="B61" s="25" t="s">
        <v>172</v>
      </c>
      <c r="C61" s="25" t="s">
        <v>6</v>
      </c>
      <c r="D61" s="26" t="s">
        <v>282</v>
      </c>
      <c r="E61" s="35">
        <v>521180100</v>
      </c>
      <c r="F61" s="25" t="s">
        <v>50</v>
      </c>
      <c r="G61" s="25" t="s">
        <v>198</v>
      </c>
      <c r="H61" s="26"/>
      <c r="I61" s="26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</row>
    <row r="62" spans="1:23">
      <c r="A62" s="32" t="s">
        <v>171</v>
      </c>
      <c r="B62" s="32" t="s">
        <v>172</v>
      </c>
      <c r="C62" s="32" t="s">
        <v>6</v>
      </c>
      <c r="D62" s="33" t="s">
        <v>283</v>
      </c>
      <c r="E62" s="34">
        <v>52610817</v>
      </c>
      <c r="F62" s="32" t="s">
        <v>50</v>
      </c>
      <c r="G62" s="32" t="s">
        <v>198</v>
      </c>
      <c r="H62" s="33"/>
      <c r="I62" s="33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1:23">
      <c r="A63" s="25" t="s">
        <v>171</v>
      </c>
      <c r="B63" s="25" t="s">
        <v>172</v>
      </c>
      <c r="C63" s="25" t="s">
        <v>6</v>
      </c>
      <c r="D63" s="26" t="s">
        <v>284</v>
      </c>
      <c r="E63" s="35">
        <v>52630993</v>
      </c>
      <c r="F63" s="25" t="s">
        <v>50</v>
      </c>
      <c r="G63" s="25" t="s">
        <v>198</v>
      </c>
      <c r="H63" s="26"/>
      <c r="I63" s="26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</row>
    <row r="64" spans="1:23">
      <c r="A64" s="32" t="s">
        <v>171</v>
      </c>
      <c r="B64" s="32" t="s">
        <v>172</v>
      </c>
      <c r="C64" s="32" t="s">
        <v>6</v>
      </c>
      <c r="D64" s="33" t="s">
        <v>285</v>
      </c>
      <c r="E64" s="34">
        <v>52696390</v>
      </c>
      <c r="F64" s="32" t="s">
        <v>50</v>
      </c>
      <c r="G64" s="32" t="s">
        <v>198</v>
      </c>
      <c r="H64" s="33"/>
      <c r="I64" s="33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23">
      <c r="A65" s="25" t="s">
        <v>171</v>
      </c>
      <c r="B65" s="25" t="s">
        <v>172</v>
      </c>
      <c r="C65" s="25" t="s">
        <v>6</v>
      </c>
      <c r="D65" s="26" t="s">
        <v>286</v>
      </c>
      <c r="E65" s="35">
        <v>52336488</v>
      </c>
      <c r="F65" s="25" t="s">
        <v>50</v>
      </c>
      <c r="G65" s="25" t="s">
        <v>198</v>
      </c>
      <c r="H65" s="26"/>
      <c r="I65" s="26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</row>
    <row r="66" spans="1:23">
      <c r="A66" s="32" t="s">
        <v>145</v>
      </c>
      <c r="B66" s="32" t="s">
        <v>146</v>
      </c>
      <c r="C66" s="32" t="s">
        <v>5</v>
      </c>
      <c r="D66" s="33" t="s">
        <v>287</v>
      </c>
      <c r="E66" s="34" t="s">
        <v>288</v>
      </c>
      <c r="F66" s="32" t="s">
        <v>68</v>
      </c>
      <c r="G66" s="32" t="s">
        <v>198</v>
      </c>
      <c r="H66" s="33"/>
      <c r="I66" s="33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23">
      <c r="A67" s="25" t="s">
        <v>145</v>
      </c>
      <c r="B67" s="25" t="s">
        <v>146</v>
      </c>
      <c r="C67" s="25" t="s">
        <v>5</v>
      </c>
      <c r="D67" s="26" t="s">
        <v>289</v>
      </c>
      <c r="E67" s="35" t="s">
        <v>290</v>
      </c>
      <c r="F67" s="25" t="s">
        <v>68</v>
      </c>
      <c r="G67" s="25" t="s">
        <v>198</v>
      </c>
      <c r="H67" s="26"/>
      <c r="I67" s="26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</row>
    <row r="68" spans="1:23">
      <c r="A68" s="32" t="s">
        <v>145</v>
      </c>
      <c r="B68" s="32" t="s">
        <v>146</v>
      </c>
      <c r="C68" s="32" t="s">
        <v>5</v>
      </c>
      <c r="D68" s="33" t="s">
        <v>291</v>
      </c>
      <c r="E68" s="34" t="s">
        <v>292</v>
      </c>
      <c r="F68" s="32" t="s">
        <v>68</v>
      </c>
      <c r="G68" s="32" t="s">
        <v>198</v>
      </c>
      <c r="H68" s="33"/>
      <c r="I68" s="33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23">
      <c r="A69" s="25" t="s">
        <v>145</v>
      </c>
      <c r="B69" s="25" t="s">
        <v>146</v>
      </c>
      <c r="C69" s="25" t="s">
        <v>5</v>
      </c>
      <c r="D69" s="26" t="s">
        <v>293</v>
      </c>
      <c r="E69" s="35" t="s">
        <v>294</v>
      </c>
      <c r="F69" s="25" t="s">
        <v>68</v>
      </c>
      <c r="G69" s="25" t="s">
        <v>198</v>
      </c>
      <c r="H69" s="26"/>
      <c r="I69" s="26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</row>
    <row r="70" spans="1:23">
      <c r="A70" s="32" t="s">
        <v>145</v>
      </c>
      <c r="B70" s="32" t="s">
        <v>146</v>
      </c>
      <c r="C70" s="32" t="s">
        <v>5</v>
      </c>
      <c r="D70" s="33" t="s">
        <v>295</v>
      </c>
      <c r="E70" s="34" t="s">
        <v>296</v>
      </c>
      <c r="F70" s="32" t="s">
        <v>68</v>
      </c>
      <c r="G70" s="32" t="s">
        <v>198</v>
      </c>
      <c r="H70" s="33"/>
      <c r="I70" s="33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23">
      <c r="A71" s="25" t="s">
        <v>145</v>
      </c>
      <c r="B71" s="25" t="s">
        <v>146</v>
      </c>
      <c r="C71" s="25" t="s">
        <v>5</v>
      </c>
      <c r="D71" s="26" t="s">
        <v>297</v>
      </c>
      <c r="E71" s="35" t="s">
        <v>298</v>
      </c>
      <c r="F71" s="25" t="s">
        <v>68</v>
      </c>
      <c r="G71" s="25" t="s">
        <v>198</v>
      </c>
      <c r="H71" s="26"/>
      <c r="I71" s="26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</row>
    <row r="72" spans="1:23">
      <c r="A72" s="32" t="s">
        <v>145</v>
      </c>
      <c r="B72" s="32" t="s">
        <v>146</v>
      </c>
      <c r="C72" s="32" t="s">
        <v>5</v>
      </c>
      <c r="D72" s="33" t="s">
        <v>299</v>
      </c>
      <c r="E72" s="34" t="s">
        <v>300</v>
      </c>
      <c r="F72" s="32" t="s">
        <v>68</v>
      </c>
      <c r="G72" s="32" t="s">
        <v>198</v>
      </c>
      <c r="H72" s="33"/>
      <c r="I72" s="33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23">
      <c r="A73" s="25" t="s">
        <v>145</v>
      </c>
      <c r="B73" s="25" t="s">
        <v>146</v>
      </c>
      <c r="C73" s="25" t="s">
        <v>5</v>
      </c>
      <c r="D73" s="26" t="s">
        <v>301</v>
      </c>
      <c r="E73" s="35" t="s">
        <v>302</v>
      </c>
      <c r="F73" s="25" t="s">
        <v>68</v>
      </c>
      <c r="G73" s="25" t="s">
        <v>198</v>
      </c>
      <c r="H73" s="26"/>
      <c r="I73" s="26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</row>
    <row r="74" spans="1:23">
      <c r="A74" s="32" t="s">
        <v>145</v>
      </c>
      <c r="B74" s="32" t="s">
        <v>146</v>
      </c>
      <c r="C74" s="32" t="s">
        <v>5</v>
      </c>
      <c r="D74" s="33" t="s">
        <v>303</v>
      </c>
      <c r="E74" s="34" t="s">
        <v>304</v>
      </c>
      <c r="F74" s="32" t="s">
        <v>28</v>
      </c>
      <c r="G74" s="32" t="s">
        <v>198</v>
      </c>
      <c r="H74" s="33"/>
      <c r="I74" s="33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1:23">
      <c r="A75" s="25" t="s">
        <v>145</v>
      </c>
      <c r="B75" s="25" t="s">
        <v>146</v>
      </c>
      <c r="C75" s="25" t="s">
        <v>5</v>
      </c>
      <c r="D75" s="26" t="s">
        <v>305</v>
      </c>
      <c r="E75" s="35" t="s">
        <v>306</v>
      </c>
      <c r="F75" s="25" t="s">
        <v>307</v>
      </c>
      <c r="G75" s="25" t="s">
        <v>198</v>
      </c>
      <c r="H75" s="26"/>
      <c r="I75" s="26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</row>
    <row r="76" spans="1:23">
      <c r="A76" s="32" t="s">
        <v>147</v>
      </c>
      <c r="B76" s="39" t="s">
        <v>133</v>
      </c>
      <c r="C76" s="32" t="s">
        <v>6</v>
      </c>
      <c r="D76" s="33" t="s">
        <v>308</v>
      </c>
      <c r="E76" s="34" t="s">
        <v>309</v>
      </c>
      <c r="F76" s="32" t="s">
        <v>310</v>
      </c>
      <c r="G76" s="32" t="s">
        <v>198</v>
      </c>
      <c r="H76" s="33"/>
      <c r="I76" s="33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1:23">
      <c r="A77" s="25" t="s">
        <v>147</v>
      </c>
      <c r="B77" s="40" t="s">
        <v>133</v>
      </c>
      <c r="C77" s="25" t="s">
        <v>6</v>
      </c>
      <c r="D77" s="26" t="s">
        <v>311</v>
      </c>
      <c r="E77" s="35" t="s">
        <v>312</v>
      </c>
      <c r="F77" s="25" t="s">
        <v>53</v>
      </c>
      <c r="G77" s="25" t="s">
        <v>198</v>
      </c>
      <c r="H77" s="26"/>
      <c r="I77" s="26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</row>
    <row r="78" spans="1:23">
      <c r="A78" s="32" t="s">
        <v>147</v>
      </c>
      <c r="B78" s="39" t="s">
        <v>133</v>
      </c>
      <c r="C78" s="32" t="s">
        <v>6</v>
      </c>
      <c r="D78" s="33" t="s">
        <v>313</v>
      </c>
      <c r="E78" s="34" t="s">
        <v>314</v>
      </c>
      <c r="F78" s="32" t="s">
        <v>53</v>
      </c>
      <c r="G78" s="32" t="s">
        <v>315</v>
      </c>
      <c r="H78" s="33"/>
      <c r="I78" s="33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1:23">
      <c r="A79" s="25" t="s">
        <v>147</v>
      </c>
      <c r="B79" s="40" t="s">
        <v>133</v>
      </c>
      <c r="C79" s="25" t="s">
        <v>6</v>
      </c>
      <c r="D79" s="26" t="s">
        <v>316</v>
      </c>
      <c r="E79" s="35" t="s">
        <v>317</v>
      </c>
      <c r="F79" s="25" t="s">
        <v>53</v>
      </c>
      <c r="G79" s="25" t="s">
        <v>198</v>
      </c>
      <c r="H79" s="26"/>
      <c r="I79" s="26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</row>
    <row r="80" spans="1:23">
      <c r="A80" s="32" t="s">
        <v>147</v>
      </c>
      <c r="B80" s="39" t="s">
        <v>133</v>
      </c>
      <c r="C80" s="32" t="s">
        <v>6</v>
      </c>
      <c r="D80" s="33" t="s">
        <v>318</v>
      </c>
      <c r="E80" s="34" t="s">
        <v>319</v>
      </c>
      <c r="F80" s="32" t="s">
        <v>10</v>
      </c>
      <c r="G80" s="32" t="s">
        <v>320</v>
      </c>
      <c r="H80" s="33"/>
      <c r="I80" s="33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1:23">
      <c r="A81" s="25" t="s">
        <v>147</v>
      </c>
      <c r="B81" s="40" t="s">
        <v>133</v>
      </c>
      <c r="C81" s="25" t="s">
        <v>6</v>
      </c>
      <c r="D81" s="26" t="s">
        <v>321</v>
      </c>
      <c r="E81" s="35" t="s">
        <v>322</v>
      </c>
      <c r="F81" s="25" t="s">
        <v>68</v>
      </c>
      <c r="G81" s="25" t="s">
        <v>198</v>
      </c>
      <c r="H81" s="26"/>
      <c r="I81" s="26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</row>
    <row r="82" spans="1:23">
      <c r="A82" s="32" t="s">
        <v>147</v>
      </c>
      <c r="B82" s="39" t="s">
        <v>133</v>
      </c>
      <c r="C82" s="32" t="s">
        <v>6</v>
      </c>
      <c r="D82" s="33" t="s">
        <v>323</v>
      </c>
      <c r="E82" s="34" t="s">
        <v>324</v>
      </c>
      <c r="F82" s="32" t="s">
        <v>68</v>
      </c>
      <c r="G82" s="32" t="s">
        <v>198</v>
      </c>
      <c r="H82" s="33"/>
      <c r="I82" s="33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1:23">
      <c r="A83" s="25" t="s">
        <v>147</v>
      </c>
      <c r="B83" s="40" t="s">
        <v>133</v>
      </c>
      <c r="C83" s="25" t="s">
        <v>6</v>
      </c>
      <c r="D83" s="26" t="s">
        <v>325</v>
      </c>
      <c r="E83" s="35" t="s">
        <v>326</v>
      </c>
      <c r="F83" s="25" t="s">
        <v>55</v>
      </c>
      <c r="G83" s="25" t="s">
        <v>198</v>
      </c>
      <c r="H83" s="26"/>
      <c r="I83" s="26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</row>
    <row r="84" spans="1:23">
      <c r="A84" s="32" t="s">
        <v>147</v>
      </c>
      <c r="B84" s="39" t="s">
        <v>133</v>
      </c>
      <c r="C84" s="32" t="s">
        <v>6</v>
      </c>
      <c r="D84" s="33" t="s">
        <v>327</v>
      </c>
      <c r="E84" s="34" t="s">
        <v>328</v>
      </c>
      <c r="F84" s="32" t="s">
        <v>45</v>
      </c>
      <c r="G84" s="32" t="s">
        <v>198</v>
      </c>
      <c r="H84" s="33"/>
      <c r="I84" s="33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1:23">
      <c r="A85" s="25" t="s">
        <v>147</v>
      </c>
      <c r="B85" s="40" t="s">
        <v>133</v>
      </c>
      <c r="C85" s="25" t="s">
        <v>6</v>
      </c>
      <c r="D85" s="26" t="s">
        <v>329</v>
      </c>
      <c r="E85" s="35" t="s">
        <v>330</v>
      </c>
      <c r="F85" s="25" t="s">
        <v>32</v>
      </c>
      <c r="G85" s="25" t="s">
        <v>198</v>
      </c>
      <c r="H85" s="26"/>
      <c r="I85" s="26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</row>
    <row r="86" spans="1:23">
      <c r="A86" s="32" t="s">
        <v>147</v>
      </c>
      <c r="B86" s="39" t="s">
        <v>133</v>
      </c>
      <c r="C86" s="32" t="s">
        <v>6</v>
      </c>
      <c r="D86" s="33" t="s">
        <v>331</v>
      </c>
      <c r="E86" s="34" t="s">
        <v>332</v>
      </c>
      <c r="F86" s="32" t="s">
        <v>32</v>
      </c>
      <c r="G86" s="32" t="s">
        <v>333</v>
      </c>
      <c r="H86" s="33"/>
      <c r="I86" s="33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1:23">
      <c r="A87" s="25" t="s">
        <v>147</v>
      </c>
      <c r="B87" s="40" t="s">
        <v>133</v>
      </c>
      <c r="C87" s="25" t="s">
        <v>6</v>
      </c>
      <c r="D87" s="26" t="s">
        <v>334</v>
      </c>
      <c r="E87" s="36">
        <v>18100275</v>
      </c>
      <c r="F87" s="25" t="s">
        <v>335</v>
      </c>
      <c r="G87" s="25" t="s">
        <v>198</v>
      </c>
      <c r="H87" s="26"/>
      <c r="I87" s="26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</row>
    <row r="88" spans="1:23">
      <c r="A88" s="32" t="s">
        <v>147</v>
      </c>
      <c r="B88" s="39" t="s">
        <v>133</v>
      </c>
      <c r="C88" s="32" t="s">
        <v>6</v>
      </c>
      <c r="D88" s="33" t="s">
        <v>336</v>
      </c>
      <c r="E88" s="34" t="s">
        <v>337</v>
      </c>
      <c r="F88" s="32" t="s">
        <v>53</v>
      </c>
      <c r="G88" s="32" t="s">
        <v>198</v>
      </c>
      <c r="H88" s="33"/>
      <c r="I88" s="33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1:23">
      <c r="A89" s="40" t="s">
        <v>138</v>
      </c>
      <c r="B89" s="40" t="s">
        <v>139</v>
      </c>
      <c r="C89" s="40" t="s">
        <v>5</v>
      </c>
      <c r="D89" s="25" t="s">
        <v>338</v>
      </c>
      <c r="E89" s="37">
        <v>52637483</v>
      </c>
      <c r="F89" s="25" t="s">
        <v>44</v>
      </c>
      <c r="G89" s="25" t="s">
        <v>198</v>
      </c>
      <c r="H89" s="26"/>
      <c r="I89" s="26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</row>
    <row r="90" spans="1:23">
      <c r="A90" s="39" t="s">
        <v>138</v>
      </c>
      <c r="B90" s="39" t="s">
        <v>139</v>
      </c>
      <c r="C90" s="39" t="s">
        <v>5</v>
      </c>
      <c r="D90" s="32" t="s">
        <v>339</v>
      </c>
      <c r="E90" s="38">
        <v>52764949</v>
      </c>
      <c r="F90" s="32" t="s">
        <v>44</v>
      </c>
      <c r="G90" s="32" t="s">
        <v>198</v>
      </c>
      <c r="H90" s="33"/>
      <c r="I90" s="33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1:23">
      <c r="A91" s="40" t="s">
        <v>138</v>
      </c>
      <c r="B91" s="40" t="s">
        <v>139</v>
      </c>
      <c r="C91" s="40" t="s">
        <v>5</v>
      </c>
      <c r="D91" s="25" t="s">
        <v>340</v>
      </c>
      <c r="E91" s="37">
        <v>52582383</v>
      </c>
      <c r="F91" s="25" t="s">
        <v>44</v>
      </c>
      <c r="G91" s="25" t="s">
        <v>198</v>
      </c>
      <c r="H91" s="26"/>
      <c r="I91" s="26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</row>
    <row r="92" spans="1:23">
      <c r="A92" s="39" t="s">
        <v>138</v>
      </c>
      <c r="B92" s="39" t="s">
        <v>139</v>
      </c>
      <c r="C92" s="39" t="s">
        <v>5</v>
      </c>
      <c r="D92" s="32" t="s">
        <v>341</v>
      </c>
      <c r="E92" s="38">
        <v>52764949</v>
      </c>
      <c r="F92" s="32" t="s">
        <v>44</v>
      </c>
      <c r="G92" s="32" t="s">
        <v>198</v>
      </c>
      <c r="H92" s="33"/>
      <c r="I92" s="33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1:23">
      <c r="A93" s="40" t="s">
        <v>96</v>
      </c>
      <c r="B93" s="40" t="s">
        <v>144</v>
      </c>
      <c r="C93" s="40" t="s">
        <v>4</v>
      </c>
      <c r="D93" s="26" t="s">
        <v>342</v>
      </c>
      <c r="E93" s="35">
        <v>52365113</v>
      </c>
      <c r="F93" s="25" t="s">
        <v>343</v>
      </c>
      <c r="G93" s="25" t="s">
        <v>198</v>
      </c>
      <c r="H93" s="26"/>
      <c r="I93" s="26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</row>
    <row r="94" spans="1:23">
      <c r="A94" s="39" t="s">
        <v>96</v>
      </c>
      <c r="B94" s="39" t="s">
        <v>144</v>
      </c>
      <c r="C94" s="39" t="s">
        <v>4</v>
      </c>
      <c r="D94" s="33" t="s">
        <v>344</v>
      </c>
      <c r="E94" s="34">
        <v>52572999</v>
      </c>
      <c r="F94" s="32" t="s">
        <v>13</v>
      </c>
      <c r="G94" s="32" t="s">
        <v>198</v>
      </c>
      <c r="H94" s="33"/>
      <c r="I94" s="33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1:23">
      <c r="A95" s="40" t="s">
        <v>96</v>
      </c>
      <c r="B95" s="40" t="s">
        <v>144</v>
      </c>
      <c r="C95" s="40" t="s">
        <v>4</v>
      </c>
      <c r="D95" s="26" t="s">
        <v>345</v>
      </c>
      <c r="E95" s="35">
        <v>52703745</v>
      </c>
      <c r="F95" s="25" t="s">
        <v>310</v>
      </c>
      <c r="G95" s="25" t="s">
        <v>315</v>
      </c>
      <c r="H95" s="26"/>
      <c r="I95" s="26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</row>
    <row r="96" spans="1:23">
      <c r="A96" s="39" t="s">
        <v>96</v>
      </c>
      <c r="B96" s="39" t="s">
        <v>144</v>
      </c>
      <c r="C96" s="39" t="s">
        <v>4</v>
      </c>
      <c r="D96" s="33" t="s">
        <v>346</v>
      </c>
      <c r="E96" s="34">
        <v>52600409</v>
      </c>
      <c r="F96" s="32" t="s">
        <v>13</v>
      </c>
      <c r="G96" s="32" t="s">
        <v>198</v>
      </c>
      <c r="H96" s="33"/>
      <c r="I96" s="33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1:23">
      <c r="A97" s="40" t="s">
        <v>96</v>
      </c>
      <c r="B97" s="40" t="s">
        <v>144</v>
      </c>
      <c r="C97" s="40" t="s">
        <v>4</v>
      </c>
      <c r="D97" s="26" t="s">
        <v>347</v>
      </c>
      <c r="E97" s="35">
        <v>52695475</v>
      </c>
      <c r="F97" s="25" t="s">
        <v>75</v>
      </c>
      <c r="G97" s="25" t="s">
        <v>198</v>
      </c>
      <c r="H97" s="26"/>
      <c r="I97" s="26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</row>
    <row r="98" spans="1:23">
      <c r="A98" s="39" t="s">
        <v>96</v>
      </c>
      <c r="B98" s="39" t="s">
        <v>144</v>
      </c>
      <c r="C98" s="39" t="s">
        <v>4</v>
      </c>
      <c r="D98" s="33" t="s">
        <v>348</v>
      </c>
      <c r="E98" s="34">
        <v>52527438</v>
      </c>
      <c r="F98" s="32" t="s">
        <v>13</v>
      </c>
      <c r="G98" s="32" t="s">
        <v>198</v>
      </c>
      <c r="H98" s="33"/>
      <c r="I98" s="33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1:23">
      <c r="A99" s="40" t="s">
        <v>96</v>
      </c>
      <c r="B99" s="40" t="s">
        <v>144</v>
      </c>
      <c r="C99" s="40" t="s">
        <v>4</v>
      </c>
      <c r="D99" s="26" t="s">
        <v>349</v>
      </c>
      <c r="E99" s="35">
        <v>52429320</v>
      </c>
      <c r="F99" s="25" t="s">
        <v>13</v>
      </c>
      <c r="G99" s="25" t="s">
        <v>198</v>
      </c>
      <c r="H99" s="26"/>
      <c r="I99" s="26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</row>
    <row r="100" spans="1:23">
      <c r="A100" s="39" t="s">
        <v>96</v>
      </c>
      <c r="B100" s="39" t="s">
        <v>144</v>
      </c>
      <c r="C100" s="39" t="s">
        <v>4</v>
      </c>
      <c r="D100" s="33" t="s">
        <v>350</v>
      </c>
      <c r="E100" s="34">
        <v>52716251</v>
      </c>
      <c r="F100" s="32" t="s">
        <v>53</v>
      </c>
      <c r="G100" s="32" t="s">
        <v>198</v>
      </c>
      <c r="H100" s="33"/>
      <c r="I100" s="33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1:23">
      <c r="A101" s="40" t="s">
        <v>96</v>
      </c>
      <c r="B101" s="40" t="s">
        <v>144</v>
      </c>
      <c r="C101" s="40" t="s">
        <v>4</v>
      </c>
      <c r="D101" s="26" t="s">
        <v>351</v>
      </c>
      <c r="E101" s="35">
        <v>52369677</v>
      </c>
      <c r="F101" s="26" t="s">
        <v>352</v>
      </c>
      <c r="G101" s="25" t="s">
        <v>198</v>
      </c>
      <c r="H101" s="26"/>
      <c r="I101" s="26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</row>
    <row r="102" spans="1:23">
      <c r="A102" s="39" t="s">
        <v>96</v>
      </c>
      <c r="B102" s="39" t="s">
        <v>144</v>
      </c>
      <c r="C102" s="39" t="s">
        <v>4</v>
      </c>
      <c r="D102" s="33" t="s">
        <v>353</v>
      </c>
      <c r="E102" s="34">
        <v>52957232</v>
      </c>
      <c r="F102" s="32" t="s">
        <v>310</v>
      </c>
      <c r="G102" s="32" t="s">
        <v>315</v>
      </c>
      <c r="H102" s="33"/>
      <c r="I102" s="33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1:23">
      <c r="A103" s="40" t="s">
        <v>96</v>
      </c>
      <c r="B103" s="40" t="s">
        <v>144</v>
      </c>
      <c r="C103" s="40" t="s">
        <v>4</v>
      </c>
      <c r="D103" s="26" t="s">
        <v>354</v>
      </c>
      <c r="E103" s="35">
        <v>52620548</v>
      </c>
      <c r="F103" s="25" t="s">
        <v>310</v>
      </c>
      <c r="G103" s="25" t="s">
        <v>355</v>
      </c>
      <c r="H103" s="26"/>
      <c r="I103" s="26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</row>
    <row r="104" spans="1:23">
      <c r="A104" s="39" t="s">
        <v>96</v>
      </c>
      <c r="B104" s="39" t="s">
        <v>144</v>
      </c>
      <c r="C104" s="39" t="s">
        <v>4</v>
      </c>
      <c r="D104" s="33" t="s">
        <v>356</v>
      </c>
      <c r="E104" s="34">
        <v>52716634</v>
      </c>
      <c r="F104" s="33" t="s">
        <v>352</v>
      </c>
      <c r="G104" s="32" t="s">
        <v>198</v>
      </c>
      <c r="H104" s="33"/>
      <c r="I104" s="33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1:23">
      <c r="A105" s="40" t="s">
        <v>96</v>
      </c>
      <c r="B105" s="40" t="s">
        <v>144</v>
      </c>
      <c r="C105" s="40" t="s">
        <v>4</v>
      </c>
      <c r="D105" s="26" t="s">
        <v>357</v>
      </c>
      <c r="E105" s="35">
        <v>52166367</v>
      </c>
      <c r="F105" s="25" t="s">
        <v>13</v>
      </c>
      <c r="G105" s="25" t="s">
        <v>198</v>
      </c>
      <c r="H105" s="26"/>
      <c r="I105" s="26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</row>
    <row r="106" spans="1:23">
      <c r="A106" s="39" t="s">
        <v>96</v>
      </c>
      <c r="B106" s="39" t="s">
        <v>144</v>
      </c>
      <c r="C106" s="39" t="s">
        <v>4</v>
      </c>
      <c r="D106" s="33" t="s">
        <v>358</v>
      </c>
      <c r="E106" s="34">
        <v>52351105</v>
      </c>
      <c r="F106" s="32" t="s">
        <v>13</v>
      </c>
      <c r="G106" s="32" t="s">
        <v>198</v>
      </c>
      <c r="H106" s="33"/>
      <c r="I106" s="33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1:23">
      <c r="A107" s="40" t="s">
        <v>96</v>
      </c>
      <c r="B107" s="40" t="s">
        <v>144</v>
      </c>
      <c r="C107" s="40" t="s">
        <v>4</v>
      </c>
      <c r="D107" s="26" t="s">
        <v>359</v>
      </c>
      <c r="E107" s="35" t="s">
        <v>360</v>
      </c>
      <c r="F107" s="25" t="s">
        <v>32</v>
      </c>
      <c r="G107" s="25" t="s">
        <v>198</v>
      </c>
      <c r="H107" s="26"/>
      <c r="I107" s="26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</row>
    <row r="108" spans="1:23">
      <c r="A108" s="39" t="s">
        <v>96</v>
      </c>
      <c r="B108" s="39" t="s">
        <v>144</v>
      </c>
      <c r="C108" s="39" t="s">
        <v>4</v>
      </c>
      <c r="D108" s="33" t="s">
        <v>361</v>
      </c>
      <c r="E108" s="34">
        <v>52378050</v>
      </c>
      <c r="F108" s="32" t="s">
        <v>75</v>
      </c>
      <c r="G108" s="32" t="s">
        <v>198</v>
      </c>
      <c r="H108" s="33"/>
      <c r="I108" s="33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1:23">
      <c r="A109" s="40" t="s">
        <v>96</v>
      </c>
      <c r="B109" s="40" t="s">
        <v>144</v>
      </c>
      <c r="C109" s="40" t="s">
        <v>4</v>
      </c>
      <c r="D109" s="26" t="s">
        <v>362</v>
      </c>
      <c r="E109" s="35">
        <v>5201185055</v>
      </c>
      <c r="F109" s="25" t="s">
        <v>343</v>
      </c>
      <c r="G109" s="25" t="s">
        <v>198</v>
      </c>
      <c r="H109" s="26"/>
      <c r="I109" s="26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</row>
    <row r="110" spans="1:23">
      <c r="A110" s="39" t="s">
        <v>96</v>
      </c>
      <c r="B110" s="39" t="s">
        <v>144</v>
      </c>
      <c r="C110" s="39" t="s">
        <v>4</v>
      </c>
      <c r="D110" s="33" t="s">
        <v>363</v>
      </c>
      <c r="E110" s="34">
        <v>52483459</v>
      </c>
      <c r="F110" s="32" t="s">
        <v>310</v>
      </c>
      <c r="G110" s="32" t="s">
        <v>315</v>
      </c>
      <c r="H110" s="33"/>
      <c r="I110" s="33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1:23">
      <c r="A111" s="40" t="s">
        <v>96</v>
      </c>
      <c r="B111" s="40" t="s">
        <v>144</v>
      </c>
      <c r="C111" s="40" t="s">
        <v>4</v>
      </c>
      <c r="D111" s="26" t="s">
        <v>364</v>
      </c>
      <c r="E111" s="35">
        <v>52521789</v>
      </c>
      <c r="F111" s="25" t="s">
        <v>343</v>
      </c>
      <c r="G111" s="25" t="s">
        <v>198</v>
      </c>
      <c r="H111" s="26"/>
      <c r="I111" s="26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</row>
    <row r="112" spans="1:23">
      <c r="A112" s="39" t="s">
        <v>96</v>
      </c>
      <c r="B112" s="39" t="s">
        <v>144</v>
      </c>
      <c r="C112" s="39" t="s">
        <v>4</v>
      </c>
      <c r="D112" s="33" t="s">
        <v>365</v>
      </c>
      <c r="E112" s="34">
        <v>52619534</v>
      </c>
      <c r="F112" s="32" t="s">
        <v>28</v>
      </c>
      <c r="G112" s="32" t="s">
        <v>198</v>
      </c>
      <c r="H112" s="33"/>
      <c r="I112" s="33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1:23">
      <c r="A113" s="40" t="s">
        <v>96</v>
      </c>
      <c r="B113" s="40" t="s">
        <v>144</v>
      </c>
      <c r="C113" s="40" t="s">
        <v>4</v>
      </c>
      <c r="D113" s="26" t="s">
        <v>366</v>
      </c>
      <c r="E113" s="35">
        <v>5201268074</v>
      </c>
      <c r="F113" s="25" t="s">
        <v>12</v>
      </c>
      <c r="G113" s="25" t="s">
        <v>198</v>
      </c>
      <c r="H113" s="26"/>
      <c r="I113" s="26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</row>
    <row r="114" spans="1:23">
      <c r="A114" s="39" t="s">
        <v>96</v>
      </c>
      <c r="B114" s="39" t="s">
        <v>144</v>
      </c>
      <c r="C114" s="39" t="s">
        <v>4</v>
      </c>
      <c r="D114" s="33" t="s">
        <v>367</v>
      </c>
      <c r="E114" s="34">
        <v>52899933</v>
      </c>
      <c r="F114" s="33" t="s">
        <v>57</v>
      </c>
      <c r="G114" s="32" t="s">
        <v>198</v>
      </c>
      <c r="H114" s="33"/>
      <c r="I114" s="33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1:23">
      <c r="A115" s="40" t="s">
        <v>96</v>
      </c>
      <c r="B115" s="40" t="s">
        <v>144</v>
      </c>
      <c r="C115" s="40" t="s">
        <v>4</v>
      </c>
      <c r="D115" s="26" t="s">
        <v>368</v>
      </c>
      <c r="E115" s="35">
        <v>521034774</v>
      </c>
      <c r="F115" s="25" t="s">
        <v>307</v>
      </c>
      <c r="G115" s="25" t="s">
        <v>198</v>
      </c>
      <c r="H115" s="26"/>
      <c r="I115" s="26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</row>
    <row r="116" spans="1:23">
      <c r="A116" s="39" t="s">
        <v>96</v>
      </c>
      <c r="B116" s="39" t="s">
        <v>144</v>
      </c>
      <c r="C116" s="39" t="s">
        <v>4</v>
      </c>
      <c r="D116" s="33" t="s">
        <v>369</v>
      </c>
      <c r="E116" s="34">
        <v>5201190513</v>
      </c>
      <c r="F116" s="32" t="s">
        <v>307</v>
      </c>
      <c r="G116" s="32" t="s">
        <v>198</v>
      </c>
      <c r="H116" s="33"/>
      <c r="I116" s="33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1:23">
      <c r="A117" s="40" t="s">
        <v>96</v>
      </c>
      <c r="B117" s="40" t="s">
        <v>144</v>
      </c>
      <c r="C117" s="40" t="s">
        <v>4</v>
      </c>
      <c r="D117" s="26" t="s">
        <v>370</v>
      </c>
      <c r="E117" s="35">
        <v>52828556</v>
      </c>
      <c r="F117" s="25" t="s">
        <v>352</v>
      </c>
      <c r="G117" s="41" t="s">
        <v>35</v>
      </c>
      <c r="H117" s="26"/>
      <c r="I117" s="26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</row>
    <row r="118" spans="1:23">
      <c r="A118" s="39" t="s">
        <v>161</v>
      </c>
      <c r="B118" s="39" t="s">
        <v>157</v>
      </c>
      <c r="C118" s="39" t="s">
        <v>3</v>
      </c>
      <c r="D118" s="32" t="s">
        <v>371</v>
      </c>
      <c r="E118" s="38" t="s">
        <v>372</v>
      </c>
      <c r="F118" s="32" t="s">
        <v>352</v>
      </c>
      <c r="G118" s="42" t="s">
        <v>35</v>
      </c>
      <c r="H118" s="33"/>
      <c r="I118" s="33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1:23">
      <c r="A119" s="40" t="s">
        <v>161</v>
      </c>
      <c r="B119" s="40" t="s">
        <v>157</v>
      </c>
      <c r="C119" s="40" t="s">
        <v>3</v>
      </c>
      <c r="D119" s="25" t="s">
        <v>373</v>
      </c>
      <c r="E119" s="37" t="s">
        <v>374</v>
      </c>
      <c r="F119" s="25" t="s">
        <v>68</v>
      </c>
      <c r="G119" s="25" t="s">
        <v>198</v>
      </c>
      <c r="H119" s="26"/>
      <c r="I119" s="26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</row>
    <row r="120" spans="1:23">
      <c r="A120" s="39" t="s">
        <v>161</v>
      </c>
      <c r="B120" s="39" t="s">
        <v>157</v>
      </c>
      <c r="C120" s="39" t="s">
        <v>3</v>
      </c>
      <c r="D120" s="32" t="s">
        <v>375</v>
      </c>
      <c r="E120" s="38" t="s">
        <v>376</v>
      </c>
      <c r="F120" s="32" t="s">
        <v>352</v>
      </c>
      <c r="G120" s="42" t="s">
        <v>35</v>
      </c>
      <c r="H120" s="33"/>
      <c r="I120" s="33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1:23">
      <c r="A121" s="40" t="s">
        <v>161</v>
      </c>
      <c r="B121" s="40" t="s">
        <v>157</v>
      </c>
      <c r="C121" s="40" t="s">
        <v>3</v>
      </c>
      <c r="D121" s="25" t="s">
        <v>377</v>
      </c>
      <c r="E121" s="37" t="s">
        <v>378</v>
      </c>
      <c r="F121" s="25" t="s">
        <v>53</v>
      </c>
      <c r="G121" s="25" t="s">
        <v>198</v>
      </c>
      <c r="H121" s="26"/>
      <c r="I121" s="26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</row>
    <row r="122" spans="1:23">
      <c r="A122" s="39" t="s">
        <v>161</v>
      </c>
      <c r="B122" s="39" t="s">
        <v>157</v>
      </c>
      <c r="C122" s="39" t="s">
        <v>3</v>
      </c>
      <c r="D122" s="32" t="s">
        <v>379</v>
      </c>
      <c r="E122" s="38" t="s">
        <v>380</v>
      </c>
      <c r="F122" s="32" t="s">
        <v>53</v>
      </c>
      <c r="G122" s="32" t="s">
        <v>198</v>
      </c>
      <c r="H122" s="33"/>
      <c r="I122" s="33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1:23">
      <c r="A123" s="40" t="s">
        <v>161</v>
      </c>
      <c r="B123" s="40" t="s">
        <v>157</v>
      </c>
      <c r="C123" s="40" t="s">
        <v>3</v>
      </c>
      <c r="D123" s="26" t="s">
        <v>381</v>
      </c>
      <c r="E123" s="37">
        <v>5201058533</v>
      </c>
      <c r="F123" s="25" t="s">
        <v>46</v>
      </c>
      <c r="G123" s="25" t="s">
        <v>198</v>
      </c>
      <c r="H123" s="26"/>
      <c r="I123" s="26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</row>
    <row r="124" spans="1:23">
      <c r="A124" s="39" t="s">
        <v>161</v>
      </c>
      <c r="B124" s="39" t="s">
        <v>157</v>
      </c>
      <c r="C124" s="39" t="s">
        <v>3</v>
      </c>
      <c r="D124" s="32" t="s">
        <v>382</v>
      </c>
      <c r="E124" s="38">
        <v>2268</v>
      </c>
      <c r="F124" s="32" t="s">
        <v>33</v>
      </c>
      <c r="G124" s="32" t="s">
        <v>383</v>
      </c>
      <c r="H124" s="33"/>
      <c r="I124" s="33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1:23">
      <c r="A125" s="40" t="s">
        <v>161</v>
      </c>
      <c r="B125" s="40" t="s">
        <v>157</v>
      </c>
      <c r="C125" s="40" t="s">
        <v>3</v>
      </c>
      <c r="D125" s="25" t="s">
        <v>384</v>
      </c>
      <c r="E125" s="37">
        <v>53785</v>
      </c>
      <c r="F125" s="25" t="s">
        <v>62</v>
      </c>
      <c r="G125" s="25" t="s">
        <v>198</v>
      </c>
      <c r="H125" s="26"/>
      <c r="I125" s="26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</row>
    <row r="126" spans="1:23">
      <c r="A126" s="39" t="s">
        <v>161</v>
      </c>
      <c r="B126" s="39" t="s">
        <v>157</v>
      </c>
      <c r="C126" s="39" t="s">
        <v>3</v>
      </c>
      <c r="D126" s="32" t="s">
        <v>385</v>
      </c>
      <c r="E126" s="38">
        <v>23102652</v>
      </c>
      <c r="F126" s="32" t="s">
        <v>49</v>
      </c>
      <c r="G126" s="32" t="s">
        <v>198</v>
      </c>
      <c r="H126" s="33"/>
      <c r="I126" s="33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1:23">
      <c r="A127" s="40" t="s">
        <v>134</v>
      </c>
      <c r="B127" s="40" t="s">
        <v>136</v>
      </c>
      <c r="C127" s="40" t="s">
        <v>3</v>
      </c>
      <c r="D127" s="26" t="s">
        <v>386</v>
      </c>
      <c r="E127" s="35" t="s">
        <v>387</v>
      </c>
      <c r="F127" s="26" t="s">
        <v>388</v>
      </c>
      <c r="G127" s="25" t="s">
        <v>198</v>
      </c>
      <c r="H127" s="26"/>
      <c r="I127" s="26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</row>
    <row r="128" spans="1:23">
      <c r="A128" s="39" t="s">
        <v>134</v>
      </c>
      <c r="B128" s="39" t="s">
        <v>136</v>
      </c>
      <c r="C128" s="39" t="s">
        <v>3</v>
      </c>
      <c r="D128" s="33" t="s">
        <v>389</v>
      </c>
      <c r="E128" s="34" t="s">
        <v>390</v>
      </c>
      <c r="F128" s="33" t="s">
        <v>388</v>
      </c>
      <c r="G128" s="32" t="s">
        <v>198</v>
      </c>
      <c r="H128" s="33"/>
      <c r="I128" s="33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1:23">
      <c r="A129" s="40" t="s">
        <v>134</v>
      </c>
      <c r="B129" s="40" t="s">
        <v>136</v>
      </c>
      <c r="C129" s="40" t="s">
        <v>3</v>
      </c>
      <c r="D129" s="26" t="s">
        <v>391</v>
      </c>
      <c r="E129" s="36" t="s">
        <v>392</v>
      </c>
      <c r="F129" s="26" t="s">
        <v>388</v>
      </c>
      <c r="G129" s="25" t="s">
        <v>198</v>
      </c>
      <c r="H129" s="26"/>
      <c r="I129" s="26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</row>
    <row r="130" spans="1:23">
      <c r="A130" s="39" t="s">
        <v>134</v>
      </c>
      <c r="B130" s="39" t="s">
        <v>136</v>
      </c>
      <c r="C130" s="39" t="s">
        <v>3</v>
      </c>
      <c r="D130" s="33" t="s">
        <v>393</v>
      </c>
      <c r="E130" s="34" t="s">
        <v>394</v>
      </c>
      <c r="F130" s="33" t="s">
        <v>388</v>
      </c>
      <c r="G130" s="32" t="s">
        <v>198</v>
      </c>
      <c r="H130" s="33"/>
      <c r="I130" s="33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1:23">
      <c r="A131" s="40" t="s">
        <v>134</v>
      </c>
      <c r="B131" s="40" t="s">
        <v>136</v>
      </c>
      <c r="C131" s="40" t="s">
        <v>3</v>
      </c>
      <c r="D131" s="26" t="s">
        <v>395</v>
      </c>
      <c r="E131" s="35" t="s">
        <v>396</v>
      </c>
      <c r="F131" s="26" t="s">
        <v>397</v>
      </c>
      <c r="G131" s="25" t="s">
        <v>198</v>
      </c>
      <c r="H131" s="26"/>
      <c r="I131" s="26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</row>
    <row r="132" spans="1:23">
      <c r="A132" s="39" t="s">
        <v>134</v>
      </c>
      <c r="B132" s="39" t="s">
        <v>136</v>
      </c>
      <c r="C132" s="39" t="s">
        <v>3</v>
      </c>
      <c r="D132" s="33" t="s">
        <v>398</v>
      </c>
      <c r="E132" s="34" t="s">
        <v>399</v>
      </c>
      <c r="F132" s="33" t="s">
        <v>388</v>
      </c>
      <c r="G132" s="32" t="s">
        <v>198</v>
      </c>
      <c r="H132" s="33"/>
      <c r="I132" s="33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1:23">
      <c r="A133" s="40" t="s">
        <v>134</v>
      </c>
      <c r="B133" s="40" t="s">
        <v>136</v>
      </c>
      <c r="C133" s="40" t="s">
        <v>3</v>
      </c>
      <c r="D133" s="26" t="s">
        <v>400</v>
      </c>
      <c r="E133" s="35" t="s">
        <v>401</v>
      </c>
      <c r="F133" s="26" t="s">
        <v>402</v>
      </c>
      <c r="G133" s="25" t="s">
        <v>198</v>
      </c>
      <c r="H133" s="26"/>
      <c r="I133" s="26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</row>
    <row r="134" spans="1:23">
      <c r="A134" s="39" t="s">
        <v>134</v>
      </c>
      <c r="B134" s="39" t="s">
        <v>136</v>
      </c>
      <c r="C134" s="39" t="s">
        <v>3</v>
      </c>
      <c r="D134" s="33" t="s">
        <v>403</v>
      </c>
      <c r="E134" s="34" t="s">
        <v>404</v>
      </c>
      <c r="F134" s="33" t="s">
        <v>388</v>
      </c>
      <c r="G134" s="32" t="s">
        <v>198</v>
      </c>
      <c r="H134" s="33"/>
      <c r="I134" s="33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1:23">
      <c r="A135" s="40" t="s">
        <v>134</v>
      </c>
      <c r="B135" s="40" t="s">
        <v>136</v>
      </c>
      <c r="C135" s="40" t="s">
        <v>3</v>
      </c>
      <c r="D135" s="26" t="s">
        <v>405</v>
      </c>
      <c r="E135" s="35" t="s">
        <v>406</v>
      </c>
      <c r="F135" s="26" t="s">
        <v>388</v>
      </c>
      <c r="G135" s="25" t="s">
        <v>198</v>
      </c>
      <c r="H135" s="26"/>
      <c r="I135" s="26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</row>
    <row r="136" spans="1:23">
      <c r="A136" s="39" t="s">
        <v>134</v>
      </c>
      <c r="B136" s="39" t="s">
        <v>136</v>
      </c>
      <c r="C136" s="39" t="s">
        <v>3</v>
      </c>
      <c r="D136" s="33" t="s">
        <v>407</v>
      </c>
      <c r="E136" s="34" t="s">
        <v>408</v>
      </c>
      <c r="F136" s="33" t="s">
        <v>388</v>
      </c>
      <c r="G136" s="32" t="s">
        <v>198</v>
      </c>
      <c r="H136" s="33"/>
      <c r="I136" s="33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1:23">
      <c r="A137" s="40" t="s">
        <v>134</v>
      </c>
      <c r="B137" s="40" t="s">
        <v>136</v>
      </c>
      <c r="C137" s="40" t="s">
        <v>3</v>
      </c>
      <c r="D137" s="26" t="s">
        <v>409</v>
      </c>
      <c r="E137" s="35" t="s">
        <v>410</v>
      </c>
      <c r="F137" s="26" t="s">
        <v>388</v>
      </c>
      <c r="G137" s="25" t="s">
        <v>198</v>
      </c>
      <c r="H137" s="26"/>
      <c r="I137" s="26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</row>
    <row r="138" spans="1:23">
      <c r="A138" s="39" t="s">
        <v>134</v>
      </c>
      <c r="B138" s="39" t="s">
        <v>136</v>
      </c>
      <c r="C138" s="39" t="s">
        <v>3</v>
      </c>
      <c r="D138" s="33" t="s">
        <v>411</v>
      </c>
      <c r="E138" s="34" t="s">
        <v>412</v>
      </c>
      <c r="F138" s="33" t="s">
        <v>388</v>
      </c>
      <c r="G138" s="32" t="s">
        <v>198</v>
      </c>
      <c r="H138" s="33"/>
      <c r="I138" s="33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1:23">
      <c r="A139" s="40" t="s">
        <v>134</v>
      </c>
      <c r="B139" s="40" t="s">
        <v>135</v>
      </c>
      <c r="C139" s="40" t="s">
        <v>5</v>
      </c>
      <c r="D139" s="26" t="s">
        <v>386</v>
      </c>
      <c r="E139" s="35" t="s">
        <v>387</v>
      </c>
      <c r="F139" s="26" t="s">
        <v>388</v>
      </c>
      <c r="G139" s="25" t="s">
        <v>198</v>
      </c>
      <c r="H139" s="26"/>
      <c r="I139" s="26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</row>
    <row r="140" spans="1:23">
      <c r="A140" s="39" t="s">
        <v>134</v>
      </c>
      <c r="B140" s="39" t="s">
        <v>135</v>
      </c>
      <c r="C140" s="39" t="s">
        <v>5</v>
      </c>
      <c r="D140" s="33" t="s">
        <v>389</v>
      </c>
      <c r="E140" s="34" t="s">
        <v>390</v>
      </c>
      <c r="F140" s="33" t="s">
        <v>388</v>
      </c>
      <c r="G140" s="32" t="s">
        <v>198</v>
      </c>
      <c r="H140" s="33"/>
      <c r="I140" s="33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1:23">
      <c r="A141" s="40" t="s">
        <v>134</v>
      </c>
      <c r="B141" s="40" t="s">
        <v>135</v>
      </c>
      <c r="C141" s="40" t="s">
        <v>5</v>
      </c>
      <c r="D141" s="26" t="s">
        <v>391</v>
      </c>
      <c r="E141" s="36" t="s">
        <v>392</v>
      </c>
      <c r="F141" s="26" t="s">
        <v>388</v>
      </c>
      <c r="G141" s="25" t="s">
        <v>198</v>
      </c>
      <c r="H141" s="26"/>
      <c r="I141" s="26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</row>
    <row r="142" spans="1:23">
      <c r="A142" s="39" t="s">
        <v>134</v>
      </c>
      <c r="B142" s="39" t="s">
        <v>135</v>
      </c>
      <c r="C142" s="39" t="s">
        <v>5</v>
      </c>
      <c r="D142" s="33" t="s">
        <v>393</v>
      </c>
      <c r="E142" s="34" t="s">
        <v>394</v>
      </c>
      <c r="F142" s="33" t="s">
        <v>388</v>
      </c>
      <c r="G142" s="32" t="s">
        <v>198</v>
      </c>
      <c r="H142" s="33"/>
      <c r="I142" s="33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1:23">
      <c r="A143" s="40" t="s">
        <v>134</v>
      </c>
      <c r="B143" s="40" t="s">
        <v>135</v>
      </c>
      <c r="C143" s="40" t="s">
        <v>5</v>
      </c>
      <c r="D143" s="26" t="s">
        <v>395</v>
      </c>
      <c r="E143" s="35" t="s">
        <v>396</v>
      </c>
      <c r="F143" s="26" t="s">
        <v>397</v>
      </c>
      <c r="G143" s="25" t="s">
        <v>198</v>
      </c>
      <c r="H143" s="26"/>
      <c r="I143" s="26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</row>
    <row r="144" spans="1:23">
      <c r="A144" s="39" t="s">
        <v>134</v>
      </c>
      <c r="B144" s="39" t="s">
        <v>135</v>
      </c>
      <c r="C144" s="39" t="s">
        <v>5</v>
      </c>
      <c r="D144" s="33" t="s">
        <v>398</v>
      </c>
      <c r="E144" s="34" t="s">
        <v>399</v>
      </c>
      <c r="F144" s="33" t="s">
        <v>388</v>
      </c>
      <c r="G144" s="32" t="s">
        <v>198</v>
      </c>
      <c r="H144" s="33"/>
      <c r="I144" s="33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1:23">
      <c r="A145" s="40" t="s">
        <v>134</v>
      </c>
      <c r="B145" s="40" t="s">
        <v>135</v>
      </c>
      <c r="C145" s="40" t="s">
        <v>5</v>
      </c>
      <c r="D145" s="26" t="s">
        <v>400</v>
      </c>
      <c r="E145" s="35" t="s">
        <v>401</v>
      </c>
      <c r="F145" s="26" t="s">
        <v>402</v>
      </c>
      <c r="G145" s="25" t="s">
        <v>198</v>
      </c>
      <c r="H145" s="26"/>
      <c r="I145" s="26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</row>
    <row r="146" spans="1:23">
      <c r="A146" s="39" t="s">
        <v>134</v>
      </c>
      <c r="B146" s="39" t="s">
        <v>135</v>
      </c>
      <c r="C146" s="39" t="s">
        <v>5</v>
      </c>
      <c r="D146" s="33" t="s">
        <v>403</v>
      </c>
      <c r="E146" s="34" t="s">
        <v>404</v>
      </c>
      <c r="F146" s="33" t="s">
        <v>388</v>
      </c>
      <c r="G146" s="32" t="s">
        <v>198</v>
      </c>
      <c r="H146" s="33"/>
      <c r="I146" s="33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1:23">
      <c r="A147" s="40" t="s">
        <v>134</v>
      </c>
      <c r="B147" s="40" t="s">
        <v>135</v>
      </c>
      <c r="C147" s="40" t="s">
        <v>5</v>
      </c>
      <c r="D147" s="26" t="s">
        <v>405</v>
      </c>
      <c r="E147" s="35" t="s">
        <v>406</v>
      </c>
      <c r="F147" s="26" t="s">
        <v>388</v>
      </c>
      <c r="G147" s="25" t="s">
        <v>198</v>
      </c>
      <c r="H147" s="26"/>
      <c r="I147" s="26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</row>
    <row r="148" spans="1:23">
      <c r="A148" s="39" t="s">
        <v>134</v>
      </c>
      <c r="B148" s="39" t="s">
        <v>135</v>
      </c>
      <c r="C148" s="39" t="s">
        <v>5</v>
      </c>
      <c r="D148" s="33" t="s">
        <v>407</v>
      </c>
      <c r="E148" s="34" t="s">
        <v>408</v>
      </c>
      <c r="F148" s="33" t="s">
        <v>388</v>
      </c>
      <c r="G148" s="32" t="s">
        <v>198</v>
      </c>
      <c r="H148" s="33"/>
      <c r="I148" s="33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1:23">
      <c r="A149" s="40" t="s">
        <v>134</v>
      </c>
      <c r="B149" s="40" t="s">
        <v>135</v>
      </c>
      <c r="C149" s="40" t="s">
        <v>5</v>
      </c>
      <c r="D149" s="26" t="s">
        <v>409</v>
      </c>
      <c r="E149" s="35" t="s">
        <v>410</v>
      </c>
      <c r="F149" s="26" t="s">
        <v>388</v>
      </c>
      <c r="G149" s="25" t="s">
        <v>198</v>
      </c>
      <c r="H149" s="26"/>
      <c r="I149" s="26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</row>
    <row r="150" spans="1:23">
      <c r="A150" s="39" t="s">
        <v>134</v>
      </c>
      <c r="B150" s="39" t="s">
        <v>135</v>
      </c>
      <c r="C150" s="39" t="s">
        <v>5</v>
      </c>
      <c r="D150" s="33" t="s">
        <v>411</v>
      </c>
      <c r="E150" s="34" t="s">
        <v>412</v>
      </c>
      <c r="F150" s="33" t="s">
        <v>388</v>
      </c>
      <c r="G150" s="32" t="s">
        <v>198</v>
      </c>
      <c r="H150" s="33"/>
      <c r="I150" s="33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23">
      <c r="A151" s="40" t="s">
        <v>177</v>
      </c>
      <c r="B151" s="40" t="s">
        <v>160</v>
      </c>
      <c r="C151" s="40" t="s">
        <v>3</v>
      </c>
      <c r="D151" s="26" t="s">
        <v>413</v>
      </c>
      <c r="E151" s="35">
        <v>720348</v>
      </c>
      <c r="F151" s="26" t="s">
        <v>53</v>
      </c>
      <c r="G151" s="26" t="s">
        <v>414</v>
      </c>
      <c r="H151" s="26"/>
      <c r="I151" s="26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</row>
    <row r="152" spans="1:23">
      <c r="A152" s="39" t="s">
        <v>177</v>
      </c>
      <c r="B152" s="39" t="s">
        <v>160</v>
      </c>
      <c r="C152" s="39" t="s">
        <v>3</v>
      </c>
      <c r="D152" s="33" t="s">
        <v>415</v>
      </c>
      <c r="E152" s="34">
        <v>770248</v>
      </c>
      <c r="F152" s="33" t="s">
        <v>53</v>
      </c>
      <c r="G152" s="33" t="s">
        <v>232</v>
      </c>
      <c r="H152" s="33"/>
      <c r="I152" s="33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1:23">
      <c r="A153" s="40" t="s">
        <v>177</v>
      </c>
      <c r="B153" s="40" t="s">
        <v>160</v>
      </c>
      <c r="C153" s="40" t="s">
        <v>3</v>
      </c>
      <c r="D153" s="26" t="s">
        <v>416</v>
      </c>
      <c r="E153" s="35">
        <v>835935</v>
      </c>
      <c r="F153" s="26" t="s">
        <v>53</v>
      </c>
      <c r="G153" s="26" t="s">
        <v>225</v>
      </c>
      <c r="H153" s="26"/>
      <c r="I153" s="26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</row>
    <row r="154" spans="1:23">
      <c r="A154" s="39" t="s">
        <v>177</v>
      </c>
      <c r="B154" s="39" t="s">
        <v>160</v>
      </c>
      <c r="C154" s="39" t="s">
        <v>3</v>
      </c>
      <c r="D154" s="33" t="s">
        <v>417</v>
      </c>
      <c r="E154" s="34">
        <v>1128663</v>
      </c>
      <c r="F154" s="33" t="s">
        <v>53</v>
      </c>
      <c r="G154" s="33" t="s">
        <v>232</v>
      </c>
      <c r="H154" s="33"/>
      <c r="I154" s="33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23">
      <c r="A155" s="40" t="s">
        <v>177</v>
      </c>
      <c r="B155" s="40" t="s">
        <v>160</v>
      </c>
      <c r="C155" s="40" t="s">
        <v>3</v>
      </c>
      <c r="D155" s="26" t="s">
        <v>418</v>
      </c>
      <c r="E155" s="35">
        <v>720453</v>
      </c>
      <c r="F155" s="26" t="s">
        <v>53</v>
      </c>
      <c r="G155" s="26" t="s">
        <v>225</v>
      </c>
      <c r="H155" s="26"/>
      <c r="I155" s="26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</row>
    <row r="156" spans="1:23">
      <c r="A156" s="39" t="s">
        <v>177</v>
      </c>
      <c r="B156" s="39" t="s">
        <v>160</v>
      </c>
      <c r="C156" s="39" t="s">
        <v>3</v>
      </c>
      <c r="D156" s="33" t="s">
        <v>419</v>
      </c>
      <c r="E156" s="34">
        <v>716260</v>
      </c>
      <c r="F156" s="33" t="s">
        <v>53</v>
      </c>
      <c r="G156" s="33" t="s">
        <v>225</v>
      </c>
      <c r="H156" s="33"/>
      <c r="I156" s="33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>
      <c r="A157" s="40" t="s">
        <v>177</v>
      </c>
      <c r="B157" s="40" t="s">
        <v>160</v>
      </c>
      <c r="C157" s="40" t="s">
        <v>3</v>
      </c>
      <c r="D157" s="26" t="s">
        <v>420</v>
      </c>
      <c r="E157" s="35">
        <v>716340</v>
      </c>
      <c r="F157" s="26" t="s">
        <v>53</v>
      </c>
      <c r="G157" s="26" t="s">
        <v>414</v>
      </c>
      <c r="H157" s="26"/>
      <c r="I157" s="26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</row>
    <row r="158" spans="1:23">
      <c r="A158" s="39" t="s">
        <v>177</v>
      </c>
      <c r="B158" s="39" t="s">
        <v>160</v>
      </c>
      <c r="C158" s="39" t="s">
        <v>3</v>
      </c>
      <c r="D158" s="33" t="s">
        <v>421</v>
      </c>
      <c r="E158" s="34">
        <v>606514</v>
      </c>
      <c r="F158" s="33" t="s">
        <v>53</v>
      </c>
      <c r="G158" s="33" t="s">
        <v>53</v>
      </c>
      <c r="H158" s="33"/>
      <c r="I158" s="33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>
      <c r="A159" s="40" t="s">
        <v>177</v>
      </c>
      <c r="B159" s="40" t="s">
        <v>160</v>
      </c>
      <c r="C159" s="40" t="s">
        <v>3</v>
      </c>
      <c r="D159" s="26" t="s">
        <v>422</v>
      </c>
      <c r="E159" s="35">
        <v>987727</v>
      </c>
      <c r="F159" s="26" t="s">
        <v>53</v>
      </c>
      <c r="G159" s="26" t="s">
        <v>53</v>
      </c>
      <c r="H159" s="26"/>
      <c r="I159" s="26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</row>
    <row r="160" spans="1:23">
      <c r="A160" s="39" t="s">
        <v>177</v>
      </c>
      <c r="B160" s="39" t="s">
        <v>160</v>
      </c>
      <c r="C160" s="39" t="s">
        <v>3</v>
      </c>
      <c r="D160" s="33" t="s">
        <v>423</v>
      </c>
      <c r="E160" s="34">
        <v>868850</v>
      </c>
      <c r="F160" s="33" t="s">
        <v>53</v>
      </c>
      <c r="G160" s="33" t="s">
        <v>53</v>
      </c>
      <c r="H160" s="33"/>
      <c r="I160" s="33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1:23">
      <c r="A161" s="40" t="s">
        <v>177</v>
      </c>
      <c r="B161" s="40" t="s">
        <v>160</v>
      </c>
      <c r="C161" s="40" t="s">
        <v>3</v>
      </c>
      <c r="D161" s="26" t="s">
        <v>424</v>
      </c>
      <c r="E161" s="35">
        <v>674133</v>
      </c>
      <c r="F161" s="26" t="s">
        <v>53</v>
      </c>
      <c r="G161" s="26" t="s">
        <v>414</v>
      </c>
      <c r="H161" s="26"/>
      <c r="I161" s="26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</row>
    <row r="162" spans="1:23">
      <c r="A162" s="39" t="s">
        <v>177</v>
      </c>
      <c r="B162" s="39" t="s">
        <v>160</v>
      </c>
      <c r="C162" s="39" t="s">
        <v>3</v>
      </c>
      <c r="D162" s="33" t="s">
        <v>425</v>
      </c>
      <c r="E162" s="34">
        <v>1013270</v>
      </c>
      <c r="F162" s="33" t="s">
        <v>53</v>
      </c>
      <c r="G162" s="33" t="s">
        <v>426</v>
      </c>
      <c r="H162" s="33"/>
      <c r="I162" s="33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1:23">
      <c r="A163" s="40" t="s">
        <v>177</v>
      </c>
      <c r="B163" s="40" t="s">
        <v>160</v>
      </c>
      <c r="C163" s="40" t="s">
        <v>3</v>
      </c>
      <c r="D163" s="26" t="s">
        <v>427</v>
      </c>
      <c r="E163" s="35">
        <v>1164597</v>
      </c>
      <c r="F163" s="26" t="s">
        <v>53</v>
      </c>
      <c r="G163" s="26" t="s">
        <v>426</v>
      </c>
      <c r="H163" s="26"/>
      <c r="I163" s="26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</row>
    <row r="164" spans="1:23">
      <c r="A164" s="39" t="s">
        <v>177</v>
      </c>
      <c r="B164" s="39" t="s">
        <v>160</v>
      </c>
      <c r="C164" s="39" t="s">
        <v>3</v>
      </c>
      <c r="D164" s="33" t="s">
        <v>428</v>
      </c>
      <c r="E164" s="34">
        <v>623792</v>
      </c>
      <c r="F164" s="33" t="s">
        <v>53</v>
      </c>
      <c r="G164" s="33" t="s">
        <v>225</v>
      </c>
      <c r="H164" s="33"/>
      <c r="I164" s="33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1:23">
      <c r="A165" s="40" t="s">
        <v>177</v>
      </c>
      <c r="B165" s="40" t="s">
        <v>160</v>
      </c>
      <c r="C165" s="40" t="s">
        <v>3</v>
      </c>
      <c r="D165" s="26" t="s">
        <v>429</v>
      </c>
      <c r="E165" s="35">
        <v>760781</v>
      </c>
      <c r="F165" s="26" t="s">
        <v>53</v>
      </c>
      <c r="G165" s="26" t="s">
        <v>232</v>
      </c>
      <c r="H165" s="26"/>
      <c r="I165" s="26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</row>
    <row r="166" spans="1:23">
      <c r="A166" s="39" t="s">
        <v>177</v>
      </c>
      <c r="B166" s="39" t="s">
        <v>160</v>
      </c>
      <c r="C166" s="39" t="s">
        <v>3</v>
      </c>
      <c r="D166" s="33" t="s">
        <v>430</v>
      </c>
      <c r="E166" s="34">
        <v>827029</v>
      </c>
      <c r="F166" s="33" t="s">
        <v>53</v>
      </c>
      <c r="G166" s="33" t="s">
        <v>53</v>
      </c>
      <c r="H166" s="33"/>
      <c r="I166" s="33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1:23">
      <c r="A167" s="40" t="s">
        <v>177</v>
      </c>
      <c r="B167" s="40" t="s">
        <v>160</v>
      </c>
      <c r="C167" s="40" t="s">
        <v>3</v>
      </c>
      <c r="D167" s="26" t="s">
        <v>431</v>
      </c>
      <c r="E167" s="35">
        <v>1098722</v>
      </c>
      <c r="F167" s="26" t="s">
        <v>53</v>
      </c>
      <c r="G167" s="26" t="s">
        <v>432</v>
      </c>
      <c r="H167" s="26"/>
      <c r="I167" s="26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</row>
    <row r="168" spans="1:23">
      <c r="A168" s="39" t="s">
        <v>177</v>
      </c>
      <c r="B168" s="39" t="s">
        <v>160</v>
      </c>
      <c r="C168" s="39" t="s">
        <v>3</v>
      </c>
      <c r="D168" s="33" t="s">
        <v>433</v>
      </c>
      <c r="E168" s="34">
        <v>1129295</v>
      </c>
      <c r="F168" s="33" t="s">
        <v>53</v>
      </c>
      <c r="G168" s="33" t="s">
        <v>236</v>
      </c>
      <c r="H168" s="33"/>
      <c r="I168" s="33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1:23">
      <c r="A169" s="40" t="s">
        <v>177</v>
      </c>
      <c r="B169" s="40" t="s">
        <v>160</v>
      </c>
      <c r="C169" s="40" t="s">
        <v>3</v>
      </c>
      <c r="D169" s="26" t="s">
        <v>434</v>
      </c>
      <c r="E169" s="35">
        <v>737135</v>
      </c>
      <c r="F169" s="26" t="s">
        <v>53</v>
      </c>
      <c r="G169" s="26" t="s">
        <v>414</v>
      </c>
      <c r="H169" s="26"/>
      <c r="I169" s="26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</row>
    <row r="170" spans="1:23">
      <c r="A170" s="39" t="s">
        <v>177</v>
      </c>
      <c r="B170" s="39" t="s">
        <v>160</v>
      </c>
      <c r="C170" s="39" t="s">
        <v>3</v>
      </c>
      <c r="D170" s="33" t="s">
        <v>435</v>
      </c>
      <c r="E170" s="34">
        <v>980790</v>
      </c>
      <c r="F170" s="33" t="s">
        <v>53</v>
      </c>
      <c r="G170" s="33" t="s">
        <v>53</v>
      </c>
      <c r="H170" s="33"/>
      <c r="I170" s="33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1:23">
      <c r="A171" s="40" t="s">
        <v>177</v>
      </c>
      <c r="B171" s="40" t="s">
        <v>160</v>
      </c>
      <c r="C171" s="40" t="s">
        <v>3</v>
      </c>
      <c r="D171" s="26" t="s">
        <v>436</v>
      </c>
      <c r="E171" s="35">
        <v>1127152</v>
      </c>
      <c r="F171" s="26" t="s">
        <v>53</v>
      </c>
      <c r="G171" s="26" t="s">
        <v>53</v>
      </c>
      <c r="H171" s="26"/>
      <c r="I171" s="26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</row>
    <row r="172" spans="1:23">
      <c r="A172" s="39" t="s">
        <v>177</v>
      </c>
      <c r="B172" s="39" t="s">
        <v>160</v>
      </c>
      <c r="C172" s="39" t="s">
        <v>3</v>
      </c>
      <c r="D172" s="33" t="s">
        <v>437</v>
      </c>
      <c r="E172" s="34">
        <v>1080431</v>
      </c>
      <c r="F172" s="33" t="s">
        <v>53</v>
      </c>
      <c r="G172" s="33" t="s">
        <v>244</v>
      </c>
      <c r="H172" s="33"/>
      <c r="I172" s="33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1:23">
      <c r="A173" s="40" t="s">
        <v>177</v>
      </c>
      <c r="B173" s="40" t="s">
        <v>160</v>
      </c>
      <c r="C173" s="40" t="s">
        <v>3</v>
      </c>
      <c r="D173" s="26" t="s">
        <v>438</v>
      </c>
      <c r="E173" s="35">
        <v>1132083</v>
      </c>
      <c r="F173" s="26" t="s">
        <v>53</v>
      </c>
      <c r="G173" s="26" t="s">
        <v>439</v>
      </c>
      <c r="H173" s="26"/>
      <c r="I173" s="26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</row>
    <row r="174" spans="1:23">
      <c r="A174" s="39" t="s">
        <v>177</v>
      </c>
      <c r="B174" s="39" t="s">
        <v>160</v>
      </c>
      <c r="C174" s="39" t="s">
        <v>3</v>
      </c>
      <c r="D174" s="33" t="s">
        <v>440</v>
      </c>
      <c r="E174" s="34" t="s">
        <v>441</v>
      </c>
      <c r="F174" s="33" t="s">
        <v>32</v>
      </c>
      <c r="G174" s="33" t="s">
        <v>442</v>
      </c>
      <c r="H174" s="33"/>
      <c r="I174" s="33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1:23">
      <c r="A175" s="40" t="s">
        <v>177</v>
      </c>
      <c r="B175" s="40" t="s">
        <v>160</v>
      </c>
      <c r="C175" s="40" t="s">
        <v>3</v>
      </c>
      <c r="D175" s="26" t="s">
        <v>443</v>
      </c>
      <c r="E175" s="35" t="s">
        <v>444</v>
      </c>
      <c r="F175" s="26" t="s">
        <v>32</v>
      </c>
      <c r="G175" s="26" t="s">
        <v>445</v>
      </c>
      <c r="H175" s="26"/>
      <c r="I175" s="26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</row>
    <row r="176" spans="1:23">
      <c r="A176" s="39" t="s">
        <v>177</v>
      </c>
      <c r="B176" s="39" t="s">
        <v>160</v>
      </c>
      <c r="C176" s="39" t="s">
        <v>3</v>
      </c>
      <c r="D176" s="43" t="s">
        <v>446</v>
      </c>
      <c r="E176" s="44" t="s">
        <v>447</v>
      </c>
      <c r="F176" s="43" t="s">
        <v>32</v>
      </c>
      <c r="G176" s="33" t="s">
        <v>448</v>
      </c>
      <c r="H176" s="33"/>
      <c r="I176" s="33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1:23">
      <c r="A177" s="40" t="s">
        <v>177</v>
      </c>
      <c r="B177" s="40" t="s">
        <v>160</v>
      </c>
      <c r="C177" s="40" t="s">
        <v>3</v>
      </c>
      <c r="D177" s="45" t="s">
        <v>449</v>
      </c>
      <c r="E177" s="46" t="s">
        <v>450</v>
      </c>
      <c r="F177" s="45" t="s">
        <v>32</v>
      </c>
      <c r="G177" s="26" t="s">
        <v>451</v>
      </c>
      <c r="H177" s="26"/>
      <c r="I177" s="26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</row>
    <row r="178" spans="1:23">
      <c r="A178" s="39" t="s">
        <v>177</v>
      </c>
      <c r="B178" s="39" t="s">
        <v>160</v>
      </c>
      <c r="C178" s="39" t="s">
        <v>3</v>
      </c>
      <c r="D178" s="43" t="s">
        <v>452</v>
      </c>
      <c r="E178" s="44" t="s">
        <v>453</v>
      </c>
      <c r="F178" s="43" t="s">
        <v>32</v>
      </c>
      <c r="G178" s="33" t="s">
        <v>454</v>
      </c>
      <c r="H178" s="33"/>
      <c r="I178" s="33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1:23">
      <c r="A179" s="40" t="s">
        <v>177</v>
      </c>
      <c r="B179" s="40" t="s">
        <v>160</v>
      </c>
      <c r="C179" s="40" t="s">
        <v>3</v>
      </c>
      <c r="D179" s="45" t="s">
        <v>455</v>
      </c>
      <c r="E179" s="46" t="s">
        <v>456</v>
      </c>
      <c r="F179" s="45" t="s">
        <v>32</v>
      </c>
      <c r="G179" s="26" t="s">
        <v>457</v>
      </c>
      <c r="H179" s="26"/>
      <c r="I179" s="26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</row>
    <row r="180" spans="1:23">
      <c r="A180" s="39" t="s">
        <v>177</v>
      </c>
      <c r="B180" s="39" t="s">
        <v>160</v>
      </c>
      <c r="C180" s="39" t="s">
        <v>3</v>
      </c>
      <c r="D180" s="43" t="s">
        <v>458</v>
      </c>
      <c r="E180" s="44" t="s">
        <v>459</v>
      </c>
      <c r="F180" s="43" t="s">
        <v>32</v>
      </c>
      <c r="G180" s="33" t="s">
        <v>460</v>
      </c>
      <c r="H180" s="33"/>
      <c r="I180" s="33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1:23">
      <c r="A181" s="40" t="s">
        <v>177</v>
      </c>
      <c r="B181" s="40" t="s">
        <v>160</v>
      </c>
      <c r="C181" s="40" t="s">
        <v>3</v>
      </c>
      <c r="D181" s="45" t="s">
        <v>461</v>
      </c>
      <c r="E181" s="46" t="s">
        <v>462</v>
      </c>
      <c r="F181" s="45" t="s">
        <v>32</v>
      </c>
      <c r="G181" s="26" t="s">
        <v>460</v>
      </c>
      <c r="H181" s="26"/>
      <c r="I181" s="26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</row>
    <row r="182" spans="1:23">
      <c r="A182" s="39" t="s">
        <v>177</v>
      </c>
      <c r="B182" s="39" t="s">
        <v>160</v>
      </c>
      <c r="C182" s="39" t="s">
        <v>3</v>
      </c>
      <c r="D182" s="43" t="s">
        <v>463</v>
      </c>
      <c r="E182" s="44" t="s">
        <v>464</v>
      </c>
      <c r="F182" s="43" t="s">
        <v>32</v>
      </c>
      <c r="G182" s="33" t="s">
        <v>465</v>
      </c>
      <c r="H182" s="33"/>
      <c r="I182" s="33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1:23">
      <c r="A183" s="40" t="s">
        <v>177</v>
      </c>
      <c r="B183" s="40" t="s">
        <v>160</v>
      </c>
      <c r="C183" s="40" t="s">
        <v>3</v>
      </c>
      <c r="D183" s="45" t="s">
        <v>466</v>
      </c>
      <c r="E183" s="46" t="s">
        <v>467</v>
      </c>
      <c r="F183" s="45" t="s">
        <v>32</v>
      </c>
      <c r="G183" s="26" t="s">
        <v>460</v>
      </c>
      <c r="H183" s="26"/>
      <c r="I183" s="26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</row>
    <row r="184" spans="1:23">
      <c r="A184" s="39" t="s">
        <v>177</v>
      </c>
      <c r="B184" s="39" t="s">
        <v>160</v>
      </c>
      <c r="C184" s="39" t="s">
        <v>3</v>
      </c>
      <c r="D184" s="43" t="s">
        <v>468</v>
      </c>
      <c r="E184" s="44" t="s">
        <v>469</v>
      </c>
      <c r="F184" s="43" t="s">
        <v>32</v>
      </c>
      <c r="G184" s="33" t="s">
        <v>470</v>
      </c>
      <c r="H184" s="33"/>
      <c r="I184" s="33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1:23">
      <c r="A185" s="40" t="s">
        <v>177</v>
      </c>
      <c r="B185" s="40" t="s">
        <v>160</v>
      </c>
      <c r="C185" s="40" t="s">
        <v>3</v>
      </c>
      <c r="D185" s="45" t="s">
        <v>471</v>
      </c>
      <c r="E185" s="46" t="s">
        <v>472</v>
      </c>
      <c r="F185" s="45" t="s">
        <v>32</v>
      </c>
      <c r="G185" s="26" t="s">
        <v>473</v>
      </c>
      <c r="H185" s="26"/>
      <c r="I185" s="26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</row>
    <row r="186" spans="1:23">
      <c r="A186" s="39" t="s">
        <v>177</v>
      </c>
      <c r="B186" s="39" t="s">
        <v>160</v>
      </c>
      <c r="C186" s="39" t="s">
        <v>3</v>
      </c>
      <c r="D186" s="43" t="s">
        <v>474</v>
      </c>
      <c r="E186" s="44" t="s">
        <v>475</v>
      </c>
      <c r="F186" s="43" t="s">
        <v>32</v>
      </c>
      <c r="G186" s="33" t="s">
        <v>476</v>
      </c>
      <c r="H186" s="33"/>
      <c r="I186" s="33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1:23">
      <c r="A187" s="40" t="s">
        <v>177</v>
      </c>
      <c r="B187" s="40" t="s">
        <v>160</v>
      </c>
      <c r="C187" s="40" t="s">
        <v>3</v>
      </c>
      <c r="D187" s="45" t="s">
        <v>477</v>
      </c>
      <c r="E187" s="46" t="s">
        <v>478</v>
      </c>
      <c r="F187" s="45" t="s">
        <v>32</v>
      </c>
      <c r="G187" s="26" t="s">
        <v>473</v>
      </c>
      <c r="H187" s="26"/>
      <c r="I187" s="26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</row>
    <row r="188" spans="1:23">
      <c r="A188" s="39" t="s">
        <v>177</v>
      </c>
      <c r="B188" s="39" t="s">
        <v>160</v>
      </c>
      <c r="C188" s="39" t="s">
        <v>3</v>
      </c>
      <c r="D188" s="43" t="s">
        <v>479</v>
      </c>
      <c r="E188" s="44" t="s">
        <v>480</v>
      </c>
      <c r="F188" s="43" t="s">
        <v>32</v>
      </c>
      <c r="G188" s="33" t="s">
        <v>481</v>
      </c>
      <c r="H188" s="33"/>
      <c r="I188" s="33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1:23">
      <c r="A189" s="40" t="s">
        <v>177</v>
      </c>
      <c r="B189" s="40" t="s">
        <v>160</v>
      </c>
      <c r="C189" s="40" t="s">
        <v>3</v>
      </c>
      <c r="D189" s="45" t="s">
        <v>482</v>
      </c>
      <c r="E189" s="46" t="s">
        <v>483</v>
      </c>
      <c r="F189" s="45" t="s">
        <v>32</v>
      </c>
      <c r="G189" s="26" t="s">
        <v>484</v>
      </c>
      <c r="H189" s="26"/>
      <c r="I189" s="26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</row>
    <row r="190" spans="1:23">
      <c r="A190" s="39" t="s">
        <v>177</v>
      </c>
      <c r="B190" s="39" t="s">
        <v>160</v>
      </c>
      <c r="C190" s="39" t="s">
        <v>3</v>
      </c>
      <c r="D190" s="43" t="s">
        <v>485</v>
      </c>
      <c r="E190" s="44" t="s">
        <v>486</v>
      </c>
      <c r="F190" s="43" t="s">
        <v>32</v>
      </c>
      <c r="G190" s="33" t="s">
        <v>487</v>
      </c>
      <c r="H190" s="33"/>
      <c r="I190" s="33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1:23">
      <c r="A191" s="40" t="s">
        <v>177</v>
      </c>
      <c r="B191" s="40" t="s">
        <v>160</v>
      </c>
      <c r="C191" s="40" t="s">
        <v>3</v>
      </c>
      <c r="D191" s="45" t="s">
        <v>488</v>
      </c>
      <c r="E191" s="46" t="s">
        <v>489</v>
      </c>
      <c r="F191" s="45" t="s">
        <v>32</v>
      </c>
      <c r="G191" s="26" t="s">
        <v>490</v>
      </c>
      <c r="H191" s="26"/>
      <c r="I191" s="26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</row>
    <row r="192" spans="1:23">
      <c r="A192" s="39" t="s">
        <v>177</v>
      </c>
      <c r="B192" s="39" t="s">
        <v>160</v>
      </c>
      <c r="C192" s="39" t="s">
        <v>3</v>
      </c>
      <c r="D192" s="43" t="s">
        <v>491</v>
      </c>
      <c r="E192" s="44" t="s">
        <v>492</v>
      </c>
      <c r="F192" s="43" t="s">
        <v>32</v>
      </c>
      <c r="G192" s="33" t="s">
        <v>493</v>
      </c>
      <c r="H192" s="33"/>
      <c r="I192" s="33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1:23">
      <c r="A193" s="40" t="s">
        <v>177</v>
      </c>
      <c r="B193" s="40" t="s">
        <v>160</v>
      </c>
      <c r="C193" s="40" t="s">
        <v>3</v>
      </c>
      <c r="D193" s="45" t="s">
        <v>494</v>
      </c>
      <c r="E193" s="46" t="s">
        <v>495</v>
      </c>
      <c r="F193" s="45" t="s">
        <v>32</v>
      </c>
      <c r="G193" s="26" t="s">
        <v>496</v>
      </c>
      <c r="H193" s="26"/>
      <c r="I193" s="26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</row>
    <row r="194" spans="1:23">
      <c r="A194" s="39" t="s">
        <v>177</v>
      </c>
      <c r="B194" s="39" t="s">
        <v>160</v>
      </c>
      <c r="C194" s="39" t="s">
        <v>3</v>
      </c>
      <c r="D194" s="43" t="s">
        <v>497</v>
      </c>
      <c r="E194" s="44" t="s">
        <v>498</v>
      </c>
      <c r="F194" s="43" t="s">
        <v>32</v>
      </c>
      <c r="G194" s="33" t="s">
        <v>499</v>
      </c>
      <c r="H194" s="33"/>
      <c r="I194" s="33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1:23">
      <c r="A195" s="40" t="s">
        <v>177</v>
      </c>
      <c r="B195" s="40" t="s">
        <v>160</v>
      </c>
      <c r="C195" s="40" t="s">
        <v>3</v>
      </c>
      <c r="D195" s="45" t="s">
        <v>500</v>
      </c>
      <c r="E195" s="46" t="s">
        <v>501</v>
      </c>
      <c r="F195" s="45" t="s">
        <v>32</v>
      </c>
      <c r="G195" s="26" t="s">
        <v>502</v>
      </c>
      <c r="H195" s="26"/>
      <c r="I195" s="26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</row>
    <row r="196" spans="1:23">
      <c r="A196" s="39" t="s">
        <v>177</v>
      </c>
      <c r="B196" s="39" t="s">
        <v>160</v>
      </c>
      <c r="C196" s="39" t="s">
        <v>3</v>
      </c>
      <c r="D196" s="43" t="s">
        <v>503</v>
      </c>
      <c r="E196" s="44" t="s">
        <v>504</v>
      </c>
      <c r="F196" s="43" t="s">
        <v>32</v>
      </c>
      <c r="G196" s="33" t="s">
        <v>505</v>
      </c>
      <c r="H196" s="33"/>
      <c r="I196" s="33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1:23">
      <c r="A197" s="40" t="s">
        <v>177</v>
      </c>
      <c r="B197" s="40" t="s">
        <v>160</v>
      </c>
      <c r="C197" s="40" t="s">
        <v>3</v>
      </c>
      <c r="D197" s="45" t="s">
        <v>506</v>
      </c>
      <c r="E197" s="46" t="s">
        <v>507</v>
      </c>
      <c r="F197" s="45" t="s">
        <v>32</v>
      </c>
      <c r="G197" s="26" t="s">
        <v>508</v>
      </c>
      <c r="H197" s="26"/>
      <c r="I197" s="26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</row>
    <row r="198" spans="1:23">
      <c r="A198" s="39" t="s">
        <v>177</v>
      </c>
      <c r="B198" s="39" t="s">
        <v>160</v>
      </c>
      <c r="C198" s="39" t="s">
        <v>3</v>
      </c>
      <c r="D198" s="43" t="s">
        <v>509</v>
      </c>
      <c r="E198" s="44" t="s">
        <v>510</v>
      </c>
      <c r="F198" s="43" t="s">
        <v>32</v>
      </c>
      <c r="G198" s="33" t="s">
        <v>511</v>
      </c>
      <c r="H198" s="33"/>
      <c r="I198" s="33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1:23">
      <c r="A199" s="40" t="s">
        <v>177</v>
      </c>
      <c r="B199" s="40" t="s">
        <v>160</v>
      </c>
      <c r="C199" s="40" t="s">
        <v>3</v>
      </c>
      <c r="D199" s="45" t="s">
        <v>512</v>
      </c>
      <c r="E199" s="46" t="s">
        <v>513</v>
      </c>
      <c r="F199" s="45" t="s">
        <v>32</v>
      </c>
      <c r="G199" s="26" t="s">
        <v>460</v>
      </c>
      <c r="H199" s="26"/>
      <c r="I199" s="26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</row>
    <row r="200" spans="1:23">
      <c r="A200" s="39" t="s">
        <v>177</v>
      </c>
      <c r="B200" s="39" t="s">
        <v>160</v>
      </c>
      <c r="C200" s="39" t="s">
        <v>3</v>
      </c>
      <c r="D200" s="43" t="s">
        <v>514</v>
      </c>
      <c r="E200" s="44" t="s">
        <v>515</v>
      </c>
      <c r="F200" s="43" t="s">
        <v>32</v>
      </c>
      <c r="G200" s="33" t="s">
        <v>516</v>
      </c>
      <c r="H200" s="33"/>
      <c r="I200" s="33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1:23">
      <c r="A201" s="40" t="s">
        <v>177</v>
      </c>
      <c r="B201" s="40" t="s">
        <v>160</v>
      </c>
      <c r="C201" s="40" t="s">
        <v>3</v>
      </c>
      <c r="D201" s="45" t="s">
        <v>517</v>
      </c>
      <c r="E201" s="46" t="s">
        <v>518</v>
      </c>
      <c r="F201" s="45" t="s">
        <v>32</v>
      </c>
      <c r="G201" s="26" t="s">
        <v>519</v>
      </c>
      <c r="H201" s="26"/>
      <c r="I201" s="26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</row>
    <row r="202" spans="1:23">
      <c r="A202" s="43" t="s">
        <v>180</v>
      </c>
      <c r="B202" s="43" t="s">
        <v>114</v>
      </c>
      <c r="C202" s="43" t="s">
        <v>7</v>
      </c>
      <c r="D202" s="43" t="s">
        <v>520</v>
      </c>
      <c r="E202" s="44">
        <v>52382028</v>
      </c>
      <c r="F202" s="39" t="s">
        <v>17</v>
      </c>
      <c r="G202" s="32" t="s">
        <v>198</v>
      </c>
      <c r="H202" s="33"/>
      <c r="I202" s="33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1:23">
      <c r="A203" s="45" t="s">
        <v>180</v>
      </c>
      <c r="B203" s="45" t="s">
        <v>114</v>
      </c>
      <c r="C203" s="45" t="s">
        <v>7</v>
      </c>
      <c r="D203" s="45" t="s">
        <v>521</v>
      </c>
      <c r="E203" s="46">
        <v>521013521</v>
      </c>
      <c r="F203" s="40" t="s">
        <v>17</v>
      </c>
      <c r="G203" s="25" t="s">
        <v>198</v>
      </c>
      <c r="H203" s="26"/>
      <c r="I203" s="26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</row>
    <row r="204" spans="1:23">
      <c r="A204" s="43" t="s">
        <v>180</v>
      </c>
      <c r="B204" s="43" t="s">
        <v>114</v>
      </c>
      <c r="C204" s="43" t="s">
        <v>7</v>
      </c>
      <c r="D204" s="43" t="s">
        <v>522</v>
      </c>
      <c r="E204" s="44">
        <v>52659568</v>
      </c>
      <c r="F204" s="39" t="s">
        <v>57</v>
      </c>
      <c r="G204" s="32" t="s">
        <v>198</v>
      </c>
      <c r="H204" s="33"/>
      <c r="I204" s="33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1:23">
      <c r="A205" s="45" t="s">
        <v>180</v>
      </c>
      <c r="B205" s="45" t="s">
        <v>114</v>
      </c>
      <c r="C205" s="45" t="s">
        <v>7</v>
      </c>
      <c r="D205" s="45" t="s">
        <v>523</v>
      </c>
      <c r="E205" s="46" t="s">
        <v>524</v>
      </c>
      <c r="F205" s="40" t="s">
        <v>32</v>
      </c>
      <c r="G205" s="25" t="s">
        <v>215</v>
      </c>
      <c r="H205" s="26"/>
      <c r="I205" s="26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</row>
    <row r="206" spans="1:23">
      <c r="A206" s="43" t="s">
        <v>180</v>
      </c>
      <c r="B206" s="43" t="s">
        <v>114</v>
      </c>
      <c r="C206" s="43" t="s">
        <v>7</v>
      </c>
      <c r="D206" s="43" t="s">
        <v>525</v>
      </c>
      <c r="E206" s="44">
        <v>111227</v>
      </c>
      <c r="F206" s="39" t="s">
        <v>33</v>
      </c>
      <c r="G206" s="32" t="s">
        <v>198</v>
      </c>
      <c r="H206" s="33"/>
      <c r="I206" s="33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1:23">
      <c r="A207" s="45" t="s">
        <v>180</v>
      </c>
      <c r="B207" s="45" t="s">
        <v>114</v>
      </c>
      <c r="C207" s="45" t="s">
        <v>7</v>
      </c>
      <c r="D207" s="45" t="s">
        <v>526</v>
      </c>
      <c r="E207" s="46">
        <v>114991</v>
      </c>
      <c r="F207" s="40" t="s">
        <v>33</v>
      </c>
      <c r="G207" s="25" t="s">
        <v>198</v>
      </c>
      <c r="H207" s="26"/>
      <c r="I207" s="26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</row>
    <row r="208" spans="1:23">
      <c r="A208" s="43" t="s">
        <v>180</v>
      </c>
      <c r="B208" s="43" t="s">
        <v>114</v>
      </c>
      <c r="C208" s="43" t="s">
        <v>7</v>
      </c>
      <c r="D208" s="43" t="s">
        <v>527</v>
      </c>
      <c r="E208" s="44">
        <v>9064</v>
      </c>
      <c r="F208" s="39" t="s">
        <v>33</v>
      </c>
      <c r="G208" s="32" t="s">
        <v>198</v>
      </c>
      <c r="H208" s="33"/>
      <c r="I208" s="33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1:23">
      <c r="A209" s="45" t="s">
        <v>180</v>
      </c>
      <c r="B209" s="45" t="s">
        <v>114</v>
      </c>
      <c r="C209" s="45" t="s">
        <v>7</v>
      </c>
      <c r="D209" s="45" t="s">
        <v>528</v>
      </c>
      <c r="E209" s="46">
        <v>9812</v>
      </c>
      <c r="F209" s="40" t="s">
        <v>33</v>
      </c>
      <c r="G209" s="25" t="s">
        <v>198</v>
      </c>
      <c r="H209" s="26"/>
      <c r="I209" s="26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</row>
    <row r="210" spans="1:23">
      <c r="A210" s="43" t="s">
        <v>180</v>
      </c>
      <c r="B210" s="43" t="s">
        <v>114</v>
      </c>
      <c r="C210" s="43" t="s">
        <v>7</v>
      </c>
      <c r="D210" s="43" t="s">
        <v>529</v>
      </c>
      <c r="E210" s="44">
        <v>556015</v>
      </c>
      <c r="F210" s="39" t="s">
        <v>62</v>
      </c>
      <c r="G210" s="32" t="s">
        <v>198</v>
      </c>
      <c r="H210" s="33"/>
      <c r="I210" s="33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1:23">
      <c r="A211" s="45" t="s">
        <v>180</v>
      </c>
      <c r="B211" s="45" t="s">
        <v>114</v>
      </c>
      <c r="C211" s="45" t="s">
        <v>7</v>
      </c>
      <c r="D211" s="45" t="s">
        <v>530</v>
      </c>
      <c r="E211" s="46">
        <v>556390</v>
      </c>
      <c r="F211" s="40" t="s">
        <v>62</v>
      </c>
      <c r="G211" s="25" t="s">
        <v>198</v>
      </c>
      <c r="H211" s="26"/>
      <c r="I211" s="26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</row>
    <row r="212" spans="1:23">
      <c r="A212" s="33" t="s">
        <v>180</v>
      </c>
      <c r="B212" s="33" t="s">
        <v>114</v>
      </c>
      <c r="C212" s="33" t="s">
        <v>7</v>
      </c>
      <c r="D212" s="43" t="s">
        <v>531</v>
      </c>
      <c r="E212" s="44">
        <v>559052</v>
      </c>
      <c r="F212" s="39" t="s">
        <v>62</v>
      </c>
      <c r="G212" s="32" t="s">
        <v>198</v>
      </c>
      <c r="H212" s="33"/>
      <c r="I212" s="33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1:23">
      <c r="A213" s="26" t="s">
        <v>180</v>
      </c>
      <c r="B213" s="26" t="s">
        <v>114</v>
      </c>
      <c r="C213" s="26" t="s">
        <v>7</v>
      </c>
      <c r="D213" s="45" t="s">
        <v>532</v>
      </c>
      <c r="E213" s="46">
        <v>568172</v>
      </c>
      <c r="F213" s="40" t="s">
        <v>62</v>
      </c>
      <c r="G213" s="25" t="s">
        <v>198</v>
      </c>
      <c r="H213" s="26"/>
      <c r="I213" s="26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</row>
    <row r="214" spans="1:23">
      <c r="A214" s="33" t="s">
        <v>180</v>
      </c>
      <c r="B214" s="33" t="s">
        <v>114</v>
      </c>
      <c r="C214" s="33" t="s">
        <v>7</v>
      </c>
      <c r="D214" s="43" t="s">
        <v>533</v>
      </c>
      <c r="E214" s="44">
        <v>541171</v>
      </c>
      <c r="F214" s="39" t="s">
        <v>62</v>
      </c>
      <c r="G214" s="32" t="s">
        <v>198</v>
      </c>
      <c r="H214" s="33"/>
      <c r="I214" s="33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1:23">
      <c r="A215" s="26" t="s">
        <v>180</v>
      </c>
      <c r="B215" s="26" t="s">
        <v>114</v>
      </c>
      <c r="C215" s="26" t="s">
        <v>7</v>
      </c>
      <c r="D215" s="45" t="s">
        <v>534</v>
      </c>
      <c r="E215" s="46">
        <v>562864</v>
      </c>
      <c r="F215" s="40" t="s">
        <v>62</v>
      </c>
      <c r="G215" s="25" t="s">
        <v>198</v>
      </c>
      <c r="H215" s="26"/>
      <c r="I215" s="26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</row>
    <row r="216" spans="1:23">
      <c r="A216" s="33" t="s">
        <v>180</v>
      </c>
      <c r="B216" s="33" t="s">
        <v>114</v>
      </c>
      <c r="C216" s="33" t="s">
        <v>7</v>
      </c>
      <c r="D216" s="43" t="s">
        <v>535</v>
      </c>
      <c r="E216" s="44" t="s">
        <v>536</v>
      </c>
      <c r="F216" s="39" t="s">
        <v>207</v>
      </c>
      <c r="G216" s="32" t="s">
        <v>198</v>
      </c>
      <c r="H216" s="33"/>
      <c r="I216" s="33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1:23">
      <c r="A217" s="26" t="s">
        <v>180</v>
      </c>
      <c r="B217" s="26" t="s">
        <v>114</v>
      </c>
      <c r="C217" s="26" t="s">
        <v>7</v>
      </c>
      <c r="D217" s="45" t="s">
        <v>537</v>
      </c>
      <c r="E217" s="46">
        <v>524217</v>
      </c>
      <c r="F217" s="40" t="s">
        <v>62</v>
      </c>
      <c r="G217" s="25" t="s">
        <v>198</v>
      </c>
      <c r="H217" s="26"/>
      <c r="I217" s="26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</row>
    <row r="218" spans="1:23">
      <c r="A218" s="33" t="s">
        <v>180</v>
      </c>
      <c r="B218" s="33" t="s">
        <v>114</v>
      </c>
      <c r="C218" s="33" t="s">
        <v>7</v>
      </c>
      <c r="D218" s="43" t="s">
        <v>538</v>
      </c>
      <c r="E218" s="44" t="s">
        <v>539</v>
      </c>
      <c r="F218" s="39" t="s">
        <v>32</v>
      </c>
      <c r="G218" s="32" t="s">
        <v>215</v>
      </c>
      <c r="H218" s="33"/>
      <c r="I218" s="33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1:23">
      <c r="A219" s="26" t="s">
        <v>180</v>
      </c>
      <c r="B219" s="26" t="s">
        <v>114</v>
      </c>
      <c r="C219" s="26" t="s">
        <v>7</v>
      </c>
      <c r="D219" s="45" t="s">
        <v>540</v>
      </c>
      <c r="E219" s="46" t="s">
        <v>541</v>
      </c>
      <c r="F219" s="40" t="s">
        <v>62</v>
      </c>
      <c r="G219" s="25" t="s">
        <v>198</v>
      </c>
      <c r="H219" s="26"/>
      <c r="I219" s="26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</row>
    <row r="220" spans="1:23">
      <c r="A220" s="33" t="s">
        <v>180</v>
      </c>
      <c r="B220" s="33" t="s">
        <v>114</v>
      </c>
      <c r="C220" s="33" t="s">
        <v>7</v>
      </c>
      <c r="D220" s="43" t="s">
        <v>542</v>
      </c>
      <c r="E220" s="44" t="s">
        <v>543</v>
      </c>
      <c r="F220" s="39" t="s">
        <v>207</v>
      </c>
      <c r="G220" s="32" t="s">
        <v>198</v>
      </c>
      <c r="H220" s="33"/>
      <c r="I220" s="33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1:23">
      <c r="A221" s="26" t="s">
        <v>180</v>
      </c>
      <c r="B221" s="25" t="s">
        <v>181</v>
      </c>
      <c r="C221" s="26"/>
      <c r="D221" s="45" t="s">
        <v>544</v>
      </c>
      <c r="E221" s="46">
        <v>117487</v>
      </c>
      <c r="F221" s="40" t="s">
        <v>33</v>
      </c>
      <c r="G221" s="25" t="s">
        <v>198</v>
      </c>
      <c r="H221" s="26"/>
      <c r="I221" s="26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</row>
    <row r="222" spans="1:23">
      <c r="A222" s="33" t="s">
        <v>180</v>
      </c>
      <c r="B222" s="32" t="s">
        <v>181</v>
      </c>
      <c r="C222" s="33"/>
      <c r="D222" s="43" t="s">
        <v>520</v>
      </c>
      <c r="E222" s="44">
        <v>52382028</v>
      </c>
      <c r="F222" s="39" t="s">
        <v>17</v>
      </c>
      <c r="G222" s="32" t="s">
        <v>198</v>
      </c>
      <c r="H222" s="33"/>
      <c r="I222" s="33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1:23">
      <c r="A223" s="26" t="s">
        <v>180</v>
      </c>
      <c r="B223" s="25" t="s">
        <v>181</v>
      </c>
      <c r="C223" s="26"/>
      <c r="D223" s="45" t="s">
        <v>521</v>
      </c>
      <c r="E223" s="46">
        <v>521013521</v>
      </c>
      <c r="F223" s="40" t="s">
        <v>17</v>
      </c>
      <c r="G223" s="25" t="s">
        <v>198</v>
      </c>
      <c r="H223" s="26"/>
      <c r="I223" s="26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</row>
    <row r="224" spans="1:23">
      <c r="A224" s="33" t="s">
        <v>180</v>
      </c>
      <c r="B224" s="32" t="s">
        <v>181</v>
      </c>
      <c r="C224" s="33"/>
      <c r="D224" s="43" t="s">
        <v>529</v>
      </c>
      <c r="E224" s="44">
        <v>556015</v>
      </c>
      <c r="F224" s="39" t="s">
        <v>62</v>
      </c>
      <c r="G224" s="32" t="s">
        <v>198</v>
      </c>
      <c r="H224" s="33"/>
      <c r="I224" s="33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1:23">
      <c r="A225" s="26" t="s">
        <v>180</v>
      </c>
      <c r="B225" s="25" t="s">
        <v>181</v>
      </c>
      <c r="C225" s="26"/>
      <c r="D225" s="45" t="s">
        <v>538</v>
      </c>
      <c r="E225" s="46" t="s">
        <v>539</v>
      </c>
      <c r="F225" s="40" t="s">
        <v>32</v>
      </c>
      <c r="G225" s="25" t="s">
        <v>215</v>
      </c>
      <c r="H225" s="26"/>
      <c r="I225" s="26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</row>
    <row r="226" spans="1:23">
      <c r="A226" s="33" t="s">
        <v>180</v>
      </c>
      <c r="B226" s="32" t="s">
        <v>181</v>
      </c>
      <c r="C226" s="33"/>
      <c r="D226" s="43" t="s">
        <v>540</v>
      </c>
      <c r="E226" s="44" t="s">
        <v>541</v>
      </c>
      <c r="F226" s="39" t="s">
        <v>62</v>
      </c>
      <c r="G226" s="32" t="s">
        <v>198</v>
      </c>
      <c r="H226" s="33"/>
      <c r="I226" s="33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1:23">
      <c r="A227" s="26" t="s">
        <v>180</v>
      </c>
      <c r="B227" s="25" t="s">
        <v>182</v>
      </c>
      <c r="C227" s="25" t="s">
        <v>3</v>
      </c>
      <c r="D227" s="45" t="s">
        <v>545</v>
      </c>
      <c r="E227" s="46">
        <v>537648</v>
      </c>
      <c r="F227" s="40" t="s">
        <v>62</v>
      </c>
      <c r="G227" s="25" t="s">
        <v>198</v>
      </c>
      <c r="H227" s="26"/>
      <c r="I227" s="26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</row>
    <row r="228" spans="1:23">
      <c r="A228" s="33" t="s">
        <v>180</v>
      </c>
      <c r="B228" s="32" t="s">
        <v>182</v>
      </c>
      <c r="C228" s="32" t="s">
        <v>3</v>
      </c>
      <c r="D228" s="47" t="s">
        <v>520</v>
      </c>
      <c r="E228" s="44">
        <v>52382028</v>
      </c>
      <c r="F228" s="47" t="s">
        <v>17</v>
      </c>
      <c r="G228" s="48" t="s">
        <v>198</v>
      </c>
      <c r="H228" s="48"/>
      <c r="I228" s="33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1:23">
      <c r="A229" s="26" t="s">
        <v>180</v>
      </c>
      <c r="B229" s="25" t="s">
        <v>182</v>
      </c>
      <c r="C229" s="25" t="s">
        <v>3</v>
      </c>
      <c r="D229" s="49" t="s">
        <v>521</v>
      </c>
      <c r="E229" s="46">
        <v>521013521</v>
      </c>
      <c r="F229" s="49" t="s">
        <v>17</v>
      </c>
      <c r="G229" s="50" t="s">
        <v>198</v>
      </c>
      <c r="H229" s="50"/>
      <c r="I229" s="26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</row>
    <row r="230" spans="1:23">
      <c r="A230" s="32" t="s">
        <v>99</v>
      </c>
      <c r="B230" s="32" t="s">
        <v>165</v>
      </c>
      <c r="C230" s="32" t="s">
        <v>4</v>
      </c>
      <c r="D230" s="43" t="s">
        <v>546</v>
      </c>
      <c r="E230" s="44" t="s">
        <v>547</v>
      </c>
      <c r="F230" s="39" t="s">
        <v>53</v>
      </c>
      <c r="G230" s="48" t="s">
        <v>198</v>
      </c>
      <c r="H230" s="33"/>
      <c r="I230" s="33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1:23">
      <c r="A231" s="25" t="s">
        <v>99</v>
      </c>
      <c r="B231" s="25" t="s">
        <v>165</v>
      </c>
      <c r="C231" s="25" t="s">
        <v>4</v>
      </c>
      <c r="D231" s="45" t="s">
        <v>548</v>
      </c>
      <c r="E231" s="46" t="s">
        <v>549</v>
      </c>
      <c r="F231" s="40" t="s">
        <v>53</v>
      </c>
      <c r="G231" s="50" t="s">
        <v>198</v>
      </c>
      <c r="H231" s="26"/>
      <c r="I231" s="26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</row>
    <row r="232" spans="1:23">
      <c r="A232" s="32" t="s">
        <v>99</v>
      </c>
      <c r="B232" s="32" t="s">
        <v>165</v>
      </c>
      <c r="C232" s="32" t="s">
        <v>4</v>
      </c>
      <c r="D232" s="43" t="s">
        <v>550</v>
      </c>
      <c r="E232" s="44" t="s">
        <v>551</v>
      </c>
      <c r="F232" s="39" t="s">
        <v>53</v>
      </c>
      <c r="G232" s="48" t="s">
        <v>198</v>
      </c>
      <c r="H232" s="33"/>
      <c r="I232" s="33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1:23">
      <c r="A233" s="25" t="s">
        <v>552</v>
      </c>
      <c r="B233" s="25" t="s">
        <v>136</v>
      </c>
      <c r="C233" s="25" t="s">
        <v>3</v>
      </c>
      <c r="D233" s="45" t="s">
        <v>553</v>
      </c>
      <c r="E233" s="46" t="s">
        <v>554</v>
      </c>
      <c r="F233" s="45" t="s">
        <v>62</v>
      </c>
      <c r="G233" s="26" t="s">
        <v>555</v>
      </c>
      <c r="H233" s="26"/>
      <c r="I233" s="26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</row>
    <row r="234" spans="1:23">
      <c r="A234" s="32" t="s">
        <v>552</v>
      </c>
      <c r="B234" s="32" t="s">
        <v>136</v>
      </c>
      <c r="C234" s="32" t="s">
        <v>3</v>
      </c>
      <c r="D234" s="43" t="s">
        <v>556</v>
      </c>
      <c r="E234" s="44" t="s">
        <v>557</v>
      </c>
      <c r="F234" s="43" t="s">
        <v>33</v>
      </c>
      <c r="G234" s="33" t="s">
        <v>33</v>
      </c>
      <c r="H234" s="33"/>
      <c r="I234" s="33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1:23">
      <c r="A235" s="25" t="s">
        <v>552</v>
      </c>
      <c r="B235" s="25" t="s">
        <v>136</v>
      </c>
      <c r="C235" s="25" t="s">
        <v>3</v>
      </c>
      <c r="D235" s="45" t="s">
        <v>558</v>
      </c>
      <c r="E235" s="46" t="s">
        <v>559</v>
      </c>
      <c r="F235" s="40" t="s">
        <v>560</v>
      </c>
      <c r="G235" s="26" t="s">
        <v>561</v>
      </c>
      <c r="H235" s="26"/>
      <c r="I235" s="26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</row>
    <row r="236" spans="1:23">
      <c r="A236" s="32" t="s">
        <v>552</v>
      </c>
      <c r="B236" s="32" t="s">
        <v>136</v>
      </c>
      <c r="C236" s="32" t="s">
        <v>3</v>
      </c>
      <c r="D236" s="43" t="s">
        <v>562</v>
      </c>
      <c r="E236" s="44">
        <v>52606879</v>
      </c>
      <c r="F236" s="43" t="s">
        <v>563</v>
      </c>
      <c r="G236" s="33" t="s">
        <v>563</v>
      </c>
      <c r="H236" s="33"/>
      <c r="I236" s="33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1:23">
      <c r="A237" s="25" t="s">
        <v>552</v>
      </c>
      <c r="B237" s="25" t="s">
        <v>136</v>
      </c>
      <c r="C237" s="25" t="s">
        <v>3</v>
      </c>
      <c r="D237" s="45" t="s">
        <v>564</v>
      </c>
      <c r="E237" s="46" t="s">
        <v>565</v>
      </c>
      <c r="F237" s="45" t="s">
        <v>62</v>
      </c>
      <c r="G237" s="26" t="s">
        <v>555</v>
      </c>
      <c r="H237" s="26"/>
      <c r="I237" s="26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</row>
    <row r="238" spans="1:23">
      <c r="A238" s="32" t="s">
        <v>552</v>
      </c>
      <c r="B238" s="32" t="s">
        <v>136</v>
      </c>
      <c r="C238" s="32" t="s">
        <v>3</v>
      </c>
      <c r="D238" s="43" t="s">
        <v>566</v>
      </c>
      <c r="E238" s="44" t="s">
        <v>567</v>
      </c>
      <c r="F238" s="43" t="s">
        <v>207</v>
      </c>
      <c r="G238" s="33" t="s">
        <v>207</v>
      </c>
      <c r="H238" s="33"/>
      <c r="I238" s="33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1:23">
      <c r="A239" s="25" t="s">
        <v>552</v>
      </c>
      <c r="B239" s="25" t="s">
        <v>136</v>
      </c>
      <c r="C239" s="25" t="s">
        <v>3</v>
      </c>
      <c r="D239" s="45" t="s">
        <v>568</v>
      </c>
      <c r="E239" s="46" t="s">
        <v>569</v>
      </c>
      <c r="F239" s="45" t="s">
        <v>62</v>
      </c>
      <c r="G239" s="26" t="s">
        <v>555</v>
      </c>
      <c r="H239" s="26"/>
      <c r="I239" s="26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</row>
    <row r="240" spans="1:23">
      <c r="A240" s="32" t="s">
        <v>570</v>
      </c>
      <c r="B240" s="32" t="s">
        <v>172</v>
      </c>
      <c r="C240" s="32" t="s">
        <v>6</v>
      </c>
      <c r="D240" s="43" t="s">
        <v>571</v>
      </c>
      <c r="E240" s="44" t="s">
        <v>572</v>
      </c>
      <c r="F240" s="39" t="s">
        <v>46</v>
      </c>
      <c r="G240" s="32" t="s">
        <v>573</v>
      </c>
      <c r="H240" s="33"/>
      <c r="I240" s="33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1:23">
      <c r="A241" s="25" t="s">
        <v>570</v>
      </c>
      <c r="B241" s="25" t="s">
        <v>172</v>
      </c>
      <c r="C241" s="25" t="s">
        <v>6</v>
      </c>
      <c r="D241" s="45" t="s">
        <v>574</v>
      </c>
      <c r="E241" s="46" t="s">
        <v>575</v>
      </c>
      <c r="F241" s="45" t="s">
        <v>576</v>
      </c>
      <c r="G241" s="26"/>
      <c r="H241" s="26"/>
      <c r="I241" s="26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</row>
    <row r="242" spans="1:23">
      <c r="A242" s="32" t="s">
        <v>570</v>
      </c>
      <c r="B242" s="32" t="s">
        <v>172</v>
      </c>
      <c r="C242" s="32" t="s">
        <v>6</v>
      </c>
      <c r="D242" s="43" t="s">
        <v>577</v>
      </c>
      <c r="E242" s="44" t="s">
        <v>578</v>
      </c>
      <c r="F242" s="43" t="s">
        <v>46</v>
      </c>
      <c r="G242" s="33"/>
      <c r="H242" s="33"/>
      <c r="I242" s="33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1:23">
      <c r="A243" s="25" t="s">
        <v>570</v>
      </c>
      <c r="B243" s="25" t="s">
        <v>172</v>
      </c>
      <c r="C243" s="25" t="s">
        <v>6</v>
      </c>
      <c r="D243" s="45" t="s">
        <v>579</v>
      </c>
      <c r="E243" s="46" t="s">
        <v>580</v>
      </c>
      <c r="F243" s="40" t="s">
        <v>46</v>
      </c>
      <c r="G243" s="25" t="s">
        <v>573</v>
      </c>
      <c r="H243" s="26"/>
      <c r="I243" s="26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</row>
    <row r="244" spans="1:23">
      <c r="A244" s="32" t="s">
        <v>570</v>
      </c>
      <c r="B244" s="32" t="s">
        <v>172</v>
      </c>
      <c r="C244" s="32" t="s">
        <v>6</v>
      </c>
      <c r="D244" s="43" t="s">
        <v>581</v>
      </c>
      <c r="E244" s="44" t="s">
        <v>582</v>
      </c>
      <c r="F244" s="39" t="s">
        <v>46</v>
      </c>
      <c r="G244" s="32" t="s">
        <v>573</v>
      </c>
      <c r="H244" s="33"/>
      <c r="I244" s="33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1:23">
      <c r="A245" s="25" t="s">
        <v>570</v>
      </c>
      <c r="B245" s="25" t="s">
        <v>172</v>
      </c>
      <c r="C245" s="25" t="s">
        <v>6</v>
      </c>
      <c r="D245" s="45" t="s">
        <v>583</v>
      </c>
      <c r="E245" s="46" t="s">
        <v>584</v>
      </c>
      <c r="F245" s="45" t="s">
        <v>13</v>
      </c>
      <c r="G245" s="26"/>
      <c r="H245" s="26"/>
      <c r="I245" s="26"/>
      <c r="J245" s="27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</row>
    <row r="246" spans="1:23">
      <c r="A246" s="32" t="s">
        <v>570</v>
      </c>
      <c r="B246" s="32" t="s">
        <v>172</v>
      </c>
      <c r="C246" s="32" t="s">
        <v>6</v>
      </c>
      <c r="D246" s="43" t="s">
        <v>585</v>
      </c>
      <c r="E246" s="44" t="s">
        <v>586</v>
      </c>
      <c r="F246" s="43" t="s">
        <v>587</v>
      </c>
      <c r="G246" s="33"/>
      <c r="H246" s="33"/>
      <c r="I246" s="33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1:23">
      <c r="A247" s="25" t="s">
        <v>570</v>
      </c>
      <c r="B247" s="25" t="s">
        <v>172</v>
      </c>
      <c r="C247" s="25" t="s">
        <v>6</v>
      </c>
      <c r="D247" s="45" t="s">
        <v>588</v>
      </c>
      <c r="E247" s="46" t="s">
        <v>589</v>
      </c>
      <c r="F247" s="40" t="s">
        <v>46</v>
      </c>
      <c r="G247" s="25" t="s">
        <v>573</v>
      </c>
      <c r="H247" s="26"/>
      <c r="I247" s="26"/>
      <c r="J247" s="27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</row>
    <row r="248" spans="1:23">
      <c r="A248" s="32" t="s">
        <v>570</v>
      </c>
      <c r="B248" s="32" t="s">
        <v>172</v>
      </c>
      <c r="C248" s="32" t="s">
        <v>6</v>
      </c>
      <c r="D248" s="43" t="s">
        <v>590</v>
      </c>
      <c r="E248" s="44" t="s">
        <v>591</v>
      </c>
      <c r="F248" s="39" t="s">
        <v>46</v>
      </c>
      <c r="G248" s="32" t="s">
        <v>573</v>
      </c>
      <c r="H248" s="33"/>
      <c r="I248" s="33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1:23">
      <c r="A249" s="25" t="s">
        <v>570</v>
      </c>
      <c r="B249" s="25" t="s">
        <v>172</v>
      </c>
      <c r="C249" s="25" t="s">
        <v>6</v>
      </c>
      <c r="D249" s="45" t="s">
        <v>592</v>
      </c>
      <c r="E249" s="46" t="s">
        <v>593</v>
      </c>
      <c r="F249" s="45" t="s">
        <v>587</v>
      </c>
      <c r="G249" s="26"/>
      <c r="H249" s="26"/>
      <c r="I249" s="26"/>
      <c r="J249" s="27"/>
      <c r="K249" s="27"/>
      <c r="L249" s="27"/>
      <c r="M249" s="27"/>
      <c r="N249" s="27"/>
      <c r="O249" s="27"/>
      <c r="P249" s="27"/>
      <c r="Q249" s="27"/>
      <c r="R249" s="27"/>
      <c r="S249" s="27"/>
      <c r="T249" s="27"/>
      <c r="U249" s="27"/>
      <c r="V249" s="27"/>
      <c r="W249" s="27"/>
    </row>
    <row r="250" spans="1:23">
      <c r="A250" s="32" t="s">
        <v>570</v>
      </c>
      <c r="B250" s="32" t="s">
        <v>172</v>
      </c>
      <c r="C250" s="32" t="s">
        <v>6</v>
      </c>
      <c r="D250" s="43" t="s">
        <v>594</v>
      </c>
      <c r="E250" s="44" t="s">
        <v>595</v>
      </c>
      <c r="F250" s="43" t="s">
        <v>43</v>
      </c>
      <c r="G250" s="33"/>
      <c r="H250" s="33"/>
      <c r="I250" s="33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1:23">
      <c r="A251" s="25" t="s">
        <v>570</v>
      </c>
      <c r="B251" s="25" t="s">
        <v>172</v>
      </c>
      <c r="C251" s="25" t="s">
        <v>6</v>
      </c>
      <c r="D251" s="45" t="s">
        <v>596</v>
      </c>
      <c r="E251" s="46" t="s">
        <v>597</v>
      </c>
      <c r="F251" s="45" t="s">
        <v>63</v>
      </c>
      <c r="G251" s="26"/>
      <c r="H251" s="26"/>
      <c r="I251" s="26"/>
      <c r="J251" s="27"/>
      <c r="K251" s="27"/>
      <c r="L251" s="27"/>
      <c r="M251" s="27"/>
      <c r="N251" s="27"/>
      <c r="O251" s="27"/>
      <c r="P251" s="27"/>
      <c r="Q251" s="27"/>
      <c r="R251" s="27"/>
      <c r="S251" s="27"/>
      <c r="T251" s="27"/>
      <c r="U251" s="27"/>
      <c r="V251" s="27"/>
      <c r="W251" s="27"/>
    </row>
    <row r="252" spans="1:23">
      <c r="A252" s="32" t="s">
        <v>570</v>
      </c>
      <c r="B252" s="32" t="s">
        <v>172</v>
      </c>
      <c r="C252" s="32" t="s">
        <v>6</v>
      </c>
      <c r="D252" s="43" t="s">
        <v>598</v>
      </c>
      <c r="E252" s="44" t="s">
        <v>599</v>
      </c>
      <c r="F252" s="43" t="s">
        <v>600</v>
      </c>
      <c r="G252" s="33"/>
      <c r="H252" s="33"/>
      <c r="I252" s="33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1:23">
      <c r="A253" s="25" t="s">
        <v>570</v>
      </c>
      <c r="B253" s="25" t="s">
        <v>172</v>
      </c>
      <c r="C253" s="25" t="s">
        <v>6</v>
      </c>
      <c r="D253" s="45" t="s">
        <v>601</v>
      </c>
      <c r="E253" s="46" t="s">
        <v>602</v>
      </c>
      <c r="F253" s="45" t="s">
        <v>59</v>
      </c>
      <c r="G253" s="26"/>
      <c r="H253" s="26"/>
      <c r="I253" s="26"/>
      <c r="J253" s="27"/>
      <c r="K253" s="27"/>
      <c r="L253" s="27"/>
      <c r="M253" s="27"/>
      <c r="N253" s="27"/>
      <c r="O253" s="27"/>
      <c r="P253" s="27"/>
      <c r="Q253" s="27"/>
      <c r="R253" s="27"/>
      <c r="S253" s="27"/>
      <c r="T253" s="27"/>
      <c r="U253" s="27"/>
      <c r="V253" s="27"/>
      <c r="W253" s="27"/>
    </row>
    <row r="254" spans="1:23">
      <c r="A254" s="32" t="s">
        <v>570</v>
      </c>
      <c r="B254" s="32" t="s">
        <v>172</v>
      </c>
      <c r="C254" s="32" t="s">
        <v>6</v>
      </c>
      <c r="D254" s="43" t="s">
        <v>603</v>
      </c>
      <c r="E254" s="44" t="s">
        <v>604</v>
      </c>
      <c r="F254" s="39" t="s">
        <v>46</v>
      </c>
      <c r="G254" s="32" t="s">
        <v>573</v>
      </c>
      <c r="H254" s="33"/>
      <c r="I254" s="33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1:23">
      <c r="A255" s="25" t="s">
        <v>570</v>
      </c>
      <c r="B255" s="25" t="s">
        <v>172</v>
      </c>
      <c r="C255" s="25" t="s">
        <v>6</v>
      </c>
      <c r="D255" s="45" t="s">
        <v>605</v>
      </c>
      <c r="E255" s="46" t="s">
        <v>606</v>
      </c>
      <c r="F255" s="45" t="s">
        <v>46</v>
      </c>
      <c r="G255" s="26"/>
      <c r="H255" s="26"/>
      <c r="I255" s="26"/>
      <c r="J255" s="27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</row>
    <row r="256" spans="1:23">
      <c r="A256" s="32" t="s">
        <v>570</v>
      </c>
      <c r="B256" s="32" t="s">
        <v>172</v>
      </c>
      <c r="C256" s="32" t="s">
        <v>6</v>
      </c>
      <c r="D256" s="43" t="s">
        <v>607</v>
      </c>
      <c r="E256" s="44" t="s">
        <v>608</v>
      </c>
      <c r="F256" s="43" t="s">
        <v>307</v>
      </c>
      <c r="G256" s="33"/>
      <c r="H256" s="33"/>
      <c r="I256" s="33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1:23">
      <c r="A257" s="25" t="s">
        <v>570</v>
      </c>
      <c r="B257" s="25" t="s">
        <v>172</v>
      </c>
      <c r="C257" s="25" t="s">
        <v>6</v>
      </c>
      <c r="D257" s="45" t="s">
        <v>609</v>
      </c>
      <c r="E257" s="46" t="s">
        <v>610</v>
      </c>
      <c r="F257" s="45" t="s">
        <v>35</v>
      </c>
      <c r="G257" s="26"/>
      <c r="H257" s="26"/>
      <c r="I257" s="26"/>
      <c r="J257" s="27"/>
      <c r="K257" s="27"/>
      <c r="L257" s="27"/>
      <c r="M257" s="27"/>
      <c r="N257" s="27"/>
      <c r="O257" s="27"/>
      <c r="P257" s="27"/>
      <c r="Q257" s="27"/>
      <c r="R257" s="27"/>
      <c r="S257" s="27"/>
      <c r="T257" s="27"/>
      <c r="U257" s="27"/>
      <c r="V257" s="27"/>
      <c r="W257" s="27"/>
    </row>
    <row r="258" spans="1:23">
      <c r="A258" s="32" t="s">
        <v>570</v>
      </c>
      <c r="B258" s="32" t="s">
        <v>172</v>
      </c>
      <c r="C258" s="32" t="s">
        <v>6</v>
      </c>
      <c r="D258" s="43" t="s">
        <v>611</v>
      </c>
      <c r="E258" s="44" t="s">
        <v>612</v>
      </c>
      <c r="F258" s="43" t="s">
        <v>307</v>
      </c>
      <c r="G258" s="33"/>
      <c r="H258" s="33"/>
      <c r="I258" s="33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1:23">
      <c r="A259" s="25" t="s">
        <v>570</v>
      </c>
      <c r="B259" s="25" t="s">
        <v>172</v>
      </c>
      <c r="C259" s="25" t="s">
        <v>6</v>
      </c>
      <c r="D259" s="45" t="s">
        <v>613</v>
      </c>
      <c r="E259" s="46" t="s">
        <v>614</v>
      </c>
      <c r="F259" s="45" t="s">
        <v>315</v>
      </c>
      <c r="G259" s="26"/>
      <c r="H259" s="26"/>
      <c r="I259" s="26"/>
      <c r="J259" s="27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</row>
    <row r="260" spans="1:23">
      <c r="A260" s="32" t="s">
        <v>570</v>
      </c>
      <c r="B260" s="32" t="s">
        <v>172</v>
      </c>
      <c r="C260" s="32" t="s">
        <v>6</v>
      </c>
      <c r="D260" s="43" t="s">
        <v>615</v>
      </c>
      <c r="E260" s="44" t="s">
        <v>616</v>
      </c>
      <c r="F260" s="43" t="s">
        <v>63</v>
      </c>
      <c r="G260" s="33"/>
      <c r="H260" s="33"/>
      <c r="I260" s="33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1:23">
      <c r="A261" s="25" t="s">
        <v>570</v>
      </c>
      <c r="B261" s="25" t="s">
        <v>172</v>
      </c>
      <c r="C261" s="25" t="s">
        <v>6</v>
      </c>
      <c r="D261" s="45" t="s">
        <v>617</v>
      </c>
      <c r="E261" s="46" t="s">
        <v>618</v>
      </c>
      <c r="F261" s="45" t="s">
        <v>576</v>
      </c>
      <c r="G261" s="26"/>
      <c r="H261" s="26"/>
      <c r="I261" s="26"/>
      <c r="J261" s="27"/>
      <c r="K261" s="27"/>
      <c r="L261" s="27"/>
      <c r="M261" s="27"/>
      <c r="N261" s="27"/>
      <c r="O261" s="27"/>
      <c r="P261" s="27"/>
      <c r="Q261" s="27"/>
      <c r="R261" s="27"/>
      <c r="S261" s="27"/>
      <c r="T261" s="27"/>
      <c r="U261" s="27"/>
      <c r="V261" s="27"/>
      <c r="W261" s="27"/>
    </row>
    <row r="262" spans="1:23">
      <c r="A262" s="32" t="s">
        <v>570</v>
      </c>
      <c r="B262" s="32" t="s">
        <v>172</v>
      </c>
      <c r="C262" s="32" t="s">
        <v>6</v>
      </c>
      <c r="D262" s="43" t="s">
        <v>619</v>
      </c>
      <c r="E262" s="44" t="s">
        <v>620</v>
      </c>
      <c r="F262" s="43" t="s">
        <v>13</v>
      </c>
      <c r="G262" s="33"/>
      <c r="H262" s="33"/>
      <c r="I262" s="33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1:23">
      <c r="A263" s="25" t="s">
        <v>570</v>
      </c>
      <c r="B263" s="25" t="s">
        <v>172</v>
      </c>
      <c r="C263" s="25" t="s">
        <v>6</v>
      </c>
      <c r="D263" s="45" t="s">
        <v>621</v>
      </c>
      <c r="E263" s="46" t="s">
        <v>622</v>
      </c>
      <c r="F263" s="45" t="s">
        <v>46</v>
      </c>
      <c r="G263" s="26"/>
      <c r="H263" s="26"/>
      <c r="I263" s="26"/>
      <c r="J263" s="27"/>
      <c r="K263" s="27"/>
      <c r="L263" s="27"/>
      <c r="M263" s="27"/>
      <c r="N263" s="27"/>
      <c r="O263" s="27"/>
      <c r="P263" s="27"/>
      <c r="Q263" s="27"/>
      <c r="R263" s="27"/>
      <c r="S263" s="27"/>
      <c r="T263" s="27"/>
      <c r="U263" s="27"/>
      <c r="V263" s="27"/>
      <c r="W263" s="27"/>
    </row>
    <row r="264" spans="1:23">
      <c r="A264" s="32" t="s">
        <v>570</v>
      </c>
      <c r="B264" s="32" t="s">
        <v>172</v>
      </c>
      <c r="C264" s="32" t="s">
        <v>6</v>
      </c>
      <c r="D264" s="43" t="s">
        <v>623</v>
      </c>
      <c r="E264" s="44" t="s">
        <v>624</v>
      </c>
      <c r="F264" s="43" t="s">
        <v>23</v>
      </c>
      <c r="G264" s="33"/>
      <c r="H264" s="33"/>
      <c r="I264" s="33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1:23">
      <c r="A265" s="25" t="s">
        <v>570</v>
      </c>
      <c r="B265" s="25" t="s">
        <v>172</v>
      </c>
      <c r="C265" s="25" t="s">
        <v>6</v>
      </c>
      <c r="D265" s="45" t="s">
        <v>625</v>
      </c>
      <c r="E265" s="46" t="s">
        <v>626</v>
      </c>
      <c r="F265" s="45" t="s">
        <v>23</v>
      </c>
      <c r="G265" s="26"/>
      <c r="H265" s="26"/>
      <c r="I265" s="26"/>
      <c r="J265" s="27"/>
      <c r="K265" s="27"/>
      <c r="L265" s="27"/>
      <c r="M265" s="27"/>
      <c r="N265" s="27"/>
      <c r="O265" s="27"/>
      <c r="P265" s="27"/>
      <c r="Q265" s="27"/>
      <c r="R265" s="27"/>
      <c r="S265" s="27"/>
      <c r="T265" s="27"/>
      <c r="U265" s="27"/>
      <c r="V265" s="27"/>
      <c r="W265" s="27"/>
    </row>
    <row r="266" spans="1:23">
      <c r="A266" s="32" t="s">
        <v>570</v>
      </c>
      <c r="B266" s="32" t="s">
        <v>172</v>
      </c>
      <c r="C266" s="32" t="s">
        <v>6</v>
      </c>
      <c r="D266" s="43" t="s">
        <v>627</v>
      </c>
      <c r="E266" s="44" t="s">
        <v>628</v>
      </c>
      <c r="F266" s="43" t="s">
        <v>43</v>
      </c>
      <c r="G266" s="33"/>
      <c r="H266" s="33"/>
      <c r="I266" s="33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1:23">
      <c r="A267" s="25" t="s">
        <v>570</v>
      </c>
      <c r="B267" s="25" t="s">
        <v>172</v>
      </c>
      <c r="C267" s="25" t="s">
        <v>6</v>
      </c>
      <c r="D267" s="45" t="s">
        <v>629</v>
      </c>
      <c r="E267" s="46" t="s">
        <v>630</v>
      </c>
      <c r="F267" s="45" t="s">
        <v>59</v>
      </c>
      <c r="G267" s="26"/>
      <c r="H267" s="26"/>
      <c r="I267" s="26"/>
      <c r="J267" s="27"/>
      <c r="K267" s="27"/>
      <c r="L267" s="27"/>
      <c r="M267" s="27"/>
      <c r="N267" s="27"/>
      <c r="O267" s="27"/>
      <c r="P267" s="27"/>
      <c r="Q267" s="27"/>
      <c r="R267" s="27"/>
      <c r="S267" s="27"/>
      <c r="T267" s="27"/>
      <c r="U267" s="27"/>
      <c r="V267" s="27"/>
      <c r="W267" s="27"/>
    </row>
    <row r="268" spans="1:23">
      <c r="A268" s="32" t="s">
        <v>570</v>
      </c>
      <c r="B268" s="32" t="s">
        <v>172</v>
      </c>
      <c r="C268" s="32" t="s">
        <v>6</v>
      </c>
      <c r="D268" s="43" t="s">
        <v>631</v>
      </c>
      <c r="E268" s="44" t="s">
        <v>632</v>
      </c>
      <c r="F268" s="43" t="s">
        <v>55</v>
      </c>
      <c r="G268" s="33"/>
      <c r="H268" s="33"/>
      <c r="I268" s="33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1:23">
      <c r="A269" s="26"/>
      <c r="B269" s="26"/>
      <c r="C269" s="26"/>
      <c r="D269" s="45"/>
      <c r="E269" s="45"/>
      <c r="F269" s="45"/>
      <c r="G269" s="26"/>
      <c r="H269" s="26"/>
      <c r="I269" s="26"/>
      <c r="J269" s="27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</row>
    <row r="270" spans="1:23">
      <c r="A270" s="33"/>
      <c r="B270" s="33"/>
      <c r="C270" s="33"/>
      <c r="D270" s="43"/>
      <c r="E270" s="43"/>
      <c r="F270" s="43"/>
      <c r="G270" s="33"/>
      <c r="H270" s="33"/>
      <c r="I270" s="33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1:23">
      <c r="A271" s="26"/>
      <c r="B271" s="26"/>
      <c r="C271" s="26"/>
      <c r="D271" s="45"/>
      <c r="E271" s="45"/>
      <c r="F271" s="45"/>
      <c r="G271" s="26"/>
      <c r="H271" s="26"/>
      <c r="I271" s="26"/>
      <c r="J271" s="27"/>
      <c r="K271" s="27"/>
      <c r="L271" s="27"/>
      <c r="M271" s="27"/>
      <c r="N271" s="27"/>
      <c r="O271" s="27"/>
      <c r="P271" s="27"/>
      <c r="Q271" s="27"/>
      <c r="R271" s="27"/>
      <c r="S271" s="27"/>
      <c r="T271" s="27"/>
      <c r="U271" s="27"/>
      <c r="V271" s="27"/>
      <c r="W271" s="27"/>
    </row>
    <row r="272" spans="1:23">
      <c r="A272" s="33"/>
      <c r="B272" s="33"/>
      <c r="C272" s="33"/>
      <c r="D272" s="43"/>
      <c r="E272" s="43"/>
      <c r="F272" s="43"/>
      <c r="G272" s="33"/>
      <c r="H272" s="33"/>
      <c r="I272" s="33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1:23">
      <c r="A273" s="26"/>
      <c r="B273" s="26"/>
      <c r="C273" s="26"/>
      <c r="D273" s="45"/>
      <c r="E273" s="45"/>
      <c r="F273" s="45"/>
      <c r="G273" s="26"/>
      <c r="H273" s="26"/>
      <c r="I273" s="26"/>
      <c r="J273" s="27"/>
      <c r="K273" s="27"/>
      <c r="L273" s="27"/>
      <c r="M273" s="27"/>
      <c r="N273" s="27"/>
      <c r="O273" s="27"/>
      <c r="P273" s="27"/>
      <c r="Q273" s="27"/>
      <c r="R273" s="27"/>
      <c r="S273" s="27"/>
      <c r="T273" s="27"/>
      <c r="U273" s="27"/>
      <c r="V273" s="27"/>
      <c r="W273" s="27"/>
    </row>
    <row r="274" spans="1:23">
      <c r="A274" s="33"/>
      <c r="B274" s="33"/>
      <c r="C274" s="33"/>
      <c r="D274" s="43"/>
      <c r="E274" s="43"/>
      <c r="F274" s="43"/>
      <c r="G274" s="33"/>
      <c r="H274" s="33"/>
      <c r="I274" s="33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1:23">
      <c r="A275" s="26"/>
      <c r="B275" s="26"/>
      <c r="C275" s="26"/>
      <c r="D275" s="45"/>
      <c r="E275" s="45"/>
      <c r="F275" s="45"/>
      <c r="G275" s="26"/>
      <c r="H275" s="26"/>
      <c r="I275" s="26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</row>
    <row r="276" spans="1:23">
      <c r="A276" s="33"/>
      <c r="B276" s="33"/>
      <c r="C276" s="33"/>
      <c r="D276" s="43"/>
      <c r="E276" s="43"/>
      <c r="F276" s="43"/>
      <c r="G276" s="33"/>
      <c r="H276" s="33"/>
      <c r="I276" s="33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1:23">
      <c r="A277" s="26"/>
      <c r="B277" s="26"/>
      <c r="C277" s="26"/>
      <c r="D277" s="45"/>
      <c r="E277" s="45"/>
      <c r="F277" s="45"/>
      <c r="G277" s="26"/>
      <c r="H277" s="26"/>
      <c r="I277" s="26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</row>
    <row r="278" spans="1:23">
      <c r="A278" s="33"/>
      <c r="B278" s="33"/>
      <c r="C278" s="33"/>
      <c r="D278" s="43"/>
      <c r="E278" s="43"/>
      <c r="F278" s="43"/>
      <c r="G278" s="33"/>
      <c r="H278" s="33"/>
      <c r="I278" s="33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1:23">
      <c r="A279" s="26"/>
      <c r="B279" s="26"/>
      <c r="C279" s="26"/>
      <c r="D279" s="45"/>
      <c r="E279" s="45"/>
      <c r="F279" s="45"/>
      <c r="G279" s="26"/>
      <c r="H279" s="26"/>
      <c r="I279" s="26"/>
      <c r="J279" s="27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</row>
    <row r="280" spans="1:23">
      <c r="A280" s="33"/>
      <c r="B280" s="33"/>
      <c r="C280" s="33"/>
      <c r="D280" s="43"/>
      <c r="E280" s="43"/>
      <c r="F280" s="43"/>
      <c r="G280" s="33"/>
      <c r="H280" s="33"/>
      <c r="I280" s="33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1:23">
      <c r="A281" s="26"/>
      <c r="B281" s="26"/>
      <c r="C281" s="26"/>
      <c r="D281" s="45"/>
      <c r="E281" s="45"/>
      <c r="F281" s="45"/>
      <c r="G281" s="26"/>
      <c r="H281" s="26"/>
      <c r="I281" s="26"/>
      <c r="J281" s="27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</row>
    <row r="282" spans="1:23">
      <c r="A282" s="33"/>
      <c r="B282" s="33"/>
      <c r="C282" s="33"/>
      <c r="D282" s="43"/>
      <c r="E282" s="43"/>
      <c r="F282" s="43"/>
      <c r="G282" s="33"/>
      <c r="H282" s="33"/>
      <c r="I282" s="33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1:23">
      <c r="A283" s="26"/>
      <c r="B283" s="26"/>
      <c r="C283" s="26"/>
      <c r="D283" s="45"/>
      <c r="E283" s="45"/>
      <c r="F283" s="45"/>
      <c r="G283" s="26"/>
      <c r="H283" s="26"/>
      <c r="I283" s="26"/>
      <c r="J283" s="27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</row>
    <row r="284" spans="1:23">
      <c r="A284" s="33"/>
      <c r="B284" s="33"/>
      <c r="C284" s="33"/>
      <c r="D284" s="43"/>
      <c r="E284" s="43"/>
      <c r="F284" s="43"/>
      <c r="G284" s="33"/>
      <c r="H284" s="33"/>
      <c r="I284" s="33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1:23">
      <c r="A285" s="26"/>
      <c r="B285" s="26"/>
      <c r="C285" s="26"/>
      <c r="D285" s="45"/>
      <c r="E285" s="45"/>
      <c r="F285" s="45"/>
      <c r="G285" s="26"/>
      <c r="H285" s="26"/>
      <c r="I285" s="26"/>
      <c r="J285" s="27"/>
      <c r="K285" s="27"/>
      <c r="L285" s="27"/>
      <c r="M285" s="27"/>
      <c r="N285" s="27"/>
      <c r="O285" s="27"/>
      <c r="P285" s="27"/>
      <c r="Q285" s="27"/>
      <c r="R285" s="27"/>
      <c r="S285" s="27"/>
      <c r="T285" s="27"/>
      <c r="U285" s="27"/>
      <c r="V285" s="27"/>
      <c r="W285" s="27"/>
    </row>
    <row r="286" spans="1:23">
      <c r="A286" s="33"/>
      <c r="B286" s="33"/>
      <c r="C286" s="33"/>
      <c r="D286" s="43"/>
      <c r="E286" s="43"/>
      <c r="F286" s="43"/>
      <c r="G286" s="33"/>
      <c r="H286" s="33"/>
      <c r="I286" s="33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1:23">
      <c r="A287" s="26"/>
      <c r="B287" s="26"/>
      <c r="C287" s="26"/>
      <c r="D287" s="45"/>
      <c r="E287" s="45"/>
      <c r="F287" s="45"/>
      <c r="G287" s="26"/>
      <c r="H287" s="26"/>
      <c r="I287" s="26"/>
      <c r="J287" s="27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</row>
    <row r="288" spans="1:23">
      <c r="A288" s="33"/>
      <c r="B288" s="33"/>
      <c r="C288" s="33"/>
      <c r="D288" s="43"/>
      <c r="E288" s="43"/>
      <c r="F288" s="43"/>
      <c r="G288" s="33"/>
      <c r="H288" s="33"/>
      <c r="I288" s="33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1:23">
      <c r="A289" s="26"/>
      <c r="B289" s="26"/>
      <c r="C289" s="26"/>
      <c r="D289" s="45"/>
      <c r="E289" s="45"/>
      <c r="F289" s="45"/>
      <c r="G289" s="26"/>
      <c r="H289" s="26"/>
      <c r="I289" s="26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</row>
    <row r="290" spans="1:23">
      <c r="A290" s="33"/>
      <c r="B290" s="33"/>
      <c r="C290" s="33"/>
      <c r="D290" s="43"/>
      <c r="E290" s="43"/>
      <c r="F290" s="43"/>
      <c r="G290" s="33"/>
      <c r="H290" s="33"/>
      <c r="I290" s="33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1:23">
      <c r="A291" s="26"/>
      <c r="B291" s="26"/>
      <c r="C291" s="26"/>
      <c r="D291" s="45"/>
      <c r="E291" s="45"/>
      <c r="F291" s="45"/>
      <c r="G291" s="26"/>
      <c r="H291" s="26"/>
      <c r="I291" s="26"/>
      <c r="J291" s="27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</row>
    <row r="292" spans="1:23">
      <c r="A292" s="33"/>
      <c r="B292" s="33"/>
      <c r="C292" s="33"/>
      <c r="D292" s="43"/>
      <c r="E292" s="43"/>
      <c r="F292" s="43"/>
      <c r="G292" s="33"/>
      <c r="H292" s="33"/>
      <c r="I292" s="33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1:23">
      <c r="A293" s="26"/>
      <c r="B293" s="26"/>
      <c r="C293" s="26"/>
      <c r="D293" s="45"/>
      <c r="E293" s="45"/>
      <c r="F293" s="45"/>
      <c r="G293" s="26"/>
      <c r="H293" s="26"/>
      <c r="I293" s="26"/>
      <c r="J293" s="27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</row>
    <row r="294" spans="1:23">
      <c r="A294" s="33"/>
      <c r="B294" s="33"/>
      <c r="C294" s="33"/>
      <c r="D294" s="43"/>
      <c r="E294" s="43"/>
      <c r="F294" s="43"/>
      <c r="G294" s="33"/>
      <c r="H294" s="33"/>
      <c r="I294" s="33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1:23">
      <c r="A295" s="26"/>
      <c r="B295" s="26"/>
      <c r="C295" s="26"/>
      <c r="D295" s="45"/>
      <c r="E295" s="45"/>
      <c r="F295" s="45"/>
      <c r="G295" s="26"/>
      <c r="H295" s="26"/>
      <c r="I295" s="26"/>
      <c r="J295" s="27"/>
      <c r="K295" s="27"/>
      <c r="L295" s="27"/>
      <c r="M295" s="27"/>
      <c r="N295" s="27"/>
      <c r="O295" s="27"/>
      <c r="P295" s="27"/>
      <c r="Q295" s="27"/>
      <c r="R295" s="27"/>
      <c r="S295" s="27"/>
      <c r="T295" s="27"/>
      <c r="U295" s="27"/>
      <c r="V295" s="27"/>
      <c r="W295" s="27"/>
    </row>
    <row r="296" spans="1:23">
      <c r="A296" s="33"/>
      <c r="B296" s="33"/>
      <c r="C296" s="33"/>
      <c r="D296" s="43"/>
      <c r="E296" s="43"/>
      <c r="F296" s="43"/>
      <c r="G296" s="33"/>
      <c r="H296" s="33"/>
      <c r="I296" s="33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1:23">
      <c r="A297" s="26"/>
      <c r="B297" s="26"/>
      <c r="C297" s="26"/>
      <c r="D297" s="45"/>
      <c r="E297" s="45"/>
      <c r="F297" s="45"/>
      <c r="G297" s="26"/>
      <c r="H297" s="26"/>
      <c r="I297" s="26"/>
      <c r="J297" s="27"/>
      <c r="K297" s="27"/>
      <c r="L297" s="27"/>
      <c r="M297" s="27"/>
      <c r="N297" s="27"/>
      <c r="O297" s="27"/>
      <c r="P297" s="27"/>
      <c r="Q297" s="27"/>
      <c r="R297" s="27"/>
      <c r="S297" s="27"/>
      <c r="T297" s="27"/>
      <c r="U297" s="27"/>
      <c r="V297" s="27"/>
      <c r="W297" s="27"/>
    </row>
    <row r="298" spans="1:23">
      <c r="A298" s="33"/>
      <c r="B298" s="33"/>
      <c r="C298" s="33"/>
      <c r="D298" s="43"/>
      <c r="E298" s="43"/>
      <c r="F298" s="43"/>
      <c r="G298" s="33"/>
      <c r="H298" s="33"/>
      <c r="I298" s="33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1:23">
      <c r="A299" s="26"/>
      <c r="B299" s="26"/>
      <c r="C299" s="26"/>
      <c r="D299" s="45"/>
      <c r="E299" s="45"/>
      <c r="F299" s="45"/>
      <c r="G299" s="26"/>
      <c r="H299" s="26"/>
      <c r="I299" s="26"/>
      <c r="J299" s="27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</row>
    <row r="300" spans="1:23">
      <c r="A300" s="33"/>
      <c r="B300" s="33"/>
      <c r="C300" s="33"/>
      <c r="D300" s="43"/>
      <c r="E300" s="43"/>
      <c r="F300" s="43"/>
      <c r="G300" s="33"/>
      <c r="H300" s="33"/>
      <c r="I300" s="33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1:23">
      <c r="A301" s="26"/>
      <c r="B301" s="26"/>
      <c r="C301" s="26"/>
      <c r="D301" s="45"/>
      <c r="E301" s="45"/>
      <c r="F301" s="45"/>
      <c r="G301" s="26"/>
      <c r="H301" s="26"/>
      <c r="I301" s="26"/>
      <c r="J301" s="27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</row>
    <row r="302" spans="1:23">
      <c r="A302" s="33"/>
      <c r="B302" s="33"/>
      <c r="C302" s="33"/>
      <c r="D302" s="43"/>
      <c r="E302" s="43"/>
      <c r="F302" s="43"/>
      <c r="G302" s="33"/>
      <c r="H302" s="33"/>
      <c r="I302" s="33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1:23">
      <c r="A303" s="26"/>
      <c r="B303" s="26"/>
      <c r="C303" s="26"/>
      <c r="D303" s="45"/>
      <c r="E303" s="45"/>
      <c r="F303" s="45"/>
      <c r="G303" s="26"/>
      <c r="H303" s="26"/>
      <c r="I303" s="26"/>
      <c r="J303" s="27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</row>
    <row r="304" spans="1:23">
      <c r="A304" s="33"/>
      <c r="B304" s="33"/>
      <c r="C304" s="33"/>
      <c r="D304" s="43"/>
      <c r="E304" s="43"/>
      <c r="F304" s="43"/>
      <c r="G304" s="33"/>
      <c r="H304" s="33"/>
      <c r="I304" s="33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1:23">
      <c r="A305" s="26"/>
      <c r="B305" s="26"/>
      <c r="C305" s="26"/>
      <c r="D305" s="45"/>
      <c r="E305" s="45"/>
      <c r="F305" s="45"/>
      <c r="G305" s="26"/>
      <c r="H305" s="26"/>
      <c r="I305" s="26"/>
      <c r="J305" s="27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</row>
    <row r="306" spans="1:23">
      <c r="A306" s="33"/>
      <c r="B306" s="33"/>
      <c r="C306" s="33"/>
      <c r="D306" s="43"/>
      <c r="E306" s="43"/>
      <c r="F306" s="43"/>
      <c r="G306" s="33"/>
      <c r="H306" s="33"/>
      <c r="I306" s="33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1:23">
      <c r="A307" s="26"/>
      <c r="B307" s="26"/>
      <c r="C307" s="26"/>
      <c r="D307" s="45"/>
      <c r="E307" s="45"/>
      <c r="F307" s="45"/>
      <c r="G307" s="26"/>
      <c r="H307" s="26"/>
      <c r="I307" s="26"/>
      <c r="J307" s="27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</row>
    <row r="308" spans="1:23">
      <c r="A308" s="33"/>
      <c r="B308" s="33"/>
      <c r="C308" s="33"/>
      <c r="D308" s="43"/>
      <c r="E308" s="43"/>
      <c r="F308" s="43"/>
      <c r="G308" s="33"/>
      <c r="H308" s="33"/>
      <c r="I308" s="33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1:23">
      <c r="A309" s="26"/>
      <c r="B309" s="26"/>
      <c r="C309" s="26"/>
      <c r="D309" s="45"/>
      <c r="E309" s="45"/>
      <c r="F309" s="45"/>
      <c r="G309" s="26"/>
      <c r="H309" s="26"/>
      <c r="I309" s="26"/>
      <c r="J309" s="27"/>
      <c r="K309" s="27"/>
      <c r="L309" s="27"/>
      <c r="M309" s="27"/>
      <c r="N309" s="27"/>
      <c r="O309" s="27"/>
      <c r="P309" s="27"/>
      <c r="Q309" s="27"/>
      <c r="R309" s="27"/>
      <c r="S309" s="27"/>
      <c r="T309" s="27"/>
      <c r="U309" s="27"/>
      <c r="V309" s="27"/>
      <c r="W309" s="27"/>
    </row>
    <row r="310" spans="1:23">
      <c r="A310" s="33"/>
      <c r="B310" s="33"/>
      <c r="C310" s="33"/>
      <c r="D310" s="43"/>
      <c r="E310" s="43"/>
      <c r="F310" s="43"/>
      <c r="G310" s="33"/>
      <c r="H310" s="33"/>
      <c r="I310" s="33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1:23">
      <c r="A311" s="26"/>
      <c r="B311" s="26"/>
      <c r="C311" s="26"/>
      <c r="D311" s="45"/>
      <c r="E311" s="45"/>
      <c r="F311" s="45"/>
      <c r="G311" s="26"/>
      <c r="H311" s="26"/>
      <c r="I311" s="26"/>
      <c r="J311" s="27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</row>
    <row r="312" spans="1:23">
      <c r="A312" s="33"/>
      <c r="B312" s="33"/>
      <c r="C312" s="33"/>
      <c r="D312" s="43"/>
      <c r="E312" s="43"/>
      <c r="F312" s="43"/>
      <c r="G312" s="33"/>
      <c r="H312" s="33"/>
      <c r="I312" s="33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1:23">
      <c r="A313" s="26"/>
      <c r="B313" s="26"/>
      <c r="C313" s="26"/>
      <c r="D313" s="45"/>
      <c r="E313" s="45"/>
      <c r="F313" s="45"/>
      <c r="G313" s="26"/>
      <c r="H313" s="26"/>
      <c r="I313" s="26"/>
      <c r="J313" s="27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</row>
    <row r="314" spans="1:23">
      <c r="A314" s="33"/>
      <c r="B314" s="33"/>
      <c r="C314" s="33"/>
      <c r="D314" s="43"/>
      <c r="E314" s="43"/>
      <c r="F314" s="43"/>
      <c r="G314" s="33"/>
      <c r="H314" s="33"/>
      <c r="I314" s="33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1:23">
      <c r="A315" s="26"/>
      <c r="B315" s="26"/>
      <c r="C315" s="26"/>
      <c r="D315" s="45"/>
      <c r="E315" s="45"/>
      <c r="F315" s="45"/>
      <c r="G315" s="26"/>
      <c r="H315" s="26"/>
      <c r="I315" s="26"/>
      <c r="J315" s="27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</row>
    <row r="316" spans="1:23">
      <c r="A316" s="33"/>
      <c r="B316" s="33"/>
      <c r="C316" s="33"/>
      <c r="D316" s="43"/>
      <c r="E316" s="43"/>
      <c r="F316" s="43"/>
      <c r="G316" s="33"/>
      <c r="H316" s="33"/>
      <c r="I316" s="33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1:23">
      <c r="A317" s="26"/>
      <c r="B317" s="26"/>
      <c r="C317" s="26"/>
      <c r="D317" s="45"/>
      <c r="E317" s="45"/>
      <c r="F317" s="45"/>
      <c r="G317" s="26"/>
      <c r="H317" s="26"/>
      <c r="I317" s="26"/>
      <c r="J317" s="27"/>
      <c r="K317" s="27"/>
      <c r="L317" s="27"/>
      <c r="M317" s="27"/>
      <c r="N317" s="27"/>
      <c r="O317" s="27"/>
      <c r="P317" s="27"/>
      <c r="Q317" s="27"/>
      <c r="R317" s="27"/>
      <c r="S317" s="27"/>
      <c r="T317" s="27"/>
      <c r="U317" s="27"/>
      <c r="V317" s="27"/>
      <c r="W317" s="27"/>
    </row>
    <row r="318" spans="1:23">
      <c r="A318" s="33"/>
      <c r="B318" s="33"/>
      <c r="C318" s="33"/>
      <c r="D318" s="43"/>
      <c r="E318" s="43"/>
      <c r="F318" s="43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1:23">
      <c r="A319" s="26"/>
      <c r="B319" s="26"/>
      <c r="C319" s="26"/>
      <c r="D319" s="45"/>
      <c r="E319" s="45"/>
      <c r="F319" s="45"/>
      <c r="G319" s="27"/>
      <c r="H319" s="27"/>
      <c r="I319" s="27"/>
      <c r="J319" s="27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</row>
    <row r="320" spans="1:23">
      <c r="A320" s="33"/>
      <c r="B320" s="33"/>
      <c r="C320" s="33"/>
      <c r="D320" s="43"/>
      <c r="E320" s="43"/>
      <c r="F320" s="43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1:23">
      <c r="A321" s="26"/>
      <c r="B321" s="26"/>
      <c r="C321" s="26"/>
      <c r="D321" s="45"/>
      <c r="E321" s="45"/>
      <c r="F321" s="45"/>
      <c r="G321" s="27"/>
      <c r="H321" s="27"/>
      <c r="I321" s="27"/>
      <c r="J321" s="27"/>
      <c r="K321" s="27"/>
      <c r="L321" s="27"/>
      <c r="M321" s="27"/>
      <c r="N321" s="27"/>
      <c r="O321" s="27"/>
      <c r="P321" s="27"/>
      <c r="Q321" s="27"/>
      <c r="R321" s="27"/>
      <c r="S321" s="27"/>
      <c r="T321" s="27"/>
      <c r="U321" s="27"/>
      <c r="V321" s="27"/>
      <c r="W321" s="27"/>
    </row>
    <row r="322" spans="1:23">
      <c r="A322" s="33"/>
      <c r="B322" s="33"/>
      <c r="C322" s="33"/>
      <c r="D322" s="43"/>
      <c r="E322" s="43"/>
      <c r="F322" s="43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1:23">
      <c r="A323" s="26"/>
      <c r="B323" s="26"/>
      <c r="C323" s="26"/>
      <c r="D323" s="45"/>
      <c r="E323" s="45"/>
      <c r="F323" s="45"/>
      <c r="G323" s="27"/>
      <c r="H323" s="27"/>
      <c r="I323" s="27"/>
      <c r="J323" s="27"/>
      <c r="K323" s="27"/>
      <c r="L323" s="27"/>
      <c r="M323" s="27"/>
      <c r="N323" s="27"/>
      <c r="O323" s="27"/>
      <c r="P323" s="27"/>
      <c r="Q323" s="27"/>
      <c r="R323" s="27"/>
      <c r="S323" s="27"/>
      <c r="T323" s="27"/>
      <c r="U323" s="27"/>
      <c r="V323" s="27"/>
      <c r="W323" s="27"/>
    </row>
    <row r="324" spans="1:23">
      <c r="A324" s="33"/>
      <c r="B324" s="33"/>
      <c r="C324" s="33"/>
      <c r="D324" s="43"/>
      <c r="E324" s="43"/>
      <c r="F324" s="43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1:23">
      <c r="A325" s="26"/>
      <c r="B325" s="26"/>
      <c r="C325" s="26"/>
      <c r="D325" s="45"/>
      <c r="E325" s="45"/>
      <c r="F325" s="45"/>
      <c r="G325" s="27"/>
      <c r="H325" s="27"/>
      <c r="I325" s="27"/>
      <c r="J325" s="27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</row>
    <row r="326" spans="1:23">
      <c r="A326" s="33"/>
      <c r="B326" s="33"/>
      <c r="C326" s="33"/>
      <c r="D326" s="43"/>
      <c r="E326" s="43"/>
      <c r="F326" s="43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1:23">
      <c r="A327" s="26"/>
      <c r="B327" s="26"/>
      <c r="C327" s="26"/>
      <c r="D327" s="45"/>
      <c r="E327" s="45"/>
      <c r="F327" s="45"/>
      <c r="G327" s="27"/>
      <c r="H327" s="27"/>
      <c r="I327" s="27"/>
      <c r="J327" s="27"/>
      <c r="K327" s="27"/>
      <c r="L327" s="27"/>
      <c r="M327" s="27"/>
      <c r="N327" s="27"/>
      <c r="O327" s="27"/>
      <c r="P327" s="27"/>
      <c r="Q327" s="27"/>
      <c r="R327" s="27"/>
      <c r="S327" s="27"/>
      <c r="T327" s="27"/>
      <c r="U327" s="27"/>
      <c r="V327" s="27"/>
      <c r="W327" s="27"/>
    </row>
    <row r="328" spans="1:23">
      <c r="A328" s="33"/>
      <c r="B328" s="33"/>
      <c r="C328" s="33"/>
      <c r="D328" s="43"/>
      <c r="E328" s="43"/>
      <c r="F328" s="43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1:23">
      <c r="A329" s="26"/>
      <c r="B329" s="26"/>
      <c r="C329" s="26"/>
      <c r="D329" s="45"/>
      <c r="E329" s="45"/>
      <c r="F329" s="45"/>
      <c r="G329" s="27"/>
      <c r="H329" s="27"/>
      <c r="I329" s="27"/>
      <c r="J329" s="27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</row>
    <row r="330" spans="1:23">
      <c r="A330" s="33"/>
      <c r="B330" s="33"/>
      <c r="C330" s="33"/>
      <c r="D330" s="43"/>
      <c r="E330" s="43"/>
      <c r="F330" s="43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1:23">
      <c r="A331" s="26"/>
      <c r="B331" s="26"/>
      <c r="C331" s="26"/>
      <c r="D331" s="45"/>
      <c r="E331" s="45"/>
      <c r="F331" s="45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</row>
    <row r="332" spans="1:23">
      <c r="A332" s="33"/>
      <c r="B332" s="33"/>
      <c r="C332" s="33"/>
      <c r="D332" s="43"/>
      <c r="E332" s="43"/>
      <c r="F332" s="43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1:23">
      <c r="A333" s="26"/>
      <c r="B333" s="26"/>
      <c r="C333" s="26"/>
      <c r="D333" s="45"/>
      <c r="E333" s="45"/>
      <c r="F333" s="45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</row>
    <row r="334" spans="1:23">
      <c r="A334" s="33"/>
      <c r="B334" s="33"/>
      <c r="C334" s="33"/>
      <c r="D334" s="43"/>
      <c r="E334" s="43"/>
      <c r="F334" s="43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1:23">
      <c r="A335" s="26"/>
      <c r="B335" s="26"/>
      <c r="C335" s="26"/>
      <c r="D335" s="45"/>
      <c r="E335" s="45"/>
      <c r="F335" s="45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27"/>
      <c r="R335" s="27"/>
      <c r="S335" s="27"/>
      <c r="T335" s="27"/>
      <c r="U335" s="27"/>
      <c r="V335" s="27"/>
      <c r="W335" s="27"/>
    </row>
    <row r="336" spans="1:23">
      <c r="A336" s="33"/>
      <c r="B336" s="33"/>
      <c r="C336" s="33"/>
      <c r="D336" s="43"/>
      <c r="E336" s="43"/>
      <c r="F336" s="43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1:23">
      <c r="A337" s="26"/>
      <c r="B337" s="26"/>
      <c r="C337" s="26"/>
      <c r="D337" s="45"/>
      <c r="E337" s="45"/>
      <c r="F337" s="45"/>
      <c r="G337" s="27"/>
      <c r="H337" s="27"/>
      <c r="I337" s="27"/>
      <c r="J337" s="27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</row>
    <row r="338" spans="1:23">
      <c r="A338" s="33"/>
      <c r="B338" s="33"/>
      <c r="C338" s="33"/>
      <c r="D338" s="43"/>
      <c r="E338" s="43"/>
      <c r="F338" s="43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1:23">
      <c r="A339" s="26"/>
      <c r="B339" s="26"/>
      <c r="C339" s="26"/>
      <c r="D339" s="45"/>
      <c r="E339" s="45"/>
      <c r="F339" s="45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7"/>
      <c r="U339" s="27"/>
      <c r="V339" s="27"/>
      <c r="W339" s="27"/>
    </row>
    <row r="340" spans="1:23">
      <c r="A340" s="33"/>
      <c r="B340" s="33"/>
      <c r="C340" s="33"/>
      <c r="D340" s="43"/>
      <c r="E340" s="43"/>
      <c r="F340" s="43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1:23">
      <c r="A341" s="26"/>
      <c r="B341" s="26"/>
      <c r="C341" s="26"/>
      <c r="D341" s="45"/>
      <c r="E341" s="45"/>
      <c r="F341" s="45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7"/>
      <c r="U341" s="27"/>
      <c r="V341" s="27"/>
      <c r="W341" s="27"/>
    </row>
    <row r="342" spans="1:23">
      <c r="A342" s="33"/>
      <c r="B342" s="33"/>
      <c r="C342" s="33"/>
      <c r="D342" s="43"/>
      <c r="E342" s="43"/>
      <c r="F342" s="43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1:23">
      <c r="A343" s="26"/>
      <c r="B343" s="26"/>
      <c r="C343" s="26"/>
      <c r="D343" s="45"/>
      <c r="E343" s="45"/>
      <c r="F343" s="45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7"/>
      <c r="U343" s="27"/>
      <c r="V343" s="27"/>
      <c r="W343" s="27"/>
    </row>
    <row r="344" spans="1:23">
      <c r="A344" s="33"/>
      <c r="B344" s="33"/>
      <c r="C344" s="33"/>
      <c r="D344" s="43"/>
      <c r="E344" s="43"/>
      <c r="F344" s="43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1:23">
      <c r="A345" s="26"/>
      <c r="B345" s="26"/>
      <c r="C345" s="26"/>
      <c r="D345" s="45"/>
      <c r="E345" s="45"/>
      <c r="F345" s="45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</row>
    <row r="346" spans="1:23">
      <c r="A346" s="33"/>
      <c r="B346" s="33"/>
      <c r="C346" s="33"/>
      <c r="D346" s="43"/>
      <c r="E346" s="43"/>
      <c r="F346" s="43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1:23">
      <c r="A347" s="26"/>
      <c r="B347" s="26"/>
      <c r="C347" s="26"/>
      <c r="D347" s="45"/>
      <c r="E347" s="45"/>
      <c r="F347" s="45"/>
      <c r="G347" s="27"/>
      <c r="H347" s="27"/>
      <c r="I347" s="27"/>
      <c r="J347" s="27"/>
      <c r="K347" s="27"/>
      <c r="L347" s="27"/>
      <c r="M347" s="27"/>
      <c r="N347" s="27"/>
      <c r="O347" s="27"/>
      <c r="P347" s="27"/>
      <c r="Q347" s="27"/>
      <c r="R347" s="27"/>
      <c r="S347" s="27"/>
      <c r="T347" s="27"/>
      <c r="U347" s="27"/>
      <c r="V347" s="27"/>
      <c r="W347" s="27"/>
    </row>
    <row r="348" spans="1:23">
      <c r="A348" s="33"/>
      <c r="B348" s="33"/>
      <c r="C348" s="33"/>
      <c r="D348" s="43"/>
      <c r="E348" s="43"/>
      <c r="F348" s="43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1:23">
      <c r="A349" s="26"/>
      <c r="B349" s="26"/>
      <c r="C349" s="26"/>
      <c r="D349" s="45"/>
      <c r="E349" s="45"/>
      <c r="F349" s="45"/>
      <c r="G349" s="27"/>
      <c r="H349" s="27"/>
      <c r="I349" s="27"/>
      <c r="J349" s="27"/>
      <c r="K349" s="27"/>
      <c r="L349" s="27"/>
      <c r="M349" s="27"/>
      <c r="N349" s="27"/>
      <c r="O349" s="27"/>
      <c r="P349" s="27"/>
      <c r="Q349" s="27"/>
      <c r="R349" s="27"/>
      <c r="S349" s="27"/>
      <c r="T349" s="27"/>
      <c r="U349" s="27"/>
      <c r="V349" s="27"/>
      <c r="W349" s="27"/>
    </row>
    <row r="350" spans="1:23">
      <c r="A350" s="33"/>
      <c r="B350" s="33"/>
      <c r="C350" s="33"/>
      <c r="D350" s="43"/>
      <c r="E350" s="43"/>
      <c r="F350" s="43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1:23">
      <c r="A351" s="26"/>
      <c r="B351" s="26"/>
      <c r="C351" s="26"/>
      <c r="D351" s="45"/>
      <c r="E351" s="45"/>
      <c r="F351" s="45"/>
      <c r="G351" s="27"/>
      <c r="H351" s="27"/>
      <c r="I351" s="27"/>
      <c r="J351" s="27"/>
      <c r="K351" s="27"/>
      <c r="L351" s="27"/>
      <c r="M351" s="27"/>
      <c r="N351" s="27"/>
      <c r="O351" s="27"/>
      <c r="P351" s="27"/>
      <c r="Q351" s="27"/>
      <c r="R351" s="27"/>
      <c r="S351" s="27"/>
      <c r="T351" s="27"/>
      <c r="U351" s="27"/>
      <c r="V351" s="27"/>
      <c r="W351" s="27"/>
    </row>
    <row r="352" spans="1:23">
      <c r="A352" s="33"/>
      <c r="B352" s="33"/>
      <c r="C352" s="33"/>
      <c r="D352" s="43"/>
      <c r="E352" s="43"/>
      <c r="F352" s="43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1:23">
      <c r="A353" s="26"/>
      <c r="B353" s="26"/>
      <c r="C353" s="26"/>
      <c r="D353" s="45"/>
      <c r="E353" s="45"/>
      <c r="F353" s="45"/>
      <c r="G353" s="27"/>
      <c r="H353" s="27"/>
      <c r="I353" s="27"/>
      <c r="J353" s="27"/>
      <c r="K353" s="27"/>
      <c r="L353" s="27"/>
      <c r="M353" s="27"/>
      <c r="N353" s="27"/>
      <c r="O353" s="27"/>
      <c r="P353" s="27"/>
      <c r="Q353" s="27"/>
      <c r="R353" s="27"/>
      <c r="S353" s="27"/>
      <c r="T353" s="27"/>
      <c r="U353" s="27"/>
      <c r="V353" s="27"/>
      <c r="W353" s="27"/>
    </row>
    <row r="354" spans="1:23">
      <c r="A354" s="33"/>
      <c r="B354" s="33"/>
      <c r="C354" s="33"/>
      <c r="D354" s="43"/>
      <c r="E354" s="43"/>
      <c r="F354" s="43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1:23">
      <c r="A355" s="26"/>
      <c r="B355" s="26"/>
      <c r="C355" s="26"/>
      <c r="D355" s="45"/>
      <c r="E355" s="45"/>
      <c r="F355" s="45"/>
      <c r="G355" s="27"/>
      <c r="H355" s="27"/>
      <c r="I355" s="27"/>
      <c r="J355" s="27"/>
      <c r="K355" s="27"/>
      <c r="L355" s="27"/>
      <c r="M355" s="27"/>
      <c r="N355" s="27"/>
      <c r="O355" s="27"/>
      <c r="P355" s="27"/>
      <c r="Q355" s="27"/>
      <c r="R355" s="27"/>
      <c r="S355" s="27"/>
      <c r="T355" s="27"/>
      <c r="U355" s="27"/>
      <c r="V355" s="27"/>
      <c r="W355" s="27"/>
    </row>
    <row r="356" spans="1:23">
      <c r="A356" s="33"/>
      <c r="B356" s="33"/>
      <c r="C356" s="33"/>
      <c r="D356" s="43"/>
      <c r="E356" s="43"/>
      <c r="F356" s="43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1:23">
      <c r="A357" s="26"/>
      <c r="B357" s="26"/>
      <c r="C357" s="26"/>
      <c r="D357" s="45"/>
      <c r="E357" s="45"/>
      <c r="F357" s="45"/>
      <c r="G357" s="27"/>
      <c r="H357" s="27"/>
      <c r="I357" s="27"/>
      <c r="J357" s="27"/>
      <c r="K357" s="27"/>
      <c r="L357" s="27"/>
      <c r="M357" s="27"/>
      <c r="N357" s="27"/>
      <c r="O357" s="27"/>
      <c r="P357" s="27"/>
      <c r="Q357" s="27"/>
      <c r="R357" s="27"/>
      <c r="S357" s="27"/>
      <c r="T357" s="27"/>
      <c r="U357" s="27"/>
      <c r="V357" s="27"/>
      <c r="W357" s="27"/>
    </row>
    <row r="358" spans="1:23">
      <c r="A358" s="33"/>
      <c r="B358" s="33"/>
      <c r="C358" s="33"/>
      <c r="D358" s="43"/>
      <c r="E358" s="43"/>
      <c r="F358" s="43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1:23">
      <c r="A359" s="26"/>
      <c r="B359" s="26"/>
      <c r="C359" s="26"/>
      <c r="D359" s="45"/>
      <c r="E359" s="45"/>
      <c r="F359" s="45"/>
      <c r="G359" s="27"/>
      <c r="H359" s="27"/>
      <c r="I359" s="27"/>
      <c r="J359" s="27"/>
      <c r="K359" s="27"/>
      <c r="L359" s="27"/>
      <c r="M359" s="27"/>
      <c r="N359" s="27"/>
      <c r="O359" s="27"/>
      <c r="P359" s="27"/>
      <c r="Q359" s="27"/>
      <c r="R359" s="27"/>
      <c r="S359" s="27"/>
      <c r="T359" s="27"/>
      <c r="U359" s="27"/>
      <c r="V359" s="27"/>
      <c r="W359" s="27"/>
    </row>
    <row r="360" spans="1:23">
      <c r="A360" s="33"/>
      <c r="B360" s="33"/>
      <c r="C360" s="33"/>
      <c r="D360" s="43"/>
      <c r="E360" s="43"/>
      <c r="F360" s="43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1:23">
      <c r="A361" s="26"/>
      <c r="B361" s="26"/>
      <c r="C361" s="26"/>
      <c r="D361" s="45"/>
      <c r="E361" s="45"/>
      <c r="F361" s="45"/>
      <c r="G361" s="27"/>
      <c r="H361" s="27"/>
      <c r="I361" s="27"/>
      <c r="J361" s="27"/>
      <c r="K361" s="27"/>
      <c r="L361" s="27"/>
      <c r="M361" s="27"/>
      <c r="N361" s="27"/>
      <c r="O361" s="27"/>
      <c r="P361" s="27"/>
      <c r="Q361" s="27"/>
      <c r="R361" s="27"/>
      <c r="S361" s="27"/>
      <c r="T361" s="27"/>
      <c r="U361" s="27"/>
      <c r="V361" s="27"/>
      <c r="W361" s="27"/>
    </row>
    <row r="362" spans="1:23">
      <c r="A362" s="33"/>
      <c r="B362" s="33"/>
      <c r="C362" s="33"/>
      <c r="D362" s="43"/>
      <c r="E362" s="43"/>
      <c r="F362" s="43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1:23">
      <c r="A363" s="26"/>
      <c r="B363" s="26"/>
      <c r="C363" s="26"/>
      <c r="D363" s="45"/>
      <c r="E363" s="45"/>
      <c r="F363" s="45"/>
      <c r="G363" s="27"/>
      <c r="H363" s="27"/>
      <c r="I363" s="27"/>
      <c r="J363" s="27"/>
      <c r="K363" s="27"/>
      <c r="L363" s="27"/>
      <c r="M363" s="27"/>
      <c r="N363" s="27"/>
      <c r="O363" s="27"/>
      <c r="P363" s="27"/>
      <c r="Q363" s="27"/>
      <c r="R363" s="27"/>
      <c r="S363" s="27"/>
      <c r="T363" s="27"/>
      <c r="U363" s="27"/>
      <c r="V363" s="27"/>
      <c r="W363" s="27"/>
    </row>
    <row r="364" spans="1:23">
      <c r="A364" s="33"/>
      <c r="B364" s="33"/>
      <c r="C364" s="33"/>
      <c r="D364" s="43"/>
      <c r="E364" s="43"/>
      <c r="F364" s="43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1:23">
      <c r="A365" s="26"/>
      <c r="B365" s="26"/>
      <c r="C365" s="26"/>
      <c r="D365" s="45"/>
      <c r="E365" s="45"/>
      <c r="F365" s="45"/>
      <c r="G365" s="27"/>
      <c r="H365" s="27"/>
      <c r="I365" s="27"/>
      <c r="J365" s="27"/>
      <c r="K365" s="27"/>
      <c r="L365" s="27"/>
      <c r="M365" s="27"/>
      <c r="N365" s="27"/>
      <c r="O365" s="27"/>
      <c r="P365" s="27"/>
      <c r="Q365" s="27"/>
      <c r="R365" s="27"/>
      <c r="S365" s="27"/>
      <c r="T365" s="27"/>
      <c r="U365" s="27"/>
      <c r="V365" s="27"/>
      <c r="W365" s="27"/>
    </row>
    <row r="366" spans="1:23">
      <c r="A366" s="33"/>
      <c r="B366" s="33"/>
      <c r="C366" s="33"/>
      <c r="D366" s="43"/>
      <c r="E366" s="43"/>
      <c r="F366" s="43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1:23">
      <c r="A367" s="26"/>
      <c r="B367" s="26"/>
      <c r="C367" s="26"/>
      <c r="D367" s="45"/>
      <c r="E367" s="45"/>
      <c r="F367" s="45"/>
      <c r="G367" s="27"/>
      <c r="H367" s="27"/>
      <c r="I367" s="27"/>
      <c r="J367" s="27"/>
      <c r="K367" s="27"/>
      <c r="L367" s="27"/>
      <c r="M367" s="27"/>
      <c r="N367" s="27"/>
      <c r="O367" s="27"/>
      <c r="P367" s="27"/>
      <c r="Q367" s="27"/>
      <c r="R367" s="27"/>
      <c r="S367" s="27"/>
      <c r="T367" s="27"/>
      <c r="U367" s="27"/>
      <c r="V367" s="27"/>
      <c r="W367" s="27"/>
    </row>
    <row r="368" spans="1:23">
      <c r="A368" s="33"/>
      <c r="B368" s="33"/>
      <c r="C368" s="33"/>
      <c r="D368" s="43"/>
      <c r="E368" s="43"/>
      <c r="F368" s="43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1:23">
      <c r="A369" s="26"/>
      <c r="B369" s="26"/>
      <c r="C369" s="26"/>
      <c r="D369" s="45"/>
      <c r="E369" s="45"/>
      <c r="F369" s="45"/>
      <c r="G369" s="27"/>
      <c r="H369" s="27"/>
      <c r="I369" s="27"/>
      <c r="J369" s="27"/>
      <c r="K369" s="27"/>
      <c r="L369" s="27"/>
      <c r="M369" s="27"/>
      <c r="N369" s="27"/>
      <c r="O369" s="27"/>
      <c r="P369" s="27"/>
      <c r="Q369" s="27"/>
      <c r="R369" s="27"/>
      <c r="S369" s="27"/>
      <c r="T369" s="27"/>
      <c r="U369" s="27"/>
      <c r="V369" s="27"/>
      <c r="W369" s="27"/>
    </row>
    <row r="370" spans="1:23">
      <c r="A370" s="33"/>
      <c r="B370" s="33"/>
      <c r="C370" s="33"/>
      <c r="D370" s="43"/>
      <c r="E370" s="43"/>
      <c r="F370" s="43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1:23">
      <c r="A371" s="26"/>
      <c r="B371" s="26"/>
      <c r="C371" s="26"/>
      <c r="D371" s="45"/>
      <c r="E371" s="45"/>
      <c r="F371" s="45"/>
      <c r="G371" s="27"/>
      <c r="H371" s="27"/>
      <c r="I371" s="27"/>
      <c r="J371" s="27"/>
      <c r="K371" s="27"/>
      <c r="L371" s="27"/>
      <c r="M371" s="27"/>
      <c r="N371" s="27"/>
      <c r="O371" s="27"/>
      <c r="P371" s="27"/>
      <c r="Q371" s="27"/>
      <c r="R371" s="27"/>
      <c r="S371" s="27"/>
      <c r="T371" s="27"/>
      <c r="U371" s="27"/>
      <c r="V371" s="27"/>
      <c r="W371" s="27"/>
    </row>
    <row r="372" spans="1:23">
      <c r="A372" s="33"/>
      <c r="B372" s="33"/>
      <c r="C372" s="33"/>
      <c r="D372" s="43"/>
      <c r="E372" s="43"/>
      <c r="F372" s="43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1:23">
      <c r="A373" s="26"/>
      <c r="B373" s="26"/>
      <c r="C373" s="26"/>
      <c r="D373" s="45"/>
      <c r="E373" s="45"/>
      <c r="F373" s="45"/>
      <c r="G373" s="27"/>
      <c r="H373" s="27"/>
      <c r="I373" s="27"/>
      <c r="J373" s="27"/>
      <c r="K373" s="27"/>
      <c r="L373" s="27"/>
      <c r="M373" s="27"/>
      <c r="N373" s="27"/>
      <c r="O373" s="27"/>
      <c r="P373" s="27"/>
      <c r="Q373" s="27"/>
      <c r="R373" s="27"/>
      <c r="S373" s="27"/>
      <c r="T373" s="27"/>
      <c r="U373" s="27"/>
      <c r="V373" s="27"/>
      <c r="W373" s="27"/>
    </row>
    <row r="374" spans="1:23">
      <c r="A374" s="33"/>
      <c r="B374" s="33"/>
      <c r="C374" s="33"/>
      <c r="D374" s="43"/>
      <c r="E374" s="43"/>
      <c r="F374" s="43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1:23">
      <c r="A375" s="26"/>
      <c r="B375" s="26"/>
      <c r="C375" s="26"/>
      <c r="D375" s="45"/>
      <c r="E375" s="45"/>
      <c r="F375" s="45"/>
      <c r="G375" s="27"/>
      <c r="H375" s="27"/>
      <c r="I375" s="27"/>
      <c r="J375" s="27"/>
      <c r="K375" s="27"/>
      <c r="L375" s="27"/>
      <c r="M375" s="27"/>
      <c r="N375" s="27"/>
      <c r="O375" s="27"/>
      <c r="P375" s="27"/>
      <c r="Q375" s="27"/>
      <c r="R375" s="27"/>
      <c r="S375" s="27"/>
      <c r="T375" s="27"/>
      <c r="U375" s="27"/>
      <c r="V375" s="27"/>
      <c r="W375" s="27"/>
    </row>
    <row r="376" spans="1:23">
      <c r="A376" s="33"/>
      <c r="B376" s="33"/>
      <c r="C376" s="33"/>
      <c r="D376" s="43"/>
      <c r="E376" s="43"/>
      <c r="F376" s="43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1:23">
      <c r="A377" s="26"/>
      <c r="B377" s="26"/>
      <c r="C377" s="26"/>
      <c r="D377" s="45"/>
      <c r="E377" s="45"/>
      <c r="F377" s="45"/>
      <c r="G377" s="27"/>
      <c r="H377" s="27"/>
      <c r="I377" s="27"/>
      <c r="J377" s="27"/>
      <c r="K377" s="27"/>
      <c r="L377" s="27"/>
      <c r="M377" s="27"/>
      <c r="N377" s="27"/>
      <c r="O377" s="27"/>
      <c r="P377" s="27"/>
      <c r="Q377" s="27"/>
      <c r="R377" s="27"/>
      <c r="S377" s="27"/>
      <c r="T377" s="27"/>
      <c r="U377" s="27"/>
      <c r="V377" s="27"/>
      <c r="W377" s="27"/>
    </row>
    <row r="378" spans="1:23">
      <c r="A378" s="33"/>
      <c r="B378" s="33"/>
      <c r="C378" s="33"/>
      <c r="D378" s="43"/>
      <c r="E378" s="43"/>
      <c r="F378" s="43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1:23">
      <c r="A379" s="26"/>
      <c r="B379" s="26"/>
      <c r="C379" s="26"/>
      <c r="D379" s="45"/>
      <c r="E379" s="45"/>
      <c r="F379" s="45"/>
      <c r="G379" s="27"/>
      <c r="H379" s="27"/>
      <c r="I379" s="27"/>
      <c r="J379" s="27"/>
      <c r="K379" s="27"/>
      <c r="L379" s="27"/>
      <c r="M379" s="27"/>
      <c r="N379" s="27"/>
      <c r="O379" s="27"/>
      <c r="P379" s="27"/>
      <c r="Q379" s="27"/>
      <c r="R379" s="27"/>
      <c r="S379" s="27"/>
      <c r="T379" s="27"/>
      <c r="U379" s="27"/>
      <c r="V379" s="27"/>
      <c r="W379" s="27"/>
    </row>
    <row r="380" spans="1:23">
      <c r="A380" s="33"/>
      <c r="B380" s="33"/>
      <c r="C380" s="33"/>
      <c r="D380" s="43"/>
      <c r="E380" s="43"/>
      <c r="F380" s="43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1:23">
      <c r="A381" s="26"/>
      <c r="B381" s="26"/>
      <c r="C381" s="26"/>
      <c r="D381" s="45"/>
      <c r="E381" s="45"/>
      <c r="F381" s="45"/>
      <c r="G381" s="27"/>
      <c r="H381" s="27"/>
      <c r="I381" s="27"/>
      <c r="J381" s="27"/>
      <c r="K381" s="27"/>
      <c r="L381" s="27"/>
      <c r="M381" s="27"/>
      <c r="N381" s="27"/>
      <c r="O381" s="27"/>
      <c r="P381" s="27"/>
      <c r="Q381" s="27"/>
      <c r="R381" s="27"/>
      <c r="S381" s="27"/>
      <c r="T381" s="27"/>
      <c r="U381" s="27"/>
      <c r="V381" s="27"/>
      <c r="W381" s="27"/>
    </row>
    <row r="382" spans="1:23">
      <c r="A382" s="33"/>
      <c r="B382" s="33"/>
      <c r="C382" s="33"/>
      <c r="D382" s="43"/>
      <c r="E382" s="43"/>
      <c r="F382" s="43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1:23">
      <c r="A383" s="26"/>
      <c r="B383" s="26"/>
      <c r="C383" s="26"/>
      <c r="D383" s="45"/>
      <c r="E383" s="45"/>
      <c r="F383" s="45"/>
      <c r="G383" s="27"/>
      <c r="H383" s="27"/>
      <c r="I383" s="27"/>
      <c r="J383" s="27"/>
      <c r="K383" s="27"/>
      <c r="L383" s="27"/>
      <c r="M383" s="27"/>
      <c r="N383" s="27"/>
      <c r="O383" s="27"/>
      <c r="P383" s="27"/>
      <c r="Q383" s="27"/>
      <c r="R383" s="27"/>
      <c r="S383" s="27"/>
      <c r="T383" s="27"/>
      <c r="U383" s="27"/>
      <c r="V383" s="27"/>
      <c r="W383" s="27"/>
    </row>
    <row r="384" spans="1:23">
      <c r="A384" s="33"/>
      <c r="B384" s="33"/>
      <c r="C384" s="33"/>
      <c r="D384" s="43"/>
      <c r="E384" s="43"/>
      <c r="F384" s="43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1:23">
      <c r="A385" s="26"/>
      <c r="B385" s="26"/>
      <c r="C385" s="26"/>
      <c r="D385" s="45"/>
      <c r="E385" s="45"/>
      <c r="F385" s="45"/>
      <c r="G385" s="27"/>
      <c r="H385" s="27"/>
      <c r="I385" s="27"/>
      <c r="J385" s="27"/>
      <c r="K385" s="27"/>
      <c r="L385" s="27"/>
      <c r="M385" s="27"/>
      <c r="N385" s="27"/>
      <c r="O385" s="27"/>
      <c r="P385" s="27"/>
      <c r="Q385" s="27"/>
      <c r="R385" s="27"/>
      <c r="S385" s="27"/>
      <c r="T385" s="27"/>
      <c r="U385" s="27"/>
      <c r="V385" s="27"/>
      <c r="W385" s="27"/>
    </row>
    <row r="386" spans="1:23">
      <c r="A386" s="33"/>
      <c r="B386" s="33"/>
      <c r="C386" s="33"/>
      <c r="D386" s="43"/>
      <c r="E386" s="43"/>
      <c r="F386" s="43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1:23">
      <c r="A387" s="26"/>
      <c r="B387" s="26"/>
      <c r="C387" s="26"/>
      <c r="D387" s="45"/>
      <c r="E387" s="45"/>
      <c r="F387" s="45"/>
      <c r="G387" s="27"/>
      <c r="H387" s="27"/>
      <c r="I387" s="27"/>
      <c r="J387" s="27"/>
      <c r="K387" s="27"/>
      <c r="L387" s="27"/>
      <c r="M387" s="27"/>
      <c r="N387" s="27"/>
      <c r="O387" s="27"/>
      <c r="P387" s="27"/>
      <c r="Q387" s="27"/>
      <c r="R387" s="27"/>
      <c r="S387" s="27"/>
      <c r="T387" s="27"/>
      <c r="U387" s="27"/>
      <c r="V387" s="27"/>
      <c r="W387" s="27"/>
    </row>
    <row r="388" spans="1:23">
      <c r="A388" s="5"/>
      <c r="B388" s="5"/>
      <c r="C388" s="5"/>
      <c r="D388" s="43"/>
      <c r="E388" s="43"/>
      <c r="F388" s="43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1:23">
      <c r="A389" s="27"/>
      <c r="B389" s="27"/>
      <c r="C389" s="27"/>
      <c r="D389" s="45"/>
      <c r="E389" s="45"/>
      <c r="F389" s="45"/>
      <c r="G389" s="27"/>
      <c r="H389" s="27"/>
      <c r="I389" s="27"/>
      <c r="J389" s="27"/>
      <c r="K389" s="27"/>
      <c r="L389" s="27"/>
      <c r="M389" s="27"/>
      <c r="N389" s="27"/>
      <c r="O389" s="27"/>
      <c r="P389" s="27"/>
      <c r="Q389" s="27"/>
      <c r="R389" s="27"/>
      <c r="S389" s="27"/>
      <c r="T389" s="27"/>
      <c r="U389" s="27"/>
      <c r="V389" s="27"/>
      <c r="W389" s="27"/>
    </row>
    <row r="390" spans="1:23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1:23">
      <c r="A391" s="27"/>
      <c r="B391" s="27"/>
      <c r="C391" s="27"/>
      <c r="D391" s="27"/>
      <c r="E391" s="27"/>
      <c r="F391" s="27"/>
      <c r="G391" s="27"/>
      <c r="H391" s="27"/>
      <c r="I391" s="27"/>
      <c r="J391" s="27"/>
      <c r="K391" s="27"/>
      <c r="L391" s="27"/>
      <c r="M391" s="27"/>
      <c r="N391" s="27"/>
      <c r="O391" s="27"/>
      <c r="P391" s="27"/>
      <c r="Q391" s="27"/>
      <c r="R391" s="27"/>
      <c r="S391" s="27"/>
      <c r="T391" s="27"/>
      <c r="U391" s="27"/>
      <c r="V391" s="27"/>
      <c r="W391" s="27"/>
    </row>
    <row r="392" spans="1:23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1:23">
      <c r="A393" s="27"/>
      <c r="B393" s="27"/>
      <c r="C393" s="27"/>
      <c r="D393" s="27"/>
      <c r="E393" s="27"/>
      <c r="F393" s="27"/>
      <c r="G393" s="27"/>
      <c r="H393" s="27"/>
      <c r="I393" s="27"/>
      <c r="J393" s="27"/>
      <c r="K393" s="27"/>
      <c r="L393" s="27"/>
      <c r="M393" s="27"/>
      <c r="N393" s="27"/>
      <c r="O393" s="27"/>
      <c r="P393" s="27"/>
      <c r="Q393" s="27"/>
      <c r="R393" s="27"/>
      <c r="S393" s="27"/>
      <c r="T393" s="27"/>
      <c r="U393" s="27"/>
      <c r="V393" s="27"/>
      <c r="W393" s="27"/>
    </row>
    <row r="394" spans="1:23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1:23">
      <c r="A395" s="27"/>
      <c r="B395" s="27"/>
      <c r="C395" s="27"/>
      <c r="D395" s="27"/>
      <c r="E395" s="27"/>
      <c r="F395" s="27"/>
      <c r="G395" s="27"/>
      <c r="H395" s="27"/>
      <c r="I395" s="27"/>
      <c r="J395" s="27"/>
      <c r="K395" s="27"/>
      <c r="L395" s="27"/>
      <c r="M395" s="27"/>
      <c r="N395" s="27"/>
      <c r="O395" s="27"/>
      <c r="P395" s="27"/>
      <c r="Q395" s="27"/>
      <c r="R395" s="27"/>
      <c r="S395" s="27"/>
      <c r="T395" s="27"/>
      <c r="U395" s="27"/>
      <c r="V395" s="27"/>
      <c r="W395" s="27"/>
    </row>
    <row r="396" spans="1:23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1:23">
      <c r="A397" s="27"/>
      <c r="B397" s="27"/>
      <c r="C397" s="27"/>
      <c r="D397" s="27"/>
      <c r="E397" s="27"/>
      <c r="F397" s="27"/>
      <c r="G397" s="27"/>
      <c r="H397" s="27"/>
      <c r="I397" s="27"/>
      <c r="J397" s="27"/>
      <c r="K397" s="27"/>
      <c r="L397" s="27"/>
      <c r="M397" s="27"/>
      <c r="N397" s="27"/>
      <c r="O397" s="27"/>
      <c r="P397" s="27"/>
      <c r="Q397" s="27"/>
      <c r="R397" s="27"/>
      <c r="S397" s="27"/>
      <c r="T397" s="27"/>
      <c r="U397" s="27"/>
      <c r="V397" s="27"/>
      <c r="W397" s="27"/>
    </row>
    <row r="398" spans="1:23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1:23">
      <c r="A399" s="27"/>
      <c r="B399" s="27"/>
      <c r="C399" s="27"/>
      <c r="D399" s="27"/>
      <c r="E399" s="27"/>
      <c r="F399" s="27"/>
      <c r="G399" s="27"/>
      <c r="H399" s="27"/>
      <c r="I399" s="27"/>
      <c r="J399" s="27"/>
      <c r="K399" s="27"/>
      <c r="L399" s="27"/>
      <c r="M399" s="27"/>
      <c r="N399" s="27"/>
      <c r="O399" s="27"/>
      <c r="P399" s="27"/>
      <c r="Q399" s="27"/>
      <c r="R399" s="27"/>
      <c r="S399" s="27"/>
      <c r="T399" s="27"/>
      <c r="U399" s="27"/>
      <c r="V399" s="27"/>
      <c r="W399" s="27"/>
    </row>
    <row r="400" spans="1:23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1:23">
      <c r="A401" s="27"/>
      <c r="B401" s="27"/>
      <c r="C401" s="27"/>
      <c r="D401" s="27"/>
      <c r="E401" s="27"/>
      <c r="F401" s="27"/>
      <c r="G401" s="27"/>
      <c r="H401" s="27"/>
      <c r="I401" s="27"/>
      <c r="J401" s="27"/>
      <c r="K401" s="27"/>
      <c r="L401" s="27"/>
      <c r="M401" s="27"/>
      <c r="N401" s="27"/>
      <c r="O401" s="27"/>
      <c r="P401" s="27"/>
      <c r="Q401" s="27"/>
      <c r="R401" s="27"/>
      <c r="S401" s="27"/>
      <c r="T401" s="27"/>
      <c r="U401" s="27"/>
      <c r="V401" s="27"/>
      <c r="W401" s="27"/>
    </row>
    <row r="402" spans="1:23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1:23">
      <c r="A403" s="27"/>
      <c r="B403" s="27"/>
      <c r="C403" s="27"/>
      <c r="D403" s="27"/>
      <c r="E403" s="27"/>
      <c r="F403" s="27"/>
      <c r="G403" s="27"/>
      <c r="H403" s="27"/>
      <c r="I403" s="27"/>
      <c r="J403" s="27"/>
      <c r="K403" s="27"/>
      <c r="L403" s="27"/>
      <c r="M403" s="27"/>
      <c r="N403" s="27"/>
      <c r="O403" s="27"/>
      <c r="P403" s="27"/>
      <c r="Q403" s="27"/>
      <c r="R403" s="27"/>
      <c r="S403" s="27"/>
      <c r="T403" s="27"/>
      <c r="U403" s="27"/>
      <c r="V403" s="27"/>
      <c r="W403" s="27"/>
    </row>
    <row r="404" spans="1:23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1:23">
      <c r="A405" s="27"/>
      <c r="B405" s="27"/>
      <c r="C405" s="27"/>
      <c r="D405" s="27"/>
      <c r="E405" s="27"/>
      <c r="F405" s="27"/>
      <c r="G405" s="27"/>
      <c r="H405" s="27"/>
      <c r="I405" s="27"/>
      <c r="J405" s="27"/>
      <c r="K405" s="27"/>
      <c r="L405" s="27"/>
      <c r="M405" s="27"/>
      <c r="N405" s="27"/>
      <c r="O405" s="27"/>
      <c r="P405" s="27"/>
      <c r="Q405" s="27"/>
      <c r="R405" s="27"/>
      <c r="S405" s="27"/>
      <c r="T405" s="27"/>
      <c r="U405" s="27"/>
      <c r="V405" s="27"/>
      <c r="W405" s="27"/>
    </row>
    <row r="406" spans="1:23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1:23">
      <c r="A407" s="27"/>
      <c r="B407" s="27"/>
      <c r="C407" s="27"/>
      <c r="D407" s="27"/>
      <c r="E407" s="27"/>
      <c r="F407" s="27"/>
      <c r="G407" s="27"/>
      <c r="H407" s="27"/>
      <c r="I407" s="27"/>
      <c r="J407" s="27"/>
      <c r="K407" s="27"/>
      <c r="L407" s="27"/>
      <c r="M407" s="27"/>
      <c r="N407" s="27"/>
      <c r="O407" s="27"/>
      <c r="P407" s="27"/>
      <c r="Q407" s="27"/>
      <c r="R407" s="27"/>
      <c r="S407" s="27"/>
      <c r="T407" s="27"/>
      <c r="U407" s="27"/>
      <c r="V407" s="27"/>
      <c r="W407" s="27"/>
    </row>
    <row r="408" spans="1:23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1:23">
      <c r="A409" s="27"/>
      <c r="B409" s="27"/>
      <c r="C409" s="27"/>
      <c r="D409" s="27"/>
      <c r="E409" s="27"/>
      <c r="F409" s="27"/>
      <c r="G409" s="27"/>
      <c r="H409" s="27"/>
      <c r="I409" s="27"/>
      <c r="J409" s="27"/>
      <c r="K409" s="27"/>
      <c r="L409" s="27"/>
      <c r="M409" s="27"/>
      <c r="N409" s="27"/>
      <c r="O409" s="27"/>
      <c r="P409" s="27"/>
      <c r="Q409" s="27"/>
      <c r="R409" s="27"/>
      <c r="S409" s="27"/>
      <c r="T409" s="27"/>
      <c r="U409" s="27"/>
      <c r="V409" s="27"/>
      <c r="W409" s="27"/>
    </row>
    <row r="410" spans="1:23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1:23">
      <c r="A411" s="27"/>
      <c r="B411" s="27"/>
      <c r="C411" s="27"/>
      <c r="D411" s="27"/>
      <c r="E411" s="27"/>
      <c r="F411" s="27"/>
      <c r="G411" s="27"/>
      <c r="H411" s="27"/>
      <c r="I411" s="27"/>
      <c r="J411" s="27"/>
      <c r="K411" s="27"/>
      <c r="L411" s="27"/>
      <c r="M411" s="27"/>
      <c r="N411" s="27"/>
      <c r="O411" s="27"/>
      <c r="P411" s="27"/>
      <c r="Q411" s="27"/>
      <c r="R411" s="27"/>
      <c r="S411" s="27"/>
      <c r="T411" s="27"/>
      <c r="U411" s="27"/>
      <c r="V411" s="27"/>
      <c r="W411" s="27"/>
    </row>
    <row r="412" spans="1:23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1:23">
      <c r="A413" s="27"/>
      <c r="B413" s="27"/>
      <c r="C413" s="27"/>
      <c r="D413" s="27"/>
      <c r="E413" s="27"/>
      <c r="F413" s="27"/>
      <c r="G413" s="27"/>
      <c r="H413" s="27"/>
      <c r="I413" s="27"/>
      <c r="J413" s="27"/>
      <c r="K413" s="27"/>
      <c r="L413" s="27"/>
      <c r="M413" s="27"/>
      <c r="N413" s="27"/>
      <c r="O413" s="27"/>
      <c r="P413" s="27"/>
      <c r="Q413" s="27"/>
      <c r="R413" s="27"/>
      <c r="S413" s="27"/>
      <c r="T413" s="27"/>
      <c r="U413" s="27"/>
      <c r="V413" s="27"/>
      <c r="W413" s="27"/>
    </row>
    <row r="414" spans="1:23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1:23">
      <c r="A415" s="27"/>
      <c r="B415" s="27"/>
      <c r="C415" s="27"/>
      <c r="D415" s="27"/>
      <c r="E415" s="27"/>
      <c r="F415" s="27"/>
      <c r="G415" s="27"/>
      <c r="H415" s="27"/>
      <c r="I415" s="27"/>
      <c r="J415" s="27"/>
      <c r="K415" s="27"/>
      <c r="L415" s="27"/>
      <c r="M415" s="27"/>
      <c r="N415" s="27"/>
      <c r="O415" s="27"/>
      <c r="P415" s="27"/>
      <c r="Q415" s="27"/>
      <c r="R415" s="27"/>
      <c r="S415" s="27"/>
      <c r="T415" s="27"/>
      <c r="U415" s="27"/>
      <c r="V415" s="27"/>
      <c r="W415" s="27"/>
    </row>
    <row r="416" spans="1:23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1:23">
      <c r="A417" s="27"/>
      <c r="B417" s="27"/>
      <c r="C417" s="27"/>
      <c r="D417" s="27"/>
      <c r="E417" s="27"/>
      <c r="F417" s="27"/>
      <c r="G417" s="27"/>
      <c r="H417" s="27"/>
      <c r="I417" s="27"/>
      <c r="J417" s="27"/>
      <c r="K417" s="27"/>
      <c r="L417" s="27"/>
      <c r="M417" s="27"/>
      <c r="N417" s="27"/>
      <c r="O417" s="27"/>
      <c r="P417" s="27"/>
      <c r="Q417" s="27"/>
      <c r="R417" s="27"/>
      <c r="S417" s="27"/>
      <c r="T417" s="27"/>
      <c r="U417" s="27"/>
      <c r="V417" s="27"/>
      <c r="W417" s="27"/>
    </row>
    <row r="418" spans="1:23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1:23">
      <c r="A419" s="27"/>
      <c r="B419" s="27"/>
      <c r="C419" s="27"/>
      <c r="D419" s="27"/>
      <c r="E419" s="27"/>
      <c r="F419" s="27"/>
      <c r="G419" s="27"/>
      <c r="H419" s="27"/>
      <c r="I419" s="27"/>
      <c r="J419" s="27"/>
      <c r="K419" s="27"/>
      <c r="L419" s="27"/>
      <c r="M419" s="27"/>
      <c r="N419" s="27"/>
      <c r="O419" s="27"/>
      <c r="P419" s="27"/>
      <c r="Q419" s="27"/>
      <c r="R419" s="27"/>
      <c r="S419" s="27"/>
      <c r="T419" s="27"/>
      <c r="U419" s="27"/>
      <c r="V419" s="27"/>
      <c r="W419" s="27"/>
    </row>
    <row r="420" spans="1:23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1:23">
      <c r="A421" s="27"/>
      <c r="B421" s="27"/>
      <c r="C421" s="27"/>
      <c r="D421" s="27"/>
      <c r="E421" s="27"/>
      <c r="F421" s="27"/>
      <c r="G421" s="27"/>
      <c r="H421" s="27"/>
      <c r="I421" s="27"/>
      <c r="J421" s="27"/>
      <c r="K421" s="27"/>
      <c r="L421" s="27"/>
      <c r="M421" s="27"/>
      <c r="N421" s="27"/>
      <c r="O421" s="27"/>
      <c r="P421" s="27"/>
      <c r="Q421" s="27"/>
      <c r="R421" s="27"/>
      <c r="S421" s="27"/>
      <c r="T421" s="27"/>
      <c r="U421" s="27"/>
      <c r="V421" s="27"/>
      <c r="W421" s="27"/>
    </row>
    <row r="422" spans="1:23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1:23">
      <c r="A423" s="27"/>
      <c r="B423" s="27"/>
      <c r="C423" s="27"/>
      <c r="D423" s="27"/>
      <c r="E423" s="27"/>
      <c r="F423" s="27"/>
      <c r="G423" s="27"/>
      <c r="H423" s="27"/>
      <c r="I423" s="27"/>
      <c r="J423" s="27"/>
      <c r="K423" s="27"/>
      <c r="L423" s="27"/>
      <c r="M423" s="27"/>
      <c r="N423" s="27"/>
      <c r="O423" s="27"/>
      <c r="P423" s="27"/>
      <c r="Q423" s="27"/>
      <c r="R423" s="27"/>
      <c r="S423" s="27"/>
      <c r="T423" s="27"/>
      <c r="U423" s="27"/>
      <c r="V423" s="27"/>
      <c r="W423" s="27"/>
    </row>
    <row r="424" spans="1:23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1:23">
      <c r="A425" s="27"/>
      <c r="B425" s="27"/>
      <c r="C425" s="27"/>
      <c r="D425" s="27"/>
      <c r="E425" s="27"/>
      <c r="F425" s="27"/>
      <c r="G425" s="27"/>
      <c r="H425" s="27"/>
      <c r="I425" s="27"/>
      <c r="J425" s="27"/>
      <c r="K425" s="27"/>
      <c r="L425" s="27"/>
      <c r="M425" s="27"/>
      <c r="N425" s="27"/>
      <c r="O425" s="27"/>
      <c r="P425" s="27"/>
      <c r="Q425" s="27"/>
      <c r="R425" s="27"/>
      <c r="S425" s="27"/>
      <c r="T425" s="27"/>
      <c r="U425" s="27"/>
      <c r="V425" s="27"/>
      <c r="W425" s="27"/>
    </row>
    <row r="426" spans="1:23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1:23">
      <c r="A427" s="27"/>
      <c r="B427" s="27"/>
      <c r="C427" s="27"/>
      <c r="D427" s="27"/>
      <c r="E427" s="27"/>
      <c r="F427" s="27"/>
      <c r="G427" s="27"/>
      <c r="H427" s="27"/>
      <c r="I427" s="27"/>
      <c r="J427" s="27"/>
      <c r="K427" s="27"/>
      <c r="L427" s="27"/>
      <c r="M427" s="27"/>
      <c r="N427" s="27"/>
      <c r="O427" s="27"/>
      <c r="P427" s="27"/>
      <c r="Q427" s="27"/>
      <c r="R427" s="27"/>
      <c r="S427" s="27"/>
      <c r="T427" s="27"/>
      <c r="U427" s="27"/>
      <c r="V427" s="27"/>
      <c r="W427" s="27"/>
    </row>
    <row r="428" spans="1:23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1:23">
      <c r="A429" s="27"/>
      <c r="B429" s="27"/>
      <c r="C429" s="27"/>
      <c r="D429" s="27"/>
      <c r="E429" s="27"/>
      <c r="F429" s="27"/>
      <c r="G429" s="27"/>
      <c r="H429" s="27"/>
      <c r="I429" s="27"/>
      <c r="J429" s="27"/>
      <c r="K429" s="27"/>
      <c r="L429" s="27"/>
      <c r="M429" s="27"/>
      <c r="N429" s="27"/>
      <c r="O429" s="27"/>
      <c r="P429" s="27"/>
      <c r="Q429" s="27"/>
      <c r="R429" s="27"/>
      <c r="S429" s="27"/>
      <c r="T429" s="27"/>
      <c r="U429" s="27"/>
      <c r="V429" s="27"/>
      <c r="W429" s="27"/>
    </row>
    <row r="430" spans="1:23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1:23">
      <c r="A431" s="27"/>
      <c r="B431" s="27"/>
      <c r="C431" s="27"/>
      <c r="D431" s="27"/>
      <c r="E431" s="27"/>
      <c r="F431" s="27"/>
      <c r="G431" s="27"/>
      <c r="H431" s="27"/>
      <c r="I431" s="27"/>
      <c r="J431" s="27"/>
      <c r="K431" s="27"/>
      <c r="L431" s="27"/>
      <c r="M431" s="27"/>
      <c r="N431" s="27"/>
      <c r="O431" s="27"/>
      <c r="P431" s="27"/>
      <c r="Q431" s="27"/>
      <c r="R431" s="27"/>
      <c r="S431" s="27"/>
      <c r="T431" s="27"/>
      <c r="U431" s="27"/>
      <c r="V431" s="27"/>
      <c r="W431" s="27"/>
    </row>
    <row r="432" spans="1:23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1:23">
      <c r="A433" s="27"/>
      <c r="B433" s="27"/>
      <c r="C433" s="27"/>
      <c r="D433" s="27"/>
      <c r="E433" s="27"/>
      <c r="F433" s="27"/>
      <c r="G433" s="27"/>
      <c r="H433" s="27"/>
      <c r="I433" s="27"/>
      <c r="J433" s="27"/>
      <c r="K433" s="27"/>
      <c r="L433" s="27"/>
      <c r="M433" s="27"/>
      <c r="N433" s="27"/>
      <c r="O433" s="27"/>
      <c r="P433" s="27"/>
      <c r="Q433" s="27"/>
      <c r="R433" s="27"/>
      <c r="S433" s="27"/>
      <c r="T433" s="27"/>
      <c r="U433" s="27"/>
      <c r="V433" s="27"/>
      <c r="W433" s="27"/>
    </row>
    <row r="434" spans="1:23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1:23">
      <c r="A435" s="27"/>
      <c r="B435" s="27"/>
      <c r="C435" s="27"/>
      <c r="D435" s="27"/>
      <c r="E435" s="27"/>
      <c r="F435" s="27"/>
      <c r="G435" s="27"/>
      <c r="H435" s="27"/>
      <c r="I435" s="27"/>
      <c r="J435" s="27"/>
      <c r="K435" s="27"/>
      <c r="L435" s="27"/>
      <c r="M435" s="27"/>
      <c r="N435" s="27"/>
      <c r="O435" s="27"/>
      <c r="P435" s="27"/>
      <c r="Q435" s="27"/>
      <c r="R435" s="27"/>
      <c r="S435" s="27"/>
      <c r="T435" s="27"/>
      <c r="U435" s="27"/>
      <c r="V435" s="27"/>
      <c r="W435" s="27"/>
    </row>
    <row r="436" spans="1:23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1:23">
      <c r="A437" s="27"/>
      <c r="B437" s="27"/>
      <c r="C437" s="27"/>
      <c r="D437" s="27"/>
      <c r="E437" s="27"/>
      <c r="F437" s="27"/>
      <c r="G437" s="27"/>
      <c r="H437" s="27"/>
      <c r="I437" s="27"/>
      <c r="J437" s="27"/>
      <c r="K437" s="27"/>
      <c r="L437" s="27"/>
      <c r="M437" s="27"/>
      <c r="N437" s="27"/>
      <c r="O437" s="27"/>
      <c r="P437" s="27"/>
      <c r="Q437" s="27"/>
      <c r="R437" s="27"/>
      <c r="S437" s="27"/>
      <c r="T437" s="27"/>
      <c r="U437" s="27"/>
      <c r="V437" s="27"/>
      <c r="W437" s="27"/>
    </row>
    <row r="438" spans="1:23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1:23">
      <c r="A439" s="27"/>
      <c r="B439" s="27"/>
      <c r="C439" s="27"/>
      <c r="D439" s="27"/>
      <c r="E439" s="27"/>
      <c r="F439" s="27"/>
      <c r="G439" s="27"/>
      <c r="H439" s="27"/>
      <c r="I439" s="27"/>
      <c r="J439" s="27"/>
      <c r="K439" s="27"/>
      <c r="L439" s="27"/>
      <c r="M439" s="27"/>
      <c r="N439" s="27"/>
      <c r="O439" s="27"/>
      <c r="P439" s="27"/>
      <c r="Q439" s="27"/>
      <c r="R439" s="27"/>
      <c r="S439" s="27"/>
      <c r="T439" s="27"/>
      <c r="U439" s="27"/>
      <c r="V439" s="27"/>
      <c r="W439" s="27"/>
    </row>
    <row r="440" spans="1:23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1:23">
      <c r="A441" s="27"/>
      <c r="B441" s="27"/>
      <c r="C441" s="27"/>
      <c r="D441" s="27"/>
      <c r="E441" s="27"/>
      <c r="F441" s="27"/>
      <c r="G441" s="27"/>
      <c r="H441" s="27"/>
      <c r="I441" s="27"/>
      <c r="J441" s="27"/>
      <c r="K441" s="27"/>
      <c r="L441" s="27"/>
      <c r="M441" s="27"/>
      <c r="N441" s="27"/>
      <c r="O441" s="27"/>
      <c r="P441" s="27"/>
      <c r="Q441" s="27"/>
      <c r="R441" s="27"/>
      <c r="S441" s="27"/>
      <c r="T441" s="27"/>
      <c r="U441" s="27"/>
      <c r="V441" s="27"/>
      <c r="W441" s="27"/>
    </row>
    <row r="442" spans="1:23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1:23">
      <c r="A443" s="27"/>
      <c r="B443" s="27"/>
      <c r="C443" s="27"/>
      <c r="D443" s="27"/>
      <c r="E443" s="27"/>
      <c r="F443" s="27"/>
      <c r="G443" s="27"/>
      <c r="H443" s="27"/>
      <c r="I443" s="27"/>
      <c r="J443" s="27"/>
      <c r="K443" s="27"/>
      <c r="L443" s="27"/>
      <c r="M443" s="27"/>
      <c r="N443" s="27"/>
      <c r="O443" s="27"/>
      <c r="P443" s="27"/>
      <c r="Q443" s="27"/>
      <c r="R443" s="27"/>
      <c r="S443" s="27"/>
      <c r="T443" s="27"/>
      <c r="U443" s="27"/>
      <c r="V443" s="27"/>
      <c r="W443" s="27"/>
    </row>
    <row r="444" spans="1:23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</row>
    <row r="445" spans="1:23">
      <c r="A445" s="27"/>
      <c r="B445" s="27"/>
      <c r="C445" s="27"/>
      <c r="D445" s="27"/>
      <c r="E445" s="27"/>
      <c r="F445" s="27"/>
      <c r="G445" s="27"/>
      <c r="H445" s="27"/>
      <c r="I445" s="27"/>
      <c r="J445" s="27"/>
      <c r="K445" s="27"/>
      <c r="L445" s="27"/>
      <c r="M445" s="27"/>
      <c r="N445" s="27"/>
      <c r="O445" s="27"/>
      <c r="P445" s="27"/>
      <c r="Q445" s="27"/>
      <c r="R445" s="27"/>
      <c r="S445" s="27"/>
      <c r="T445" s="27"/>
      <c r="U445" s="27"/>
      <c r="V445" s="27"/>
      <c r="W445" s="27"/>
    </row>
    <row r="446" spans="1:23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</row>
    <row r="447" spans="1:23">
      <c r="A447" s="27"/>
      <c r="B447" s="27"/>
      <c r="C447" s="27"/>
      <c r="D447" s="27"/>
      <c r="E447" s="27"/>
      <c r="F447" s="27"/>
      <c r="G447" s="27"/>
      <c r="H447" s="27"/>
      <c r="I447" s="27"/>
      <c r="J447" s="27"/>
      <c r="K447" s="27"/>
      <c r="L447" s="27"/>
      <c r="M447" s="27"/>
      <c r="N447" s="27"/>
      <c r="O447" s="27"/>
      <c r="P447" s="27"/>
      <c r="Q447" s="27"/>
      <c r="R447" s="27"/>
      <c r="S447" s="27"/>
      <c r="T447" s="27"/>
      <c r="U447" s="27"/>
      <c r="V447" s="27"/>
      <c r="W447" s="27"/>
    </row>
    <row r="448" spans="1:23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</row>
    <row r="449" spans="1:23">
      <c r="A449" s="27"/>
      <c r="B449" s="27"/>
      <c r="C449" s="27"/>
      <c r="D449" s="27"/>
      <c r="E449" s="27"/>
      <c r="F449" s="27"/>
      <c r="G449" s="27"/>
      <c r="H449" s="27"/>
      <c r="I449" s="27"/>
      <c r="J449" s="27"/>
      <c r="K449" s="27"/>
      <c r="L449" s="27"/>
      <c r="M449" s="27"/>
      <c r="N449" s="27"/>
      <c r="O449" s="27"/>
      <c r="P449" s="27"/>
      <c r="Q449" s="27"/>
      <c r="R449" s="27"/>
      <c r="S449" s="27"/>
      <c r="T449" s="27"/>
      <c r="U449" s="27"/>
      <c r="V449" s="27"/>
      <c r="W449" s="27"/>
    </row>
    <row r="450" spans="1:23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</row>
    <row r="451" spans="1:23">
      <c r="A451" s="27"/>
      <c r="B451" s="27"/>
      <c r="C451" s="27"/>
      <c r="D451" s="27"/>
      <c r="E451" s="27"/>
      <c r="F451" s="27"/>
      <c r="G451" s="27"/>
      <c r="H451" s="27"/>
      <c r="I451" s="27"/>
      <c r="J451" s="27"/>
      <c r="K451" s="27"/>
      <c r="L451" s="27"/>
      <c r="M451" s="27"/>
      <c r="N451" s="27"/>
      <c r="O451" s="27"/>
      <c r="P451" s="27"/>
      <c r="Q451" s="27"/>
      <c r="R451" s="27"/>
      <c r="S451" s="27"/>
      <c r="T451" s="27"/>
      <c r="U451" s="27"/>
      <c r="V451" s="27"/>
      <c r="W451" s="27"/>
    </row>
    <row r="452" spans="1:23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</row>
    <row r="453" spans="1:23">
      <c r="A453" s="27"/>
      <c r="B453" s="27"/>
      <c r="C453" s="27"/>
      <c r="D453" s="27"/>
      <c r="E453" s="27"/>
      <c r="F453" s="27"/>
      <c r="G453" s="27"/>
      <c r="H453" s="27"/>
      <c r="I453" s="27"/>
      <c r="J453" s="27"/>
      <c r="K453" s="27"/>
      <c r="L453" s="27"/>
      <c r="M453" s="27"/>
      <c r="N453" s="27"/>
      <c r="O453" s="27"/>
      <c r="P453" s="27"/>
      <c r="Q453" s="27"/>
      <c r="R453" s="27"/>
      <c r="S453" s="27"/>
      <c r="T453" s="27"/>
      <c r="U453" s="27"/>
      <c r="V453" s="27"/>
      <c r="W453" s="27"/>
    </row>
    <row r="454" spans="1:23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</row>
    <row r="455" spans="1:23">
      <c r="A455" s="27"/>
      <c r="B455" s="27"/>
      <c r="C455" s="27"/>
      <c r="D455" s="27"/>
      <c r="E455" s="27"/>
      <c r="F455" s="27"/>
      <c r="G455" s="27"/>
      <c r="H455" s="27"/>
      <c r="I455" s="27"/>
      <c r="J455" s="27"/>
      <c r="K455" s="27"/>
      <c r="L455" s="27"/>
      <c r="M455" s="27"/>
      <c r="N455" s="27"/>
      <c r="O455" s="27"/>
      <c r="P455" s="27"/>
      <c r="Q455" s="27"/>
      <c r="R455" s="27"/>
      <c r="S455" s="27"/>
      <c r="T455" s="27"/>
      <c r="U455" s="27"/>
      <c r="V455" s="27"/>
      <c r="W455" s="27"/>
    </row>
    <row r="456" spans="1:23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</row>
    <row r="457" spans="1:23">
      <c r="A457" s="27"/>
      <c r="B457" s="27"/>
      <c r="C457" s="27"/>
      <c r="D457" s="27"/>
      <c r="E457" s="27"/>
      <c r="F457" s="27"/>
      <c r="G457" s="27"/>
      <c r="H457" s="27"/>
      <c r="I457" s="27"/>
      <c r="J457" s="27"/>
      <c r="K457" s="27"/>
      <c r="L457" s="27"/>
      <c r="M457" s="27"/>
      <c r="N457" s="27"/>
      <c r="O457" s="27"/>
      <c r="P457" s="27"/>
      <c r="Q457" s="27"/>
      <c r="R457" s="27"/>
      <c r="S457" s="27"/>
      <c r="T457" s="27"/>
      <c r="U457" s="27"/>
      <c r="V457" s="27"/>
      <c r="W457" s="27"/>
    </row>
    <row r="458" spans="1:23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</row>
    <row r="459" spans="1:23">
      <c r="A459" s="27"/>
      <c r="B459" s="27"/>
      <c r="C459" s="27"/>
      <c r="D459" s="27"/>
      <c r="E459" s="27"/>
      <c r="F459" s="27"/>
      <c r="G459" s="27"/>
      <c r="H459" s="27"/>
      <c r="I459" s="27"/>
      <c r="J459" s="27"/>
      <c r="K459" s="27"/>
      <c r="L459" s="27"/>
      <c r="M459" s="27"/>
      <c r="N459" s="27"/>
      <c r="O459" s="27"/>
      <c r="P459" s="27"/>
      <c r="Q459" s="27"/>
      <c r="R459" s="27"/>
      <c r="S459" s="27"/>
      <c r="T459" s="27"/>
      <c r="U459" s="27"/>
      <c r="V459" s="27"/>
      <c r="W459" s="27"/>
    </row>
    <row r="460" spans="1:23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</row>
    <row r="461" spans="1:23">
      <c r="A461" s="27"/>
      <c r="B461" s="27"/>
      <c r="C461" s="27"/>
      <c r="D461" s="27"/>
      <c r="E461" s="27"/>
      <c r="F461" s="27"/>
      <c r="G461" s="27"/>
      <c r="H461" s="27"/>
      <c r="I461" s="27"/>
      <c r="J461" s="27"/>
      <c r="K461" s="27"/>
      <c r="L461" s="27"/>
      <c r="M461" s="27"/>
      <c r="N461" s="27"/>
      <c r="O461" s="27"/>
      <c r="P461" s="27"/>
      <c r="Q461" s="27"/>
      <c r="R461" s="27"/>
      <c r="S461" s="27"/>
      <c r="T461" s="27"/>
      <c r="U461" s="27"/>
      <c r="V461" s="27"/>
      <c r="W461" s="27"/>
    </row>
    <row r="462" spans="1:23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</row>
    <row r="463" spans="1:23">
      <c r="A463" s="27"/>
      <c r="B463" s="27"/>
      <c r="C463" s="27"/>
      <c r="D463" s="27"/>
      <c r="E463" s="27"/>
      <c r="F463" s="27"/>
      <c r="G463" s="27"/>
      <c r="H463" s="27"/>
      <c r="I463" s="27"/>
      <c r="J463" s="27"/>
      <c r="K463" s="27"/>
      <c r="L463" s="27"/>
      <c r="M463" s="27"/>
      <c r="N463" s="27"/>
      <c r="O463" s="27"/>
      <c r="P463" s="27"/>
      <c r="Q463" s="27"/>
      <c r="R463" s="27"/>
      <c r="S463" s="27"/>
      <c r="T463" s="27"/>
      <c r="U463" s="27"/>
      <c r="V463" s="27"/>
      <c r="W463" s="27"/>
    </row>
    <row r="464" spans="1:23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</row>
    <row r="465" spans="1:23">
      <c r="A465" s="27"/>
      <c r="B465" s="27"/>
      <c r="C465" s="27"/>
      <c r="D465" s="27"/>
      <c r="E465" s="27"/>
      <c r="F465" s="27"/>
      <c r="G465" s="27"/>
      <c r="H465" s="27"/>
      <c r="I465" s="27"/>
      <c r="J465" s="27"/>
      <c r="K465" s="27"/>
      <c r="L465" s="27"/>
      <c r="M465" s="27"/>
      <c r="N465" s="27"/>
      <c r="O465" s="27"/>
      <c r="P465" s="27"/>
      <c r="Q465" s="27"/>
      <c r="R465" s="27"/>
      <c r="S465" s="27"/>
      <c r="T465" s="27"/>
      <c r="U465" s="27"/>
      <c r="V465" s="27"/>
      <c r="W465" s="27"/>
    </row>
    <row r="466" spans="1:23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</row>
    <row r="467" spans="1:23">
      <c r="A467" s="27"/>
      <c r="B467" s="27"/>
      <c r="C467" s="27"/>
      <c r="D467" s="27"/>
      <c r="E467" s="27"/>
      <c r="F467" s="27"/>
      <c r="G467" s="27"/>
      <c r="H467" s="27"/>
      <c r="I467" s="27"/>
      <c r="J467" s="27"/>
      <c r="K467" s="27"/>
      <c r="L467" s="27"/>
      <c r="M467" s="27"/>
      <c r="N467" s="27"/>
      <c r="O467" s="27"/>
      <c r="P467" s="27"/>
      <c r="Q467" s="27"/>
      <c r="R467" s="27"/>
      <c r="S467" s="27"/>
      <c r="T467" s="27"/>
      <c r="U467" s="27"/>
      <c r="V467" s="27"/>
      <c r="W467" s="27"/>
    </row>
    <row r="468" spans="1:23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</row>
    <row r="469" spans="1:23">
      <c r="A469" s="27"/>
      <c r="B469" s="27"/>
      <c r="C469" s="27"/>
      <c r="D469" s="27"/>
      <c r="E469" s="27"/>
      <c r="F469" s="27"/>
      <c r="G469" s="27"/>
      <c r="H469" s="27"/>
      <c r="I469" s="27"/>
      <c r="J469" s="27"/>
      <c r="K469" s="27"/>
      <c r="L469" s="27"/>
      <c r="M469" s="27"/>
      <c r="N469" s="27"/>
      <c r="O469" s="27"/>
      <c r="P469" s="27"/>
      <c r="Q469" s="27"/>
      <c r="R469" s="27"/>
      <c r="S469" s="27"/>
      <c r="T469" s="27"/>
      <c r="U469" s="27"/>
      <c r="V469" s="27"/>
      <c r="W469" s="27"/>
    </row>
    <row r="470" spans="1:23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</row>
    <row r="471" spans="1:23">
      <c r="A471" s="27"/>
      <c r="B471" s="27"/>
      <c r="C471" s="27"/>
      <c r="D471" s="27"/>
      <c r="E471" s="27"/>
      <c r="F471" s="27"/>
      <c r="G471" s="27"/>
      <c r="H471" s="27"/>
      <c r="I471" s="27"/>
      <c r="J471" s="27"/>
      <c r="K471" s="27"/>
      <c r="L471" s="27"/>
      <c r="M471" s="27"/>
      <c r="N471" s="27"/>
      <c r="O471" s="27"/>
      <c r="P471" s="27"/>
      <c r="Q471" s="27"/>
      <c r="R471" s="27"/>
      <c r="S471" s="27"/>
      <c r="T471" s="27"/>
      <c r="U471" s="27"/>
      <c r="V471" s="27"/>
      <c r="W471" s="27"/>
    </row>
    <row r="472" spans="1:23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</row>
    <row r="473" spans="1:23">
      <c r="A473" s="27"/>
      <c r="B473" s="27"/>
      <c r="C473" s="27"/>
      <c r="D473" s="27"/>
      <c r="E473" s="27"/>
      <c r="F473" s="27"/>
      <c r="G473" s="27"/>
      <c r="H473" s="27"/>
      <c r="I473" s="27"/>
      <c r="J473" s="27"/>
      <c r="K473" s="27"/>
      <c r="L473" s="27"/>
      <c r="M473" s="27"/>
      <c r="N473" s="27"/>
      <c r="O473" s="27"/>
      <c r="P473" s="27"/>
      <c r="Q473" s="27"/>
      <c r="R473" s="27"/>
      <c r="S473" s="27"/>
      <c r="T473" s="27"/>
      <c r="U473" s="27"/>
      <c r="V473" s="27"/>
      <c r="W473" s="27"/>
    </row>
    <row r="474" spans="1:23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</row>
    <row r="475" spans="1:23">
      <c r="A475" s="27"/>
      <c r="B475" s="27"/>
      <c r="C475" s="27"/>
      <c r="D475" s="27"/>
      <c r="E475" s="27"/>
      <c r="F475" s="27"/>
      <c r="G475" s="27"/>
      <c r="H475" s="27"/>
      <c r="I475" s="27"/>
      <c r="J475" s="27"/>
      <c r="K475" s="27"/>
      <c r="L475" s="27"/>
      <c r="M475" s="27"/>
      <c r="N475" s="27"/>
      <c r="O475" s="27"/>
      <c r="P475" s="27"/>
      <c r="Q475" s="27"/>
      <c r="R475" s="27"/>
      <c r="S475" s="27"/>
      <c r="T475" s="27"/>
      <c r="U475" s="27"/>
      <c r="V475" s="27"/>
      <c r="W475" s="27"/>
    </row>
    <row r="476" spans="1:23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</row>
    <row r="477" spans="1:23">
      <c r="A477" s="27"/>
      <c r="B477" s="27"/>
      <c r="C477" s="27"/>
      <c r="D477" s="27"/>
      <c r="E477" s="27"/>
      <c r="F477" s="27"/>
      <c r="G477" s="27"/>
      <c r="H477" s="27"/>
      <c r="I477" s="27"/>
      <c r="J477" s="27"/>
      <c r="K477" s="27"/>
      <c r="L477" s="27"/>
      <c r="M477" s="27"/>
      <c r="N477" s="27"/>
      <c r="O477" s="27"/>
      <c r="P477" s="27"/>
      <c r="Q477" s="27"/>
      <c r="R477" s="27"/>
      <c r="S477" s="27"/>
      <c r="T477" s="27"/>
      <c r="U477" s="27"/>
      <c r="V477" s="27"/>
      <c r="W477" s="27"/>
    </row>
    <row r="478" spans="1:23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</row>
    <row r="479" spans="1:23">
      <c r="A479" s="27"/>
      <c r="B479" s="27"/>
      <c r="C479" s="27"/>
      <c r="D479" s="27"/>
      <c r="E479" s="27"/>
      <c r="F479" s="27"/>
      <c r="G479" s="27"/>
      <c r="H479" s="27"/>
      <c r="I479" s="27"/>
      <c r="J479" s="27"/>
      <c r="K479" s="27"/>
      <c r="L479" s="27"/>
      <c r="M479" s="27"/>
      <c r="N479" s="27"/>
      <c r="O479" s="27"/>
      <c r="P479" s="27"/>
      <c r="Q479" s="27"/>
      <c r="R479" s="27"/>
      <c r="S479" s="27"/>
      <c r="T479" s="27"/>
      <c r="U479" s="27"/>
      <c r="V479" s="27"/>
      <c r="W479" s="27"/>
    </row>
    <row r="480" spans="1:23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</row>
    <row r="481" spans="1:23">
      <c r="A481" s="27"/>
      <c r="B481" s="27"/>
      <c r="C481" s="27"/>
      <c r="D481" s="27"/>
      <c r="E481" s="27"/>
      <c r="F481" s="27"/>
      <c r="G481" s="27"/>
      <c r="H481" s="27"/>
      <c r="I481" s="27"/>
      <c r="J481" s="27"/>
      <c r="K481" s="27"/>
      <c r="L481" s="27"/>
      <c r="M481" s="27"/>
      <c r="N481" s="27"/>
      <c r="O481" s="27"/>
      <c r="P481" s="27"/>
      <c r="Q481" s="27"/>
      <c r="R481" s="27"/>
      <c r="S481" s="27"/>
      <c r="T481" s="27"/>
      <c r="U481" s="27"/>
      <c r="V481" s="27"/>
      <c r="W481" s="27"/>
    </row>
    <row r="482" spans="1:23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</row>
    <row r="483" spans="1:23">
      <c r="A483" s="27"/>
      <c r="B483" s="27"/>
      <c r="C483" s="27"/>
      <c r="D483" s="27"/>
      <c r="E483" s="27"/>
      <c r="F483" s="27"/>
      <c r="G483" s="27"/>
      <c r="H483" s="27"/>
      <c r="I483" s="27"/>
      <c r="J483" s="27"/>
      <c r="K483" s="27"/>
      <c r="L483" s="27"/>
      <c r="M483" s="27"/>
      <c r="N483" s="27"/>
      <c r="O483" s="27"/>
      <c r="P483" s="27"/>
      <c r="Q483" s="27"/>
      <c r="R483" s="27"/>
      <c r="S483" s="27"/>
      <c r="T483" s="27"/>
      <c r="U483" s="27"/>
      <c r="V483" s="27"/>
      <c r="W483" s="27"/>
    </row>
    <row r="484" spans="1:23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</row>
    <row r="485" spans="1:23">
      <c r="A485" s="27"/>
      <c r="B485" s="27"/>
      <c r="C485" s="27"/>
      <c r="D485" s="27"/>
      <c r="E485" s="27"/>
      <c r="F485" s="27"/>
      <c r="G485" s="27"/>
      <c r="H485" s="27"/>
      <c r="I485" s="27"/>
      <c r="J485" s="27"/>
      <c r="K485" s="27"/>
      <c r="L485" s="27"/>
      <c r="M485" s="27"/>
      <c r="N485" s="27"/>
      <c r="O485" s="27"/>
      <c r="P485" s="27"/>
      <c r="Q485" s="27"/>
      <c r="R485" s="27"/>
      <c r="S485" s="27"/>
      <c r="T485" s="27"/>
      <c r="U485" s="27"/>
      <c r="V485" s="27"/>
      <c r="W485" s="27"/>
    </row>
    <row r="486" spans="1:23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</row>
    <row r="487" spans="1:23">
      <c r="A487" s="27"/>
      <c r="B487" s="27"/>
      <c r="C487" s="27"/>
      <c r="D487" s="27"/>
      <c r="E487" s="27"/>
      <c r="F487" s="27"/>
      <c r="G487" s="27"/>
      <c r="H487" s="27"/>
      <c r="I487" s="27"/>
      <c r="J487" s="27"/>
      <c r="K487" s="27"/>
      <c r="L487" s="27"/>
      <c r="M487" s="27"/>
      <c r="N487" s="27"/>
      <c r="O487" s="27"/>
      <c r="P487" s="27"/>
      <c r="Q487" s="27"/>
      <c r="R487" s="27"/>
      <c r="S487" s="27"/>
      <c r="T487" s="27"/>
      <c r="U487" s="27"/>
      <c r="V487" s="27"/>
      <c r="W487" s="27"/>
    </row>
    <row r="488" spans="1:23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</row>
    <row r="489" spans="1:23">
      <c r="A489" s="27"/>
      <c r="B489" s="27"/>
      <c r="C489" s="27"/>
      <c r="D489" s="27"/>
      <c r="E489" s="27"/>
      <c r="F489" s="27"/>
      <c r="G489" s="27"/>
      <c r="H489" s="27"/>
      <c r="I489" s="27"/>
      <c r="J489" s="27"/>
      <c r="K489" s="27"/>
      <c r="L489" s="27"/>
      <c r="M489" s="27"/>
      <c r="N489" s="27"/>
      <c r="O489" s="27"/>
      <c r="P489" s="27"/>
      <c r="Q489" s="27"/>
      <c r="R489" s="27"/>
      <c r="S489" s="27"/>
      <c r="T489" s="27"/>
      <c r="U489" s="27"/>
      <c r="V489" s="27"/>
      <c r="W489" s="27"/>
    </row>
    <row r="490" spans="1:23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</row>
    <row r="491" spans="1:23">
      <c r="A491" s="27"/>
      <c r="B491" s="27"/>
      <c r="C491" s="27"/>
      <c r="D491" s="27"/>
      <c r="E491" s="27"/>
      <c r="F491" s="27"/>
      <c r="G491" s="27"/>
      <c r="H491" s="27"/>
      <c r="I491" s="27"/>
      <c r="J491" s="27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</row>
    <row r="492" spans="1:23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</row>
    <row r="493" spans="1:23">
      <c r="A493" s="27"/>
      <c r="B493" s="27"/>
      <c r="C493" s="27"/>
      <c r="D493" s="27"/>
      <c r="E493" s="27"/>
      <c r="F493" s="27"/>
      <c r="G493" s="27"/>
      <c r="H493" s="27"/>
      <c r="I493" s="27"/>
      <c r="J493" s="27"/>
      <c r="K493" s="27"/>
      <c r="L493" s="27"/>
      <c r="M493" s="27"/>
      <c r="N493" s="27"/>
      <c r="O493" s="27"/>
      <c r="P493" s="27"/>
      <c r="Q493" s="27"/>
      <c r="R493" s="27"/>
      <c r="S493" s="27"/>
      <c r="T493" s="27"/>
      <c r="U493" s="27"/>
      <c r="V493" s="27"/>
      <c r="W493" s="27"/>
    </row>
    <row r="494" spans="1:23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</row>
    <row r="495" spans="1:23">
      <c r="A495" s="27"/>
      <c r="B495" s="27"/>
      <c r="C495" s="27"/>
      <c r="D495" s="27"/>
      <c r="E495" s="27"/>
      <c r="F495" s="27"/>
      <c r="G495" s="27"/>
      <c r="H495" s="27"/>
      <c r="I495" s="27"/>
      <c r="J495" s="27"/>
      <c r="K495" s="27"/>
      <c r="L495" s="27"/>
      <c r="M495" s="27"/>
      <c r="N495" s="27"/>
      <c r="O495" s="27"/>
      <c r="P495" s="27"/>
      <c r="Q495" s="27"/>
      <c r="R495" s="27"/>
      <c r="S495" s="27"/>
      <c r="T495" s="27"/>
      <c r="U495" s="27"/>
      <c r="V495" s="27"/>
      <c r="W495" s="27"/>
    </row>
    <row r="496" spans="1:23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</row>
    <row r="497" spans="1:23">
      <c r="A497" s="27"/>
      <c r="B497" s="27"/>
      <c r="C497" s="27"/>
      <c r="D497" s="27"/>
      <c r="E497" s="27"/>
      <c r="F497" s="27"/>
      <c r="G497" s="27"/>
      <c r="H497" s="27"/>
      <c r="I497" s="27"/>
      <c r="J497" s="27"/>
      <c r="K497" s="27"/>
      <c r="L497" s="27"/>
      <c r="M497" s="27"/>
      <c r="N497" s="27"/>
      <c r="O497" s="27"/>
      <c r="P497" s="27"/>
      <c r="Q497" s="27"/>
      <c r="R497" s="27"/>
      <c r="S497" s="27"/>
      <c r="T497" s="27"/>
      <c r="U497" s="27"/>
      <c r="V497" s="27"/>
      <c r="W497" s="27"/>
    </row>
    <row r="498" spans="1:23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</row>
    <row r="499" spans="1:23">
      <c r="A499" s="27"/>
      <c r="B499" s="27"/>
      <c r="C499" s="27"/>
      <c r="D499" s="27"/>
      <c r="E499" s="27"/>
      <c r="F499" s="27"/>
      <c r="G499" s="27"/>
      <c r="H499" s="27"/>
      <c r="I499" s="27"/>
      <c r="J499" s="27"/>
      <c r="K499" s="27"/>
      <c r="L499" s="27"/>
      <c r="M499" s="27"/>
      <c r="N499" s="27"/>
      <c r="O499" s="27"/>
      <c r="P499" s="27"/>
      <c r="Q499" s="27"/>
      <c r="R499" s="27"/>
      <c r="S499" s="27"/>
      <c r="T499" s="27"/>
      <c r="U499" s="27"/>
      <c r="V499" s="27"/>
      <c r="W499" s="27"/>
    </row>
    <row r="500" spans="1:23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</row>
    <row r="501" spans="1:23">
      <c r="A501" s="27"/>
      <c r="B501" s="27"/>
      <c r="C501" s="27"/>
      <c r="D501" s="27"/>
      <c r="E501" s="27"/>
      <c r="F501" s="27"/>
      <c r="G501" s="27"/>
      <c r="H501" s="27"/>
      <c r="I501" s="27"/>
      <c r="J501" s="27"/>
      <c r="K501" s="27"/>
      <c r="L501" s="27"/>
      <c r="M501" s="27"/>
      <c r="N501" s="27"/>
      <c r="O501" s="27"/>
      <c r="P501" s="27"/>
      <c r="Q501" s="27"/>
      <c r="R501" s="27"/>
      <c r="S501" s="27"/>
      <c r="T501" s="27"/>
      <c r="U501" s="27"/>
      <c r="V501" s="27"/>
      <c r="W501" s="27"/>
    </row>
    <row r="502" spans="1:23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</row>
    <row r="503" spans="1:23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  <c r="L503" s="27"/>
      <c r="M503" s="27"/>
      <c r="N503" s="27"/>
      <c r="O503" s="27"/>
      <c r="P503" s="27"/>
      <c r="Q503" s="27"/>
      <c r="R503" s="27"/>
      <c r="S503" s="27"/>
      <c r="T503" s="27"/>
      <c r="U503" s="27"/>
      <c r="V503" s="27"/>
      <c r="W503" s="27"/>
    </row>
    <row r="504" spans="1:23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</row>
    <row r="505" spans="1:23">
      <c r="A505" s="27"/>
      <c r="B505" s="27"/>
      <c r="C505" s="27"/>
      <c r="D505" s="27"/>
      <c r="E505" s="27"/>
      <c r="F505" s="27"/>
      <c r="G505" s="27"/>
      <c r="H505" s="27"/>
      <c r="I505" s="27"/>
      <c r="J505" s="27"/>
      <c r="K505" s="27"/>
      <c r="L505" s="27"/>
      <c r="M505" s="27"/>
      <c r="N505" s="27"/>
      <c r="O505" s="27"/>
      <c r="P505" s="27"/>
      <c r="Q505" s="27"/>
      <c r="R505" s="27"/>
      <c r="S505" s="27"/>
      <c r="T505" s="27"/>
      <c r="U505" s="27"/>
      <c r="V505" s="27"/>
      <c r="W505" s="27"/>
    </row>
    <row r="506" spans="1:23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</row>
    <row r="507" spans="1:23">
      <c r="A507" s="27"/>
      <c r="B507" s="27"/>
      <c r="C507" s="27"/>
      <c r="D507" s="27"/>
      <c r="E507" s="27"/>
      <c r="F507" s="27"/>
      <c r="G507" s="27"/>
      <c r="H507" s="27"/>
      <c r="I507" s="27"/>
      <c r="J507" s="27"/>
      <c r="K507" s="27"/>
      <c r="L507" s="27"/>
      <c r="M507" s="27"/>
      <c r="N507" s="27"/>
      <c r="O507" s="27"/>
      <c r="P507" s="27"/>
      <c r="Q507" s="27"/>
      <c r="R507" s="27"/>
      <c r="S507" s="27"/>
      <c r="T507" s="27"/>
      <c r="U507" s="27"/>
      <c r="V507" s="27"/>
      <c r="W507" s="27"/>
    </row>
    <row r="508" spans="1:23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</row>
    <row r="509" spans="1:23">
      <c r="A509" s="27"/>
      <c r="B509" s="27"/>
      <c r="C509" s="27"/>
      <c r="D509" s="27"/>
      <c r="E509" s="27"/>
      <c r="F509" s="27"/>
      <c r="G509" s="27"/>
      <c r="H509" s="27"/>
      <c r="I509" s="27"/>
      <c r="J509" s="27"/>
      <c r="K509" s="27"/>
      <c r="L509" s="27"/>
      <c r="M509" s="27"/>
      <c r="N509" s="27"/>
      <c r="O509" s="27"/>
      <c r="P509" s="27"/>
      <c r="Q509" s="27"/>
      <c r="R509" s="27"/>
      <c r="S509" s="27"/>
      <c r="T509" s="27"/>
      <c r="U509" s="27"/>
      <c r="V509" s="27"/>
      <c r="W509" s="27"/>
    </row>
    <row r="510" spans="1:23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</row>
    <row r="511" spans="1:23">
      <c r="A511" s="27"/>
      <c r="B511" s="27"/>
      <c r="C511" s="27"/>
      <c r="D511" s="27"/>
      <c r="E511" s="27"/>
      <c r="F511" s="27"/>
      <c r="G511" s="27"/>
      <c r="H511" s="27"/>
      <c r="I511" s="27"/>
      <c r="J511" s="27"/>
      <c r="K511" s="27"/>
      <c r="L511" s="27"/>
      <c r="M511" s="27"/>
      <c r="N511" s="27"/>
      <c r="O511" s="27"/>
      <c r="P511" s="27"/>
      <c r="Q511" s="27"/>
      <c r="R511" s="27"/>
      <c r="S511" s="27"/>
      <c r="T511" s="27"/>
      <c r="U511" s="27"/>
      <c r="V511" s="27"/>
      <c r="W511" s="27"/>
    </row>
    <row r="512" spans="1:23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</row>
    <row r="513" spans="1:23">
      <c r="A513" s="27"/>
      <c r="B513" s="27"/>
      <c r="C513" s="27"/>
      <c r="D513" s="27"/>
      <c r="E513" s="27"/>
      <c r="F513" s="27"/>
      <c r="G513" s="27"/>
      <c r="H513" s="27"/>
      <c r="I513" s="27"/>
      <c r="J513" s="27"/>
      <c r="K513" s="27"/>
      <c r="L513" s="27"/>
      <c r="M513" s="27"/>
      <c r="N513" s="27"/>
      <c r="O513" s="27"/>
      <c r="P513" s="27"/>
      <c r="Q513" s="27"/>
      <c r="R513" s="27"/>
      <c r="S513" s="27"/>
      <c r="T513" s="27"/>
      <c r="U513" s="27"/>
      <c r="V513" s="27"/>
      <c r="W513" s="27"/>
    </row>
    <row r="514" spans="1:23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</row>
    <row r="515" spans="1:23">
      <c r="A515" s="27"/>
      <c r="B515" s="27"/>
      <c r="C515" s="27"/>
      <c r="D515" s="27"/>
      <c r="E515" s="27"/>
      <c r="F515" s="27"/>
      <c r="G515" s="27"/>
      <c r="H515" s="27"/>
      <c r="I515" s="27"/>
      <c r="J515" s="27"/>
      <c r="K515" s="27"/>
      <c r="L515" s="27"/>
      <c r="M515" s="27"/>
      <c r="N515" s="27"/>
      <c r="O515" s="27"/>
      <c r="P515" s="27"/>
      <c r="Q515" s="27"/>
      <c r="R515" s="27"/>
      <c r="S515" s="27"/>
      <c r="T515" s="27"/>
      <c r="U515" s="27"/>
      <c r="V515" s="27"/>
      <c r="W515" s="27"/>
    </row>
    <row r="516" spans="1:23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</row>
    <row r="517" spans="1:23">
      <c r="A517" s="27"/>
      <c r="B517" s="27"/>
      <c r="C517" s="27"/>
      <c r="D517" s="27"/>
      <c r="E517" s="27"/>
      <c r="F517" s="27"/>
      <c r="G517" s="27"/>
      <c r="H517" s="27"/>
      <c r="I517" s="27"/>
      <c r="J517" s="27"/>
      <c r="K517" s="27"/>
      <c r="L517" s="27"/>
      <c r="M517" s="27"/>
      <c r="N517" s="27"/>
      <c r="O517" s="27"/>
      <c r="P517" s="27"/>
      <c r="Q517" s="27"/>
      <c r="R517" s="27"/>
      <c r="S517" s="27"/>
      <c r="T517" s="27"/>
      <c r="U517" s="27"/>
      <c r="V517" s="27"/>
      <c r="W517" s="27"/>
    </row>
    <row r="518" spans="1:23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</row>
    <row r="519" spans="1:23">
      <c r="A519" s="27"/>
      <c r="B519" s="27"/>
      <c r="C519" s="27"/>
      <c r="D519" s="27"/>
      <c r="E519" s="27"/>
      <c r="F519" s="27"/>
      <c r="G519" s="27"/>
      <c r="H519" s="27"/>
      <c r="I519" s="27"/>
      <c r="J519" s="27"/>
      <c r="K519" s="27"/>
      <c r="L519" s="27"/>
      <c r="M519" s="27"/>
      <c r="N519" s="27"/>
      <c r="O519" s="27"/>
      <c r="P519" s="27"/>
      <c r="Q519" s="27"/>
      <c r="R519" s="27"/>
      <c r="S519" s="27"/>
      <c r="T519" s="27"/>
      <c r="U519" s="27"/>
      <c r="V519" s="27"/>
      <c r="W519" s="27"/>
    </row>
    <row r="520" spans="1:23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</row>
    <row r="521" spans="1:23">
      <c r="A521" s="27"/>
      <c r="B521" s="27"/>
      <c r="C521" s="27"/>
      <c r="D521" s="27"/>
      <c r="E521" s="27"/>
      <c r="F521" s="27"/>
      <c r="G521" s="27"/>
      <c r="H521" s="27"/>
      <c r="I521" s="27"/>
      <c r="J521" s="27"/>
      <c r="K521" s="27"/>
      <c r="L521" s="27"/>
      <c r="M521" s="27"/>
      <c r="N521" s="27"/>
      <c r="O521" s="27"/>
      <c r="P521" s="27"/>
      <c r="Q521" s="27"/>
      <c r="R521" s="27"/>
      <c r="S521" s="27"/>
      <c r="T521" s="27"/>
      <c r="U521" s="27"/>
      <c r="V521" s="27"/>
      <c r="W521" s="27"/>
    </row>
    <row r="522" spans="1:23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</row>
    <row r="523" spans="1:23">
      <c r="A523" s="27"/>
      <c r="B523" s="27"/>
      <c r="C523" s="27"/>
      <c r="D523" s="27"/>
      <c r="E523" s="27"/>
      <c r="F523" s="27"/>
      <c r="G523" s="27"/>
      <c r="H523" s="27"/>
      <c r="I523" s="27"/>
      <c r="J523" s="27"/>
      <c r="K523" s="27"/>
      <c r="L523" s="27"/>
      <c r="M523" s="27"/>
      <c r="N523" s="27"/>
      <c r="O523" s="27"/>
      <c r="P523" s="27"/>
      <c r="Q523" s="27"/>
      <c r="R523" s="27"/>
      <c r="S523" s="27"/>
      <c r="T523" s="27"/>
      <c r="U523" s="27"/>
      <c r="V523" s="27"/>
      <c r="W523" s="27"/>
    </row>
    <row r="524" spans="1:23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</row>
    <row r="525" spans="1:23">
      <c r="A525" s="27"/>
      <c r="B525" s="27"/>
      <c r="C525" s="27"/>
      <c r="D525" s="27"/>
      <c r="E525" s="27"/>
      <c r="F525" s="27"/>
      <c r="G525" s="27"/>
      <c r="H525" s="27"/>
      <c r="I525" s="27"/>
      <c r="J525" s="27"/>
      <c r="K525" s="27"/>
      <c r="L525" s="27"/>
      <c r="M525" s="27"/>
      <c r="N525" s="27"/>
      <c r="O525" s="27"/>
      <c r="P525" s="27"/>
      <c r="Q525" s="27"/>
      <c r="R525" s="27"/>
      <c r="S525" s="27"/>
      <c r="T525" s="27"/>
      <c r="U525" s="27"/>
      <c r="V525" s="27"/>
      <c r="W525" s="27"/>
    </row>
    <row r="526" spans="1:23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</row>
    <row r="527" spans="1:23">
      <c r="A527" s="27"/>
      <c r="B527" s="27"/>
      <c r="C527" s="27"/>
      <c r="D527" s="27"/>
      <c r="E527" s="27"/>
      <c r="F527" s="27"/>
      <c r="G527" s="27"/>
      <c r="H527" s="27"/>
      <c r="I527" s="27"/>
      <c r="J527" s="27"/>
      <c r="K527" s="27"/>
      <c r="L527" s="27"/>
      <c r="M527" s="27"/>
      <c r="N527" s="27"/>
      <c r="O527" s="27"/>
      <c r="P527" s="27"/>
      <c r="Q527" s="27"/>
      <c r="R527" s="27"/>
      <c r="S527" s="27"/>
      <c r="T527" s="27"/>
      <c r="U527" s="27"/>
      <c r="V527" s="27"/>
      <c r="W527" s="27"/>
    </row>
    <row r="528" spans="1:23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</row>
    <row r="529" spans="1:23">
      <c r="A529" s="27"/>
      <c r="B529" s="27"/>
      <c r="C529" s="27"/>
      <c r="D529" s="27"/>
      <c r="E529" s="27"/>
      <c r="F529" s="27"/>
      <c r="G529" s="27"/>
      <c r="H529" s="27"/>
      <c r="I529" s="27"/>
      <c r="J529" s="27"/>
      <c r="K529" s="27"/>
      <c r="L529" s="27"/>
      <c r="M529" s="27"/>
      <c r="N529" s="27"/>
      <c r="O529" s="27"/>
      <c r="P529" s="27"/>
      <c r="Q529" s="27"/>
      <c r="R529" s="27"/>
      <c r="S529" s="27"/>
      <c r="T529" s="27"/>
      <c r="U529" s="27"/>
      <c r="V529" s="27"/>
      <c r="W529" s="27"/>
    </row>
    <row r="530" spans="1:23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</row>
    <row r="531" spans="1:23">
      <c r="A531" s="27"/>
      <c r="B531" s="27"/>
      <c r="C531" s="27"/>
      <c r="D531" s="27"/>
      <c r="E531" s="27"/>
      <c r="F531" s="27"/>
      <c r="G531" s="27"/>
      <c r="H531" s="27"/>
      <c r="I531" s="27"/>
      <c r="J531" s="27"/>
      <c r="K531" s="27"/>
      <c r="L531" s="27"/>
      <c r="M531" s="27"/>
      <c r="N531" s="27"/>
      <c r="O531" s="27"/>
      <c r="P531" s="27"/>
      <c r="Q531" s="27"/>
      <c r="R531" s="27"/>
      <c r="S531" s="27"/>
      <c r="T531" s="27"/>
      <c r="U531" s="27"/>
      <c r="V531" s="27"/>
      <c r="W531" s="27"/>
    </row>
    <row r="532" spans="1:23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</row>
    <row r="533" spans="1:23">
      <c r="A533" s="27"/>
      <c r="B533" s="27"/>
      <c r="C533" s="27"/>
      <c r="D533" s="27"/>
      <c r="E533" s="27"/>
      <c r="F533" s="27"/>
      <c r="G533" s="27"/>
      <c r="H533" s="27"/>
      <c r="I533" s="27"/>
      <c r="J533" s="27"/>
      <c r="K533" s="27"/>
      <c r="L533" s="27"/>
      <c r="M533" s="27"/>
      <c r="N533" s="27"/>
      <c r="O533" s="27"/>
      <c r="P533" s="27"/>
      <c r="Q533" s="27"/>
      <c r="R533" s="27"/>
      <c r="S533" s="27"/>
      <c r="T533" s="27"/>
      <c r="U533" s="27"/>
      <c r="V533" s="27"/>
      <c r="W533" s="27"/>
    </row>
    <row r="534" spans="1:23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</row>
    <row r="535" spans="1:23">
      <c r="A535" s="27"/>
      <c r="B535" s="27"/>
      <c r="C535" s="27"/>
      <c r="D535" s="27"/>
      <c r="E535" s="27"/>
      <c r="F535" s="27"/>
      <c r="G535" s="27"/>
      <c r="H535" s="27"/>
      <c r="I535" s="27"/>
      <c r="J535" s="27"/>
      <c r="K535" s="27"/>
      <c r="L535" s="27"/>
      <c r="M535" s="27"/>
      <c r="N535" s="27"/>
      <c r="O535" s="27"/>
      <c r="P535" s="27"/>
      <c r="Q535" s="27"/>
      <c r="R535" s="27"/>
      <c r="S535" s="27"/>
      <c r="T535" s="27"/>
      <c r="U535" s="27"/>
      <c r="V535" s="27"/>
      <c r="W535" s="27"/>
    </row>
    <row r="536" spans="1:23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</row>
    <row r="537" spans="1:23">
      <c r="A537" s="27"/>
      <c r="B537" s="27"/>
      <c r="C537" s="27"/>
      <c r="D537" s="27"/>
      <c r="E537" s="27"/>
      <c r="F537" s="27"/>
      <c r="G537" s="27"/>
      <c r="H537" s="27"/>
      <c r="I537" s="27"/>
      <c r="J537" s="27"/>
      <c r="K537" s="27"/>
      <c r="L537" s="27"/>
      <c r="M537" s="27"/>
      <c r="N537" s="27"/>
      <c r="O537" s="27"/>
      <c r="P537" s="27"/>
      <c r="Q537" s="27"/>
      <c r="R537" s="27"/>
      <c r="S537" s="27"/>
      <c r="T537" s="27"/>
      <c r="U537" s="27"/>
      <c r="V537" s="27"/>
      <c r="W537" s="27"/>
    </row>
    <row r="538" spans="1:23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</row>
    <row r="539" spans="1:23">
      <c r="A539" s="27"/>
      <c r="B539" s="27"/>
      <c r="C539" s="27"/>
      <c r="D539" s="27"/>
      <c r="E539" s="27"/>
      <c r="F539" s="27"/>
      <c r="G539" s="27"/>
      <c r="H539" s="27"/>
      <c r="I539" s="27"/>
      <c r="J539" s="27"/>
      <c r="K539" s="27"/>
      <c r="L539" s="27"/>
      <c r="M539" s="27"/>
      <c r="N539" s="27"/>
      <c r="O539" s="27"/>
      <c r="P539" s="27"/>
      <c r="Q539" s="27"/>
      <c r="R539" s="27"/>
      <c r="S539" s="27"/>
      <c r="T539" s="27"/>
      <c r="U539" s="27"/>
      <c r="V539" s="27"/>
      <c r="W539" s="27"/>
    </row>
    <row r="540" spans="1:23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</row>
    <row r="541" spans="1:23">
      <c r="A541" s="27"/>
      <c r="B541" s="27"/>
      <c r="C541" s="27"/>
      <c r="D541" s="27"/>
      <c r="E541" s="27"/>
      <c r="F541" s="27"/>
      <c r="G541" s="27"/>
      <c r="H541" s="27"/>
      <c r="I541" s="27"/>
      <c r="J541" s="27"/>
      <c r="K541" s="27"/>
      <c r="L541" s="27"/>
      <c r="M541" s="27"/>
      <c r="N541" s="27"/>
      <c r="O541" s="27"/>
      <c r="P541" s="27"/>
      <c r="Q541" s="27"/>
      <c r="R541" s="27"/>
      <c r="S541" s="27"/>
      <c r="T541" s="27"/>
      <c r="U541" s="27"/>
      <c r="V541" s="27"/>
      <c r="W541" s="27"/>
    </row>
    <row r="542" spans="1:23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</row>
    <row r="543" spans="1:23">
      <c r="A543" s="27"/>
      <c r="B543" s="27"/>
      <c r="C543" s="27"/>
      <c r="D543" s="27"/>
      <c r="E543" s="27"/>
      <c r="F543" s="27"/>
      <c r="G543" s="27"/>
      <c r="H543" s="27"/>
      <c r="I543" s="27"/>
      <c r="J543" s="27"/>
      <c r="K543" s="27"/>
      <c r="L543" s="27"/>
      <c r="M543" s="27"/>
      <c r="N543" s="27"/>
      <c r="O543" s="27"/>
      <c r="P543" s="27"/>
      <c r="Q543" s="27"/>
      <c r="R543" s="27"/>
      <c r="S543" s="27"/>
      <c r="T543" s="27"/>
      <c r="U543" s="27"/>
      <c r="V543" s="27"/>
      <c r="W543" s="27"/>
    </row>
    <row r="544" spans="1:23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</row>
    <row r="545" spans="1:23">
      <c r="A545" s="27"/>
      <c r="B545" s="27"/>
      <c r="C545" s="27"/>
      <c r="D545" s="27"/>
      <c r="E545" s="27"/>
      <c r="F545" s="27"/>
      <c r="G545" s="27"/>
      <c r="H545" s="27"/>
      <c r="I545" s="27"/>
      <c r="J545" s="27"/>
      <c r="K545" s="27"/>
      <c r="L545" s="27"/>
      <c r="M545" s="27"/>
      <c r="N545" s="27"/>
      <c r="O545" s="27"/>
      <c r="P545" s="27"/>
      <c r="Q545" s="27"/>
      <c r="R545" s="27"/>
      <c r="S545" s="27"/>
      <c r="T545" s="27"/>
      <c r="U545" s="27"/>
      <c r="V545" s="27"/>
      <c r="W545" s="27"/>
    </row>
    <row r="546" spans="1:23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</row>
    <row r="547" spans="1:23">
      <c r="A547" s="27"/>
      <c r="B547" s="27"/>
      <c r="C547" s="27"/>
      <c r="D547" s="27"/>
      <c r="E547" s="27"/>
      <c r="F547" s="27"/>
      <c r="G547" s="27"/>
      <c r="H547" s="27"/>
      <c r="I547" s="27"/>
      <c r="J547" s="27"/>
      <c r="K547" s="27"/>
      <c r="L547" s="27"/>
      <c r="M547" s="27"/>
      <c r="N547" s="27"/>
      <c r="O547" s="27"/>
      <c r="P547" s="27"/>
      <c r="Q547" s="27"/>
      <c r="R547" s="27"/>
      <c r="S547" s="27"/>
      <c r="T547" s="27"/>
      <c r="U547" s="27"/>
      <c r="V547" s="27"/>
      <c r="W547" s="27"/>
    </row>
    <row r="548" spans="1:23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</row>
    <row r="549" spans="1:23">
      <c r="A549" s="27"/>
      <c r="B549" s="27"/>
      <c r="C549" s="27"/>
      <c r="D549" s="27"/>
      <c r="E549" s="27"/>
      <c r="F549" s="27"/>
      <c r="G549" s="27"/>
      <c r="H549" s="27"/>
      <c r="I549" s="27"/>
      <c r="J549" s="27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</row>
    <row r="550" spans="1:23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</row>
    <row r="551" spans="1:23">
      <c r="A551" s="27"/>
      <c r="B551" s="27"/>
      <c r="C551" s="27"/>
      <c r="D551" s="27"/>
      <c r="E551" s="27"/>
      <c r="F551" s="27"/>
      <c r="G551" s="27"/>
      <c r="H551" s="27"/>
      <c r="I551" s="27"/>
      <c r="J551" s="27"/>
      <c r="K551" s="27"/>
      <c r="L551" s="27"/>
      <c r="M551" s="27"/>
      <c r="N551" s="27"/>
      <c r="O551" s="27"/>
      <c r="P551" s="27"/>
      <c r="Q551" s="27"/>
      <c r="R551" s="27"/>
      <c r="S551" s="27"/>
      <c r="T551" s="27"/>
      <c r="U551" s="27"/>
      <c r="V551" s="27"/>
      <c r="W551" s="27"/>
    </row>
    <row r="552" spans="1:23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</row>
    <row r="553" spans="1:23">
      <c r="A553" s="27"/>
      <c r="B553" s="27"/>
      <c r="C553" s="27"/>
      <c r="D553" s="27"/>
      <c r="E553" s="27"/>
      <c r="F553" s="27"/>
      <c r="G553" s="27"/>
      <c r="H553" s="27"/>
      <c r="I553" s="27"/>
      <c r="J553" s="27"/>
      <c r="K553" s="27"/>
      <c r="L553" s="27"/>
      <c r="M553" s="27"/>
      <c r="N553" s="27"/>
      <c r="O553" s="27"/>
      <c r="P553" s="27"/>
      <c r="Q553" s="27"/>
      <c r="R553" s="27"/>
      <c r="S553" s="27"/>
      <c r="T553" s="27"/>
      <c r="U553" s="27"/>
      <c r="V553" s="27"/>
      <c r="W553" s="27"/>
    </row>
    <row r="554" spans="1:23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</row>
    <row r="555" spans="1:23">
      <c r="A555" s="27"/>
      <c r="B555" s="27"/>
      <c r="C555" s="27"/>
      <c r="D555" s="27"/>
      <c r="E555" s="27"/>
      <c r="F555" s="27"/>
      <c r="G555" s="27"/>
      <c r="H555" s="27"/>
      <c r="I555" s="27"/>
      <c r="J555" s="27"/>
      <c r="K555" s="27"/>
      <c r="L555" s="27"/>
      <c r="M555" s="27"/>
      <c r="N555" s="27"/>
      <c r="O555" s="27"/>
      <c r="P555" s="27"/>
      <c r="Q555" s="27"/>
      <c r="R555" s="27"/>
      <c r="S555" s="27"/>
      <c r="T555" s="27"/>
      <c r="U555" s="27"/>
      <c r="V555" s="27"/>
      <c r="W555" s="27"/>
    </row>
    <row r="556" spans="1:23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</row>
    <row r="557" spans="1:23">
      <c r="A557" s="27"/>
      <c r="B557" s="27"/>
      <c r="C557" s="27"/>
      <c r="D557" s="27"/>
      <c r="E557" s="27"/>
      <c r="F557" s="27"/>
      <c r="G557" s="27"/>
      <c r="H557" s="27"/>
      <c r="I557" s="27"/>
      <c r="J557" s="27"/>
      <c r="K557" s="27"/>
      <c r="L557" s="27"/>
      <c r="M557" s="27"/>
      <c r="N557" s="27"/>
      <c r="O557" s="27"/>
      <c r="P557" s="27"/>
      <c r="Q557" s="27"/>
      <c r="R557" s="27"/>
      <c r="S557" s="27"/>
      <c r="T557" s="27"/>
      <c r="U557" s="27"/>
      <c r="V557" s="27"/>
      <c r="W557" s="27"/>
    </row>
    <row r="558" spans="1:23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</row>
    <row r="559" spans="1:23">
      <c r="A559" s="27"/>
      <c r="B559" s="27"/>
      <c r="C559" s="27"/>
      <c r="D559" s="27"/>
      <c r="E559" s="27"/>
      <c r="F559" s="27"/>
      <c r="G559" s="27"/>
      <c r="H559" s="27"/>
      <c r="I559" s="27"/>
      <c r="J559" s="27"/>
      <c r="K559" s="27"/>
      <c r="L559" s="27"/>
      <c r="M559" s="27"/>
      <c r="N559" s="27"/>
      <c r="O559" s="27"/>
      <c r="P559" s="27"/>
      <c r="Q559" s="27"/>
      <c r="R559" s="27"/>
      <c r="S559" s="27"/>
      <c r="T559" s="27"/>
      <c r="U559" s="27"/>
      <c r="V559" s="27"/>
      <c r="W559" s="27"/>
    </row>
    <row r="560" spans="1:23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</row>
    <row r="561" spans="1:23">
      <c r="A561" s="27"/>
      <c r="B561" s="27"/>
      <c r="C561" s="27"/>
      <c r="D561" s="27"/>
      <c r="E561" s="27"/>
      <c r="F561" s="27"/>
      <c r="G561" s="27"/>
      <c r="H561" s="27"/>
      <c r="I561" s="27"/>
      <c r="J561" s="27"/>
      <c r="K561" s="27"/>
      <c r="L561" s="27"/>
      <c r="M561" s="27"/>
      <c r="N561" s="27"/>
      <c r="O561" s="27"/>
      <c r="P561" s="27"/>
      <c r="Q561" s="27"/>
      <c r="R561" s="27"/>
      <c r="S561" s="27"/>
      <c r="T561" s="27"/>
      <c r="U561" s="27"/>
      <c r="V561" s="27"/>
      <c r="W561" s="27"/>
    </row>
    <row r="562" spans="1:23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</row>
    <row r="563" spans="1:23">
      <c r="A563" s="27"/>
      <c r="B563" s="27"/>
      <c r="C563" s="27"/>
      <c r="D563" s="27"/>
      <c r="E563" s="27"/>
      <c r="F563" s="27"/>
      <c r="G563" s="27"/>
      <c r="H563" s="27"/>
      <c r="I563" s="27"/>
      <c r="J563" s="27"/>
      <c r="K563" s="27"/>
      <c r="L563" s="27"/>
      <c r="M563" s="27"/>
      <c r="N563" s="27"/>
      <c r="O563" s="27"/>
      <c r="P563" s="27"/>
      <c r="Q563" s="27"/>
      <c r="R563" s="27"/>
      <c r="S563" s="27"/>
      <c r="T563" s="27"/>
      <c r="U563" s="27"/>
      <c r="V563" s="27"/>
      <c r="W563" s="27"/>
    </row>
    <row r="564" spans="1:23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</row>
    <row r="565" spans="1:23">
      <c r="A565" s="27"/>
      <c r="B565" s="27"/>
      <c r="C565" s="27"/>
      <c r="D565" s="27"/>
      <c r="E565" s="27"/>
      <c r="F565" s="27"/>
      <c r="G565" s="27"/>
      <c r="H565" s="27"/>
      <c r="I565" s="27"/>
      <c r="J565" s="27"/>
      <c r="K565" s="27"/>
      <c r="L565" s="27"/>
      <c r="M565" s="27"/>
      <c r="N565" s="27"/>
      <c r="O565" s="27"/>
      <c r="P565" s="27"/>
      <c r="Q565" s="27"/>
      <c r="R565" s="27"/>
      <c r="S565" s="27"/>
      <c r="T565" s="27"/>
      <c r="U565" s="27"/>
      <c r="V565" s="27"/>
      <c r="W565" s="27"/>
    </row>
    <row r="566" spans="1:23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</row>
    <row r="567" spans="1:23">
      <c r="A567" s="27"/>
      <c r="B567" s="27"/>
      <c r="C567" s="27"/>
      <c r="D567" s="27"/>
      <c r="E567" s="27"/>
      <c r="F567" s="27"/>
      <c r="G567" s="27"/>
      <c r="H567" s="27"/>
      <c r="I567" s="27"/>
      <c r="J567" s="27"/>
      <c r="K567" s="27"/>
      <c r="L567" s="27"/>
      <c r="M567" s="27"/>
      <c r="N567" s="27"/>
      <c r="O567" s="27"/>
      <c r="P567" s="27"/>
      <c r="Q567" s="27"/>
      <c r="R567" s="27"/>
      <c r="S567" s="27"/>
      <c r="T567" s="27"/>
      <c r="U567" s="27"/>
      <c r="V567" s="27"/>
      <c r="W567" s="27"/>
    </row>
    <row r="568" spans="1:23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</row>
    <row r="569" spans="1:23">
      <c r="A569" s="27"/>
      <c r="B569" s="27"/>
      <c r="C569" s="27"/>
      <c r="D569" s="27"/>
      <c r="E569" s="27"/>
      <c r="F569" s="27"/>
      <c r="G569" s="27"/>
      <c r="H569" s="27"/>
      <c r="I569" s="27"/>
      <c r="J569" s="27"/>
      <c r="K569" s="27"/>
      <c r="L569" s="27"/>
      <c r="M569" s="27"/>
      <c r="N569" s="27"/>
      <c r="O569" s="27"/>
      <c r="P569" s="27"/>
      <c r="Q569" s="27"/>
      <c r="R569" s="27"/>
      <c r="S569" s="27"/>
      <c r="T569" s="27"/>
      <c r="U569" s="27"/>
      <c r="V569" s="27"/>
      <c r="W569" s="27"/>
    </row>
    <row r="570" spans="1:23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</row>
    <row r="571" spans="1:23">
      <c r="A571" s="27"/>
      <c r="B571" s="27"/>
      <c r="C571" s="27"/>
      <c r="D571" s="27"/>
      <c r="E571" s="27"/>
      <c r="F571" s="27"/>
      <c r="G571" s="27"/>
      <c r="H571" s="27"/>
      <c r="I571" s="27"/>
      <c r="J571" s="27"/>
      <c r="K571" s="27"/>
      <c r="L571" s="27"/>
      <c r="M571" s="27"/>
      <c r="N571" s="27"/>
      <c r="O571" s="27"/>
      <c r="P571" s="27"/>
      <c r="Q571" s="27"/>
      <c r="R571" s="27"/>
      <c r="S571" s="27"/>
      <c r="T571" s="27"/>
      <c r="U571" s="27"/>
      <c r="V571" s="27"/>
      <c r="W571" s="27"/>
    </row>
    <row r="572" spans="1:23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</row>
    <row r="573" spans="1:23">
      <c r="A573" s="27"/>
      <c r="B573" s="27"/>
      <c r="C573" s="27"/>
      <c r="D573" s="27"/>
      <c r="E573" s="27"/>
      <c r="F573" s="27"/>
      <c r="G573" s="27"/>
      <c r="H573" s="27"/>
      <c r="I573" s="27"/>
      <c r="J573" s="27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</row>
    <row r="574" spans="1:23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</row>
    <row r="575" spans="1:23">
      <c r="A575" s="27"/>
      <c r="B575" s="27"/>
      <c r="C575" s="27"/>
      <c r="D575" s="27"/>
      <c r="E575" s="27"/>
      <c r="F575" s="27"/>
      <c r="G575" s="27"/>
      <c r="H575" s="27"/>
      <c r="I575" s="27"/>
      <c r="J575" s="27"/>
      <c r="K575" s="27"/>
      <c r="L575" s="27"/>
      <c r="M575" s="27"/>
      <c r="N575" s="27"/>
      <c r="O575" s="27"/>
      <c r="P575" s="27"/>
      <c r="Q575" s="27"/>
      <c r="R575" s="27"/>
      <c r="S575" s="27"/>
      <c r="T575" s="27"/>
      <c r="U575" s="27"/>
      <c r="V575" s="27"/>
      <c r="W575" s="27"/>
    </row>
    <row r="576" spans="1:23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</row>
    <row r="577" spans="1:23">
      <c r="A577" s="27"/>
      <c r="B577" s="27"/>
      <c r="C577" s="27"/>
      <c r="D577" s="27"/>
      <c r="E577" s="27"/>
      <c r="F577" s="27"/>
      <c r="G577" s="27"/>
      <c r="H577" s="27"/>
      <c r="I577" s="27"/>
      <c r="J577" s="27"/>
      <c r="K577" s="27"/>
      <c r="L577" s="27"/>
      <c r="M577" s="27"/>
      <c r="N577" s="27"/>
      <c r="O577" s="27"/>
      <c r="P577" s="27"/>
      <c r="Q577" s="27"/>
      <c r="R577" s="27"/>
      <c r="S577" s="27"/>
      <c r="T577" s="27"/>
      <c r="U577" s="27"/>
      <c r="V577" s="27"/>
      <c r="W577" s="27"/>
    </row>
    <row r="578" spans="1:23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</row>
    <row r="579" spans="1:23">
      <c r="A579" s="27"/>
      <c r="B579" s="27"/>
      <c r="C579" s="27"/>
      <c r="D579" s="27"/>
      <c r="E579" s="27"/>
      <c r="F579" s="27"/>
      <c r="G579" s="27"/>
      <c r="H579" s="27"/>
      <c r="I579" s="27"/>
      <c r="J579" s="27"/>
      <c r="K579" s="27"/>
      <c r="L579" s="27"/>
      <c r="M579" s="27"/>
      <c r="N579" s="27"/>
      <c r="O579" s="27"/>
      <c r="P579" s="27"/>
      <c r="Q579" s="27"/>
      <c r="R579" s="27"/>
      <c r="S579" s="27"/>
      <c r="T579" s="27"/>
      <c r="U579" s="27"/>
      <c r="V579" s="27"/>
      <c r="W579" s="27"/>
    </row>
    <row r="580" spans="1:23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</row>
    <row r="581" spans="1:23">
      <c r="A581" s="27"/>
      <c r="B581" s="27"/>
      <c r="C581" s="27"/>
      <c r="D581" s="27"/>
      <c r="E581" s="27"/>
      <c r="F581" s="27"/>
      <c r="G581" s="27"/>
      <c r="H581" s="27"/>
      <c r="I581" s="27"/>
      <c r="J581" s="27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</row>
    <row r="582" spans="1:23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</row>
    <row r="583" spans="1:23">
      <c r="A583" s="27"/>
      <c r="B583" s="27"/>
      <c r="C583" s="27"/>
      <c r="D583" s="27"/>
      <c r="E583" s="27"/>
      <c r="F583" s="27"/>
      <c r="G583" s="27"/>
      <c r="H583" s="27"/>
      <c r="I583" s="27"/>
      <c r="J583" s="27"/>
      <c r="K583" s="27"/>
      <c r="L583" s="27"/>
      <c r="M583" s="27"/>
      <c r="N583" s="27"/>
      <c r="O583" s="27"/>
      <c r="P583" s="27"/>
      <c r="Q583" s="27"/>
      <c r="R583" s="27"/>
      <c r="S583" s="27"/>
      <c r="T583" s="27"/>
      <c r="U583" s="27"/>
      <c r="V583" s="27"/>
      <c r="W583" s="27"/>
    </row>
    <row r="584" spans="1:23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</row>
    <row r="585" spans="1:23">
      <c r="A585" s="27"/>
      <c r="B585" s="27"/>
      <c r="C585" s="27"/>
      <c r="D585" s="27"/>
      <c r="E585" s="27"/>
      <c r="F585" s="27"/>
      <c r="G585" s="27"/>
      <c r="H585" s="27"/>
      <c r="I585" s="27"/>
      <c r="J585" s="27"/>
      <c r="K585" s="27"/>
      <c r="L585" s="27"/>
      <c r="M585" s="27"/>
      <c r="N585" s="27"/>
      <c r="O585" s="27"/>
      <c r="P585" s="27"/>
      <c r="Q585" s="27"/>
      <c r="R585" s="27"/>
      <c r="S585" s="27"/>
      <c r="T585" s="27"/>
      <c r="U585" s="27"/>
      <c r="V585" s="27"/>
      <c r="W585" s="27"/>
    </row>
    <row r="586" spans="1:23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</row>
    <row r="587" spans="1:23">
      <c r="A587" s="27"/>
      <c r="B587" s="27"/>
      <c r="C587" s="27"/>
      <c r="D587" s="27"/>
      <c r="E587" s="27"/>
      <c r="F587" s="27"/>
      <c r="G587" s="27"/>
      <c r="H587" s="27"/>
      <c r="I587" s="27"/>
      <c r="J587" s="27"/>
      <c r="K587" s="27"/>
      <c r="L587" s="27"/>
      <c r="M587" s="27"/>
      <c r="N587" s="27"/>
      <c r="O587" s="27"/>
      <c r="P587" s="27"/>
      <c r="Q587" s="27"/>
      <c r="R587" s="27"/>
      <c r="S587" s="27"/>
      <c r="T587" s="27"/>
      <c r="U587" s="27"/>
      <c r="V587" s="27"/>
      <c r="W587" s="27"/>
    </row>
    <row r="588" spans="1:23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</row>
    <row r="589" spans="1:23">
      <c r="A589" s="27"/>
      <c r="B589" s="27"/>
      <c r="C589" s="27"/>
      <c r="D589" s="27"/>
      <c r="E589" s="27"/>
      <c r="F589" s="27"/>
      <c r="G589" s="27"/>
      <c r="H589" s="27"/>
      <c r="I589" s="27"/>
      <c r="J589" s="27"/>
      <c r="K589" s="27"/>
      <c r="L589" s="27"/>
      <c r="M589" s="27"/>
      <c r="N589" s="27"/>
      <c r="O589" s="27"/>
      <c r="P589" s="27"/>
      <c r="Q589" s="27"/>
      <c r="R589" s="27"/>
      <c r="S589" s="27"/>
      <c r="T589" s="27"/>
      <c r="U589" s="27"/>
      <c r="V589" s="27"/>
      <c r="W589" s="27"/>
    </row>
    <row r="590" spans="1:23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</row>
    <row r="591" spans="1:23">
      <c r="A591" s="27"/>
      <c r="B591" s="27"/>
      <c r="C591" s="27"/>
      <c r="D591" s="27"/>
      <c r="E591" s="27"/>
      <c r="F591" s="27"/>
      <c r="G591" s="27"/>
      <c r="H591" s="27"/>
      <c r="I591" s="27"/>
      <c r="J591" s="27"/>
      <c r="K591" s="27"/>
      <c r="L591" s="27"/>
      <c r="M591" s="27"/>
      <c r="N591" s="27"/>
      <c r="O591" s="27"/>
      <c r="P591" s="27"/>
      <c r="Q591" s="27"/>
      <c r="R591" s="27"/>
      <c r="S591" s="27"/>
      <c r="T591" s="27"/>
      <c r="U591" s="27"/>
      <c r="V591" s="27"/>
      <c r="W591" s="27"/>
    </row>
    <row r="592" spans="1:23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</row>
    <row r="593" spans="1:23">
      <c r="A593" s="27"/>
      <c r="B593" s="27"/>
      <c r="C593" s="27"/>
      <c r="D593" s="27"/>
      <c r="E593" s="27"/>
      <c r="F593" s="27"/>
      <c r="G593" s="27"/>
      <c r="H593" s="27"/>
      <c r="I593" s="27"/>
      <c r="J593" s="27"/>
      <c r="K593" s="27"/>
      <c r="L593" s="27"/>
      <c r="M593" s="27"/>
      <c r="N593" s="27"/>
      <c r="O593" s="27"/>
      <c r="P593" s="27"/>
      <c r="Q593" s="27"/>
      <c r="R593" s="27"/>
      <c r="S593" s="27"/>
      <c r="T593" s="27"/>
      <c r="U593" s="27"/>
      <c r="V593" s="27"/>
      <c r="W593" s="27"/>
    </row>
    <row r="594" spans="1:23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</row>
    <row r="595" spans="1:23">
      <c r="A595" s="27"/>
      <c r="B595" s="27"/>
      <c r="C595" s="27"/>
      <c r="D595" s="27"/>
      <c r="E595" s="27"/>
      <c r="F595" s="27"/>
      <c r="G595" s="27"/>
      <c r="H595" s="27"/>
      <c r="I595" s="27"/>
      <c r="J595" s="27"/>
      <c r="K595" s="27"/>
      <c r="L595" s="27"/>
      <c r="M595" s="27"/>
      <c r="N595" s="27"/>
      <c r="O595" s="27"/>
      <c r="P595" s="27"/>
      <c r="Q595" s="27"/>
      <c r="R595" s="27"/>
      <c r="S595" s="27"/>
      <c r="T595" s="27"/>
      <c r="U595" s="27"/>
      <c r="V595" s="27"/>
      <c r="W595" s="27"/>
    </row>
    <row r="596" spans="1:23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</row>
    <row r="597" spans="1:23">
      <c r="A597" s="27"/>
      <c r="B597" s="27"/>
      <c r="C597" s="27"/>
      <c r="D597" s="27"/>
      <c r="E597" s="27"/>
      <c r="F597" s="27"/>
      <c r="G597" s="27"/>
      <c r="H597" s="27"/>
      <c r="I597" s="27"/>
      <c r="J597" s="27"/>
      <c r="K597" s="27"/>
      <c r="L597" s="27"/>
      <c r="M597" s="27"/>
      <c r="N597" s="27"/>
      <c r="O597" s="27"/>
      <c r="P597" s="27"/>
      <c r="Q597" s="27"/>
      <c r="R597" s="27"/>
      <c r="S597" s="27"/>
      <c r="T597" s="27"/>
      <c r="U597" s="27"/>
      <c r="V597" s="27"/>
      <c r="W597" s="27"/>
    </row>
    <row r="598" spans="1:23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</row>
    <row r="599" spans="1:23">
      <c r="A599" s="27"/>
      <c r="B599" s="27"/>
      <c r="C599" s="27"/>
      <c r="D599" s="27"/>
      <c r="E599" s="27"/>
      <c r="F599" s="27"/>
      <c r="G599" s="27"/>
      <c r="H599" s="27"/>
      <c r="I599" s="27"/>
      <c r="J599" s="27"/>
      <c r="K599" s="27"/>
      <c r="L599" s="27"/>
      <c r="M599" s="27"/>
      <c r="N599" s="27"/>
      <c r="O599" s="27"/>
      <c r="P599" s="27"/>
      <c r="Q599" s="27"/>
      <c r="R599" s="27"/>
      <c r="S599" s="27"/>
      <c r="T599" s="27"/>
      <c r="U599" s="27"/>
      <c r="V599" s="27"/>
      <c r="W599" s="27"/>
    </row>
    <row r="600" spans="1:23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</row>
    <row r="601" spans="1:23">
      <c r="A601" s="27"/>
      <c r="B601" s="27"/>
      <c r="C601" s="27"/>
      <c r="D601" s="27"/>
      <c r="E601" s="27"/>
      <c r="F601" s="27"/>
      <c r="G601" s="27"/>
      <c r="H601" s="27"/>
      <c r="I601" s="27"/>
      <c r="J601" s="27"/>
      <c r="K601" s="27"/>
      <c r="L601" s="27"/>
      <c r="M601" s="27"/>
      <c r="N601" s="27"/>
      <c r="O601" s="27"/>
      <c r="P601" s="27"/>
      <c r="Q601" s="27"/>
      <c r="R601" s="27"/>
      <c r="S601" s="27"/>
      <c r="T601" s="27"/>
      <c r="U601" s="27"/>
      <c r="V601" s="27"/>
      <c r="W601" s="27"/>
    </row>
    <row r="602" spans="1:23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</row>
    <row r="603" spans="1:23">
      <c r="A603" s="27"/>
      <c r="B603" s="27"/>
      <c r="C603" s="27"/>
      <c r="D603" s="27"/>
      <c r="E603" s="27"/>
      <c r="F603" s="27"/>
      <c r="G603" s="27"/>
      <c r="H603" s="27"/>
      <c r="I603" s="27"/>
      <c r="J603" s="27"/>
      <c r="K603" s="27"/>
      <c r="L603" s="27"/>
      <c r="M603" s="27"/>
      <c r="N603" s="27"/>
      <c r="O603" s="27"/>
      <c r="P603" s="27"/>
      <c r="Q603" s="27"/>
      <c r="R603" s="27"/>
      <c r="S603" s="27"/>
      <c r="T603" s="27"/>
      <c r="U603" s="27"/>
      <c r="V603" s="27"/>
      <c r="W603" s="27"/>
    </row>
    <row r="604" spans="1:23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</row>
    <row r="605" spans="1:23">
      <c r="A605" s="27"/>
      <c r="B605" s="27"/>
      <c r="C605" s="27"/>
      <c r="D605" s="27"/>
      <c r="E605" s="27"/>
      <c r="F605" s="27"/>
      <c r="G605" s="27"/>
      <c r="H605" s="27"/>
      <c r="I605" s="27"/>
      <c r="J605" s="27"/>
      <c r="K605" s="27"/>
      <c r="L605" s="27"/>
      <c r="M605" s="27"/>
      <c r="N605" s="27"/>
      <c r="O605" s="27"/>
      <c r="P605" s="27"/>
      <c r="Q605" s="27"/>
      <c r="R605" s="27"/>
      <c r="S605" s="27"/>
      <c r="T605" s="27"/>
      <c r="U605" s="27"/>
      <c r="V605" s="27"/>
      <c r="W605" s="27"/>
    </row>
    <row r="606" spans="1:23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</row>
    <row r="607" spans="1:23">
      <c r="A607" s="27"/>
      <c r="B607" s="27"/>
      <c r="C607" s="27"/>
      <c r="D607" s="27"/>
      <c r="E607" s="27"/>
      <c r="F607" s="27"/>
      <c r="G607" s="27"/>
      <c r="H607" s="27"/>
      <c r="I607" s="27"/>
      <c r="J607" s="27"/>
      <c r="K607" s="27"/>
      <c r="L607" s="27"/>
      <c r="M607" s="27"/>
      <c r="N607" s="27"/>
      <c r="O607" s="27"/>
      <c r="P607" s="27"/>
      <c r="Q607" s="27"/>
      <c r="R607" s="27"/>
      <c r="S607" s="27"/>
      <c r="T607" s="27"/>
      <c r="U607" s="27"/>
      <c r="V607" s="27"/>
      <c r="W607" s="27"/>
    </row>
    <row r="608" spans="1:23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</row>
    <row r="609" spans="1:23">
      <c r="A609" s="27"/>
      <c r="B609" s="27"/>
      <c r="C609" s="27"/>
      <c r="D609" s="27"/>
      <c r="E609" s="27"/>
      <c r="F609" s="27"/>
      <c r="G609" s="27"/>
      <c r="H609" s="27"/>
      <c r="I609" s="27"/>
      <c r="J609" s="27"/>
      <c r="K609" s="27"/>
      <c r="L609" s="27"/>
      <c r="M609" s="27"/>
      <c r="N609" s="27"/>
      <c r="O609" s="27"/>
      <c r="P609" s="27"/>
      <c r="Q609" s="27"/>
      <c r="R609" s="27"/>
      <c r="S609" s="27"/>
      <c r="T609" s="27"/>
      <c r="U609" s="27"/>
      <c r="V609" s="27"/>
      <c r="W609" s="27"/>
    </row>
    <row r="610" spans="1:23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</row>
    <row r="611" spans="1:23">
      <c r="A611" s="27"/>
      <c r="B611" s="27"/>
      <c r="C611" s="27"/>
      <c r="D611" s="27"/>
      <c r="E611" s="27"/>
      <c r="F611" s="27"/>
      <c r="G611" s="27"/>
      <c r="H611" s="27"/>
      <c r="I611" s="27"/>
      <c r="J611" s="27"/>
      <c r="K611" s="27"/>
      <c r="L611" s="27"/>
      <c r="M611" s="27"/>
      <c r="N611" s="27"/>
      <c r="O611" s="27"/>
      <c r="P611" s="27"/>
      <c r="Q611" s="27"/>
      <c r="R611" s="27"/>
      <c r="S611" s="27"/>
      <c r="T611" s="27"/>
      <c r="U611" s="27"/>
      <c r="V611" s="27"/>
      <c r="W611" s="27"/>
    </row>
    <row r="612" spans="1:23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</row>
    <row r="613" spans="1:23">
      <c r="A613" s="27"/>
      <c r="B613" s="27"/>
      <c r="C613" s="27"/>
      <c r="D613" s="27"/>
      <c r="E613" s="27"/>
      <c r="F613" s="27"/>
      <c r="G613" s="27"/>
      <c r="H613" s="27"/>
      <c r="I613" s="27"/>
      <c r="J613" s="27"/>
      <c r="K613" s="27"/>
      <c r="L613" s="27"/>
      <c r="M613" s="27"/>
      <c r="N613" s="27"/>
      <c r="O613" s="27"/>
      <c r="P613" s="27"/>
      <c r="Q613" s="27"/>
      <c r="R613" s="27"/>
      <c r="S613" s="27"/>
      <c r="T613" s="27"/>
      <c r="U613" s="27"/>
      <c r="V613" s="27"/>
      <c r="W613" s="27"/>
    </row>
    <row r="614" spans="1:23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</row>
    <row r="615" spans="1:23">
      <c r="A615" s="27"/>
      <c r="B615" s="27"/>
      <c r="C615" s="27"/>
      <c r="D615" s="27"/>
      <c r="E615" s="27"/>
      <c r="F615" s="27"/>
      <c r="G615" s="27"/>
      <c r="H615" s="27"/>
      <c r="I615" s="27"/>
      <c r="J615" s="27"/>
      <c r="K615" s="27"/>
      <c r="L615" s="27"/>
      <c r="M615" s="27"/>
      <c r="N615" s="27"/>
      <c r="O615" s="27"/>
      <c r="P615" s="27"/>
      <c r="Q615" s="27"/>
      <c r="R615" s="27"/>
      <c r="S615" s="27"/>
      <c r="T615" s="27"/>
      <c r="U615" s="27"/>
      <c r="V615" s="27"/>
      <c r="W615" s="27"/>
    </row>
    <row r="616" spans="1:23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</row>
    <row r="617" spans="1:23">
      <c r="A617" s="27"/>
      <c r="B617" s="27"/>
      <c r="C617" s="27"/>
      <c r="D617" s="27"/>
      <c r="E617" s="27"/>
      <c r="F617" s="27"/>
      <c r="G617" s="27"/>
      <c r="H617" s="27"/>
      <c r="I617" s="27"/>
      <c r="J617" s="27"/>
      <c r="K617" s="27"/>
      <c r="L617" s="27"/>
      <c r="M617" s="27"/>
      <c r="N617" s="27"/>
      <c r="O617" s="27"/>
      <c r="P617" s="27"/>
      <c r="Q617" s="27"/>
      <c r="R617" s="27"/>
      <c r="S617" s="27"/>
      <c r="T617" s="27"/>
      <c r="U617" s="27"/>
      <c r="V617" s="27"/>
      <c r="W617" s="27"/>
    </row>
    <row r="618" spans="1:23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</row>
    <row r="619" spans="1:23">
      <c r="A619" s="27"/>
      <c r="B619" s="27"/>
      <c r="C619" s="27"/>
      <c r="D619" s="27"/>
      <c r="E619" s="27"/>
      <c r="F619" s="27"/>
      <c r="G619" s="27"/>
      <c r="H619" s="27"/>
      <c r="I619" s="27"/>
      <c r="J619" s="27"/>
      <c r="K619" s="27"/>
      <c r="L619" s="27"/>
      <c r="M619" s="27"/>
      <c r="N619" s="27"/>
      <c r="O619" s="27"/>
      <c r="P619" s="27"/>
      <c r="Q619" s="27"/>
      <c r="R619" s="27"/>
      <c r="S619" s="27"/>
      <c r="T619" s="27"/>
      <c r="U619" s="27"/>
      <c r="V619" s="27"/>
      <c r="W619" s="27"/>
    </row>
    <row r="620" spans="1:23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</row>
    <row r="621" spans="1:23">
      <c r="A621" s="27"/>
      <c r="B621" s="27"/>
      <c r="C621" s="27"/>
      <c r="D621" s="27"/>
      <c r="E621" s="27"/>
      <c r="F621" s="27"/>
      <c r="G621" s="27"/>
      <c r="H621" s="27"/>
      <c r="I621" s="27"/>
      <c r="J621" s="27"/>
      <c r="K621" s="27"/>
      <c r="L621" s="27"/>
      <c r="M621" s="27"/>
      <c r="N621" s="27"/>
      <c r="O621" s="27"/>
      <c r="P621" s="27"/>
      <c r="Q621" s="27"/>
      <c r="R621" s="27"/>
      <c r="S621" s="27"/>
      <c r="T621" s="27"/>
      <c r="U621" s="27"/>
      <c r="V621" s="27"/>
      <c r="W621" s="27"/>
    </row>
    <row r="622" spans="1:23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</row>
    <row r="623" spans="1:23">
      <c r="A623" s="27"/>
      <c r="B623" s="27"/>
      <c r="C623" s="27"/>
      <c r="D623" s="27"/>
      <c r="E623" s="27"/>
      <c r="F623" s="27"/>
      <c r="G623" s="27"/>
      <c r="H623" s="27"/>
      <c r="I623" s="27"/>
      <c r="J623" s="27"/>
      <c r="K623" s="27"/>
      <c r="L623" s="27"/>
      <c r="M623" s="27"/>
      <c r="N623" s="27"/>
      <c r="O623" s="27"/>
      <c r="P623" s="27"/>
      <c r="Q623" s="27"/>
      <c r="R623" s="27"/>
      <c r="S623" s="27"/>
      <c r="T623" s="27"/>
      <c r="U623" s="27"/>
      <c r="V623" s="27"/>
      <c r="W623" s="27"/>
    </row>
    <row r="624" spans="1:23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</row>
    <row r="625" spans="1:23">
      <c r="A625" s="27"/>
      <c r="B625" s="27"/>
      <c r="C625" s="27"/>
      <c r="D625" s="27"/>
      <c r="E625" s="27"/>
      <c r="F625" s="27"/>
      <c r="G625" s="27"/>
      <c r="H625" s="27"/>
      <c r="I625" s="27"/>
      <c r="J625" s="27"/>
      <c r="K625" s="27"/>
      <c r="L625" s="27"/>
      <c r="M625" s="27"/>
      <c r="N625" s="27"/>
      <c r="O625" s="27"/>
      <c r="P625" s="27"/>
      <c r="Q625" s="27"/>
      <c r="R625" s="27"/>
      <c r="S625" s="27"/>
      <c r="T625" s="27"/>
      <c r="U625" s="27"/>
      <c r="V625" s="27"/>
      <c r="W625" s="27"/>
    </row>
    <row r="626" spans="1:23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</row>
    <row r="627" spans="1:23">
      <c r="A627" s="27"/>
      <c r="B627" s="27"/>
      <c r="C627" s="27"/>
      <c r="D627" s="27"/>
      <c r="E627" s="27"/>
      <c r="F627" s="27"/>
      <c r="G627" s="27"/>
      <c r="H627" s="27"/>
      <c r="I627" s="27"/>
      <c r="J627" s="27"/>
      <c r="K627" s="27"/>
      <c r="L627" s="27"/>
      <c r="M627" s="27"/>
      <c r="N627" s="27"/>
      <c r="O627" s="27"/>
      <c r="P627" s="27"/>
      <c r="Q627" s="27"/>
      <c r="R627" s="27"/>
      <c r="S627" s="27"/>
      <c r="T627" s="27"/>
      <c r="U627" s="27"/>
      <c r="V627" s="27"/>
      <c r="W627" s="27"/>
    </row>
    <row r="628" spans="1:23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</row>
    <row r="629" spans="1:23">
      <c r="A629" s="27"/>
      <c r="B629" s="27"/>
      <c r="C629" s="27"/>
      <c r="D629" s="27"/>
      <c r="E629" s="27"/>
      <c r="F629" s="27"/>
      <c r="G629" s="27"/>
      <c r="H629" s="27"/>
      <c r="I629" s="27"/>
      <c r="J629" s="27"/>
      <c r="K629" s="27"/>
      <c r="L629" s="27"/>
      <c r="M629" s="27"/>
      <c r="N629" s="27"/>
      <c r="O629" s="27"/>
      <c r="P629" s="27"/>
      <c r="Q629" s="27"/>
      <c r="R629" s="27"/>
      <c r="S629" s="27"/>
      <c r="T629" s="27"/>
      <c r="U629" s="27"/>
      <c r="V629" s="27"/>
      <c r="W629" s="27"/>
    </row>
    <row r="630" spans="1:23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</row>
    <row r="631" spans="1:23">
      <c r="A631" s="27"/>
      <c r="B631" s="27"/>
      <c r="C631" s="27"/>
      <c r="D631" s="27"/>
      <c r="E631" s="27"/>
      <c r="F631" s="27"/>
      <c r="G631" s="27"/>
      <c r="H631" s="27"/>
      <c r="I631" s="27"/>
      <c r="J631" s="27"/>
      <c r="K631" s="27"/>
      <c r="L631" s="27"/>
      <c r="M631" s="27"/>
      <c r="N631" s="27"/>
      <c r="O631" s="27"/>
      <c r="P631" s="27"/>
      <c r="Q631" s="27"/>
      <c r="R631" s="27"/>
      <c r="S631" s="27"/>
      <c r="T631" s="27"/>
      <c r="U631" s="27"/>
      <c r="V631" s="27"/>
      <c r="W631" s="27"/>
    </row>
    <row r="632" spans="1:23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</row>
    <row r="633" spans="1:23">
      <c r="A633" s="27"/>
      <c r="B633" s="27"/>
      <c r="C633" s="27"/>
      <c r="D633" s="27"/>
      <c r="E633" s="27"/>
      <c r="F633" s="27"/>
      <c r="G633" s="27"/>
      <c r="H633" s="27"/>
      <c r="I633" s="27"/>
      <c r="J633" s="27"/>
      <c r="K633" s="27"/>
      <c r="L633" s="27"/>
      <c r="M633" s="27"/>
      <c r="N633" s="27"/>
      <c r="O633" s="27"/>
      <c r="P633" s="27"/>
      <c r="Q633" s="27"/>
      <c r="R633" s="27"/>
      <c r="S633" s="27"/>
      <c r="T633" s="27"/>
      <c r="U633" s="27"/>
      <c r="V633" s="27"/>
      <c r="W633" s="27"/>
    </row>
    <row r="634" spans="1:23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</row>
    <row r="635" spans="1:23">
      <c r="A635" s="27"/>
      <c r="B635" s="27"/>
      <c r="C635" s="27"/>
      <c r="D635" s="27"/>
      <c r="E635" s="27"/>
      <c r="F635" s="27"/>
      <c r="G635" s="27"/>
      <c r="H635" s="27"/>
      <c r="I635" s="27"/>
      <c r="J635" s="27"/>
      <c r="K635" s="27"/>
      <c r="L635" s="27"/>
      <c r="M635" s="27"/>
      <c r="N635" s="27"/>
      <c r="O635" s="27"/>
      <c r="P635" s="27"/>
      <c r="Q635" s="27"/>
      <c r="R635" s="27"/>
      <c r="S635" s="27"/>
      <c r="T635" s="27"/>
      <c r="U635" s="27"/>
      <c r="V635" s="27"/>
      <c r="W635" s="27"/>
    </row>
    <row r="636" spans="1:23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</row>
    <row r="637" spans="1:23">
      <c r="A637" s="27"/>
      <c r="B637" s="27"/>
      <c r="C637" s="27"/>
      <c r="D637" s="27"/>
      <c r="E637" s="27"/>
      <c r="F637" s="27"/>
      <c r="G637" s="27"/>
      <c r="H637" s="27"/>
      <c r="I637" s="27"/>
      <c r="J637" s="27"/>
      <c r="K637" s="27"/>
      <c r="L637" s="27"/>
      <c r="M637" s="27"/>
      <c r="N637" s="27"/>
      <c r="O637" s="27"/>
      <c r="P637" s="27"/>
      <c r="Q637" s="27"/>
      <c r="R637" s="27"/>
      <c r="S637" s="27"/>
      <c r="T637" s="27"/>
      <c r="U637" s="27"/>
      <c r="V637" s="27"/>
      <c r="W637" s="27"/>
    </row>
    <row r="638" spans="1:23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</row>
    <row r="639" spans="1:23">
      <c r="A639" s="27"/>
      <c r="B639" s="27"/>
      <c r="C639" s="27"/>
      <c r="D639" s="27"/>
      <c r="E639" s="27"/>
      <c r="F639" s="27"/>
      <c r="G639" s="27"/>
      <c r="H639" s="27"/>
      <c r="I639" s="27"/>
      <c r="J639" s="27"/>
      <c r="K639" s="27"/>
      <c r="L639" s="27"/>
      <c r="M639" s="27"/>
      <c r="N639" s="27"/>
      <c r="O639" s="27"/>
      <c r="P639" s="27"/>
      <c r="Q639" s="27"/>
      <c r="R639" s="27"/>
      <c r="S639" s="27"/>
      <c r="T639" s="27"/>
      <c r="U639" s="27"/>
      <c r="V639" s="27"/>
      <c r="W639" s="27"/>
    </row>
    <row r="640" spans="1:23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</row>
    <row r="641" spans="1:23">
      <c r="A641" s="27"/>
      <c r="B641" s="27"/>
      <c r="C641" s="27"/>
      <c r="D641" s="27"/>
      <c r="E641" s="27"/>
      <c r="F641" s="27"/>
      <c r="G641" s="27"/>
      <c r="H641" s="27"/>
      <c r="I641" s="27"/>
      <c r="J641" s="27"/>
      <c r="K641" s="27"/>
      <c r="L641" s="27"/>
      <c r="M641" s="27"/>
      <c r="N641" s="27"/>
      <c r="O641" s="27"/>
      <c r="P641" s="27"/>
      <c r="Q641" s="27"/>
      <c r="R641" s="27"/>
      <c r="S641" s="27"/>
      <c r="T641" s="27"/>
      <c r="U641" s="27"/>
      <c r="V641" s="27"/>
      <c r="W641" s="27"/>
    </row>
    <row r="642" spans="1:23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</row>
    <row r="643" spans="1:23">
      <c r="A643" s="27"/>
      <c r="B643" s="27"/>
      <c r="C643" s="27"/>
      <c r="D643" s="27"/>
      <c r="E643" s="27"/>
      <c r="F643" s="27"/>
      <c r="G643" s="27"/>
      <c r="H643" s="27"/>
      <c r="I643" s="27"/>
      <c r="J643" s="27"/>
      <c r="K643" s="27"/>
      <c r="L643" s="27"/>
      <c r="M643" s="27"/>
      <c r="N643" s="27"/>
      <c r="O643" s="27"/>
      <c r="P643" s="27"/>
      <c r="Q643" s="27"/>
      <c r="R643" s="27"/>
      <c r="S643" s="27"/>
      <c r="T643" s="27"/>
      <c r="U643" s="27"/>
      <c r="V643" s="27"/>
      <c r="W643" s="27"/>
    </row>
    <row r="644" spans="1:23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</row>
    <row r="645" spans="1:23">
      <c r="A645" s="27"/>
      <c r="B645" s="27"/>
      <c r="C645" s="27"/>
      <c r="D645" s="27"/>
      <c r="E645" s="27"/>
      <c r="F645" s="27"/>
      <c r="G645" s="27"/>
      <c r="H645" s="27"/>
      <c r="I645" s="27"/>
      <c r="J645" s="27"/>
      <c r="K645" s="27"/>
      <c r="L645" s="27"/>
      <c r="M645" s="27"/>
      <c r="N645" s="27"/>
      <c r="O645" s="27"/>
      <c r="P645" s="27"/>
      <c r="Q645" s="27"/>
      <c r="R645" s="27"/>
      <c r="S645" s="27"/>
      <c r="T645" s="27"/>
      <c r="U645" s="27"/>
      <c r="V645" s="27"/>
      <c r="W645" s="27"/>
    </row>
    <row r="646" spans="1:23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</row>
    <row r="647" spans="1:23">
      <c r="A647" s="27"/>
      <c r="B647" s="27"/>
      <c r="C647" s="27"/>
      <c r="D647" s="27"/>
      <c r="E647" s="27"/>
      <c r="F647" s="27"/>
      <c r="G647" s="27"/>
      <c r="H647" s="27"/>
      <c r="I647" s="27"/>
      <c r="J647" s="27"/>
      <c r="K647" s="27"/>
      <c r="L647" s="27"/>
      <c r="M647" s="27"/>
      <c r="N647" s="27"/>
      <c r="O647" s="27"/>
      <c r="P647" s="27"/>
      <c r="Q647" s="27"/>
      <c r="R647" s="27"/>
      <c r="S647" s="27"/>
      <c r="T647" s="27"/>
      <c r="U647" s="27"/>
      <c r="V647" s="27"/>
      <c r="W647" s="27"/>
    </row>
    <row r="648" spans="1:23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</row>
    <row r="649" spans="1:23">
      <c r="A649" s="27"/>
      <c r="B649" s="27"/>
      <c r="C649" s="27"/>
      <c r="D649" s="27"/>
      <c r="E649" s="27"/>
      <c r="F649" s="27"/>
      <c r="G649" s="27"/>
      <c r="H649" s="27"/>
      <c r="I649" s="27"/>
      <c r="J649" s="27"/>
      <c r="K649" s="27"/>
      <c r="L649" s="27"/>
      <c r="M649" s="27"/>
      <c r="N649" s="27"/>
      <c r="O649" s="27"/>
      <c r="P649" s="27"/>
      <c r="Q649" s="27"/>
      <c r="R649" s="27"/>
      <c r="S649" s="27"/>
      <c r="T649" s="27"/>
      <c r="U649" s="27"/>
      <c r="V649" s="27"/>
      <c r="W649" s="27"/>
    </row>
    <row r="650" spans="1:23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</row>
    <row r="651" spans="1:23">
      <c r="A651" s="27"/>
      <c r="B651" s="27"/>
      <c r="C651" s="27"/>
      <c r="D651" s="27"/>
      <c r="E651" s="27"/>
      <c r="F651" s="27"/>
      <c r="G651" s="27"/>
      <c r="H651" s="27"/>
      <c r="I651" s="27"/>
      <c r="J651" s="27"/>
      <c r="K651" s="27"/>
      <c r="L651" s="27"/>
      <c r="M651" s="27"/>
      <c r="N651" s="27"/>
      <c r="O651" s="27"/>
      <c r="P651" s="27"/>
      <c r="Q651" s="27"/>
      <c r="R651" s="27"/>
      <c r="S651" s="27"/>
      <c r="T651" s="27"/>
      <c r="U651" s="27"/>
      <c r="V651" s="27"/>
      <c r="W651" s="27"/>
    </row>
    <row r="652" spans="1:23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</row>
    <row r="653" spans="1:23">
      <c r="A653" s="27"/>
      <c r="B653" s="27"/>
      <c r="C653" s="27"/>
      <c r="D653" s="27"/>
      <c r="E653" s="27"/>
      <c r="F653" s="27"/>
      <c r="G653" s="27"/>
      <c r="H653" s="27"/>
      <c r="I653" s="27"/>
      <c r="J653" s="27"/>
      <c r="K653" s="27"/>
      <c r="L653" s="27"/>
      <c r="M653" s="27"/>
      <c r="N653" s="27"/>
      <c r="O653" s="27"/>
      <c r="P653" s="27"/>
      <c r="Q653" s="27"/>
      <c r="R653" s="27"/>
      <c r="S653" s="27"/>
      <c r="T653" s="27"/>
      <c r="U653" s="27"/>
      <c r="V653" s="27"/>
      <c r="W653" s="27"/>
    </row>
    <row r="654" spans="1:23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</row>
    <row r="655" spans="1:23">
      <c r="A655" s="27"/>
      <c r="B655" s="27"/>
      <c r="C655" s="27"/>
      <c r="D655" s="27"/>
      <c r="E655" s="27"/>
      <c r="F655" s="27"/>
      <c r="G655" s="27"/>
      <c r="H655" s="27"/>
      <c r="I655" s="27"/>
      <c r="J655" s="27"/>
      <c r="K655" s="27"/>
      <c r="L655" s="27"/>
      <c r="M655" s="27"/>
      <c r="N655" s="27"/>
      <c r="O655" s="27"/>
      <c r="P655" s="27"/>
      <c r="Q655" s="27"/>
      <c r="R655" s="27"/>
      <c r="S655" s="27"/>
      <c r="T655" s="27"/>
      <c r="U655" s="27"/>
      <c r="V655" s="27"/>
      <c r="W655" s="27"/>
    </row>
    <row r="656" spans="1:23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</row>
    <row r="657" spans="1:23">
      <c r="A657" s="27"/>
      <c r="B657" s="27"/>
      <c r="C657" s="27"/>
      <c r="D657" s="27"/>
      <c r="E657" s="27"/>
      <c r="F657" s="27"/>
      <c r="G657" s="27"/>
      <c r="H657" s="27"/>
      <c r="I657" s="27"/>
      <c r="J657" s="27"/>
      <c r="K657" s="27"/>
      <c r="L657" s="27"/>
      <c r="M657" s="27"/>
      <c r="N657" s="27"/>
      <c r="O657" s="27"/>
      <c r="P657" s="27"/>
      <c r="Q657" s="27"/>
      <c r="R657" s="27"/>
      <c r="S657" s="27"/>
      <c r="T657" s="27"/>
      <c r="U657" s="27"/>
      <c r="V657" s="27"/>
      <c r="W657" s="27"/>
    </row>
    <row r="658" spans="1:23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</row>
    <row r="659" spans="1:23">
      <c r="A659" s="27"/>
      <c r="B659" s="27"/>
      <c r="C659" s="27"/>
      <c r="D659" s="27"/>
      <c r="E659" s="27"/>
      <c r="F659" s="27"/>
      <c r="G659" s="27"/>
      <c r="H659" s="27"/>
      <c r="I659" s="27"/>
      <c r="J659" s="27"/>
      <c r="K659" s="27"/>
      <c r="L659" s="27"/>
      <c r="M659" s="27"/>
      <c r="N659" s="27"/>
      <c r="O659" s="27"/>
      <c r="P659" s="27"/>
      <c r="Q659" s="27"/>
      <c r="R659" s="27"/>
      <c r="S659" s="27"/>
      <c r="T659" s="27"/>
      <c r="U659" s="27"/>
      <c r="V659" s="27"/>
      <c r="W659" s="27"/>
    </row>
    <row r="660" spans="1:23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</row>
    <row r="661" spans="1:23">
      <c r="A661" s="27"/>
      <c r="B661" s="27"/>
      <c r="C661" s="27"/>
      <c r="D661" s="27"/>
      <c r="E661" s="27"/>
      <c r="F661" s="27"/>
      <c r="G661" s="27"/>
      <c r="H661" s="27"/>
      <c r="I661" s="27"/>
      <c r="J661" s="27"/>
      <c r="K661" s="27"/>
      <c r="L661" s="27"/>
      <c r="M661" s="27"/>
      <c r="N661" s="27"/>
      <c r="O661" s="27"/>
      <c r="P661" s="27"/>
      <c r="Q661" s="27"/>
      <c r="R661" s="27"/>
      <c r="S661" s="27"/>
      <c r="T661" s="27"/>
      <c r="U661" s="27"/>
      <c r="V661" s="27"/>
      <c r="W661" s="27"/>
    </row>
    <row r="662" spans="1:23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</row>
    <row r="663" spans="1:23">
      <c r="A663" s="27"/>
      <c r="B663" s="27"/>
      <c r="C663" s="27"/>
      <c r="D663" s="27"/>
      <c r="E663" s="27"/>
      <c r="F663" s="27"/>
      <c r="G663" s="27"/>
      <c r="H663" s="27"/>
      <c r="I663" s="27"/>
      <c r="J663" s="27"/>
      <c r="K663" s="27"/>
      <c r="L663" s="27"/>
      <c r="M663" s="27"/>
      <c r="N663" s="27"/>
      <c r="O663" s="27"/>
      <c r="P663" s="27"/>
      <c r="Q663" s="27"/>
      <c r="R663" s="27"/>
      <c r="S663" s="27"/>
      <c r="T663" s="27"/>
      <c r="U663" s="27"/>
      <c r="V663" s="27"/>
      <c r="W663" s="27"/>
    </row>
    <row r="664" spans="1:23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</row>
    <row r="665" spans="1:23">
      <c r="A665" s="27"/>
      <c r="B665" s="27"/>
      <c r="C665" s="27"/>
      <c r="D665" s="27"/>
      <c r="E665" s="27"/>
      <c r="F665" s="27"/>
      <c r="G665" s="27"/>
      <c r="H665" s="27"/>
      <c r="I665" s="27"/>
      <c r="J665" s="27"/>
      <c r="K665" s="27"/>
      <c r="L665" s="27"/>
      <c r="M665" s="27"/>
      <c r="N665" s="27"/>
      <c r="O665" s="27"/>
      <c r="P665" s="27"/>
      <c r="Q665" s="27"/>
      <c r="R665" s="27"/>
      <c r="S665" s="27"/>
      <c r="T665" s="27"/>
      <c r="U665" s="27"/>
      <c r="V665" s="27"/>
      <c r="W665" s="27"/>
    </row>
    <row r="666" spans="1:23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</row>
    <row r="667" spans="1:23">
      <c r="A667" s="27"/>
      <c r="B667" s="27"/>
      <c r="C667" s="27"/>
      <c r="D667" s="27"/>
      <c r="E667" s="27"/>
      <c r="F667" s="27"/>
      <c r="G667" s="27"/>
      <c r="H667" s="27"/>
      <c r="I667" s="27"/>
      <c r="J667" s="27"/>
      <c r="K667" s="27"/>
      <c r="L667" s="27"/>
      <c r="M667" s="27"/>
      <c r="N667" s="27"/>
      <c r="O667" s="27"/>
      <c r="P667" s="27"/>
      <c r="Q667" s="27"/>
      <c r="R667" s="27"/>
      <c r="S667" s="27"/>
      <c r="T667" s="27"/>
      <c r="U667" s="27"/>
      <c r="V667" s="27"/>
      <c r="W667" s="27"/>
    </row>
    <row r="668" spans="1:23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</row>
    <row r="669" spans="1:23">
      <c r="A669" s="27"/>
      <c r="B669" s="27"/>
      <c r="C669" s="27"/>
      <c r="D669" s="27"/>
      <c r="E669" s="27"/>
      <c r="F669" s="27"/>
      <c r="G669" s="27"/>
      <c r="H669" s="27"/>
      <c r="I669" s="27"/>
      <c r="J669" s="27"/>
      <c r="K669" s="27"/>
      <c r="L669" s="27"/>
      <c r="M669" s="27"/>
      <c r="N669" s="27"/>
      <c r="O669" s="27"/>
      <c r="P669" s="27"/>
      <c r="Q669" s="27"/>
      <c r="R669" s="27"/>
      <c r="S669" s="27"/>
      <c r="T669" s="27"/>
      <c r="U669" s="27"/>
      <c r="V669" s="27"/>
      <c r="W669" s="27"/>
    </row>
    <row r="670" spans="1:23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</row>
    <row r="671" spans="1:23">
      <c r="A671" s="27"/>
      <c r="B671" s="27"/>
      <c r="C671" s="27"/>
      <c r="D671" s="27"/>
      <c r="E671" s="27"/>
      <c r="F671" s="27"/>
      <c r="G671" s="27"/>
      <c r="H671" s="27"/>
      <c r="I671" s="27"/>
      <c r="J671" s="27"/>
      <c r="K671" s="27"/>
      <c r="L671" s="27"/>
      <c r="M671" s="27"/>
      <c r="N671" s="27"/>
      <c r="O671" s="27"/>
      <c r="P671" s="27"/>
      <c r="Q671" s="27"/>
      <c r="R671" s="27"/>
      <c r="S671" s="27"/>
      <c r="T671" s="27"/>
      <c r="U671" s="27"/>
      <c r="V671" s="27"/>
      <c r="W671" s="27"/>
    </row>
    <row r="672" spans="1:23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</row>
    <row r="673" spans="1:23">
      <c r="A673" s="27"/>
      <c r="B673" s="27"/>
      <c r="C673" s="27"/>
      <c r="D673" s="27"/>
      <c r="E673" s="27"/>
      <c r="F673" s="27"/>
      <c r="G673" s="27"/>
      <c r="H673" s="27"/>
      <c r="I673" s="27"/>
      <c r="J673" s="27"/>
      <c r="K673" s="27"/>
      <c r="L673" s="27"/>
      <c r="M673" s="27"/>
      <c r="N673" s="27"/>
      <c r="O673" s="27"/>
      <c r="P673" s="27"/>
      <c r="Q673" s="27"/>
      <c r="R673" s="27"/>
      <c r="S673" s="27"/>
      <c r="T673" s="27"/>
      <c r="U673" s="27"/>
      <c r="V673" s="27"/>
      <c r="W673" s="27"/>
    </row>
    <row r="674" spans="1:23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</row>
    <row r="675" spans="1:23">
      <c r="A675" s="27"/>
      <c r="B675" s="27"/>
      <c r="C675" s="27"/>
      <c r="D675" s="27"/>
      <c r="E675" s="27"/>
      <c r="F675" s="27"/>
      <c r="G675" s="27"/>
      <c r="H675" s="27"/>
      <c r="I675" s="27"/>
      <c r="J675" s="27"/>
      <c r="K675" s="27"/>
      <c r="L675" s="27"/>
      <c r="M675" s="27"/>
      <c r="N675" s="27"/>
      <c r="O675" s="27"/>
      <c r="P675" s="27"/>
      <c r="Q675" s="27"/>
      <c r="R675" s="27"/>
      <c r="S675" s="27"/>
      <c r="T675" s="27"/>
      <c r="U675" s="27"/>
      <c r="V675" s="27"/>
      <c r="W675" s="27"/>
    </row>
    <row r="676" spans="1:23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</row>
    <row r="677" spans="1:23">
      <c r="A677" s="27"/>
      <c r="B677" s="27"/>
      <c r="C677" s="27"/>
      <c r="D677" s="27"/>
      <c r="E677" s="27"/>
      <c r="F677" s="27"/>
      <c r="G677" s="27"/>
      <c r="H677" s="27"/>
      <c r="I677" s="27"/>
      <c r="J677" s="27"/>
      <c r="K677" s="27"/>
      <c r="L677" s="27"/>
      <c r="M677" s="27"/>
      <c r="N677" s="27"/>
      <c r="O677" s="27"/>
      <c r="P677" s="27"/>
      <c r="Q677" s="27"/>
      <c r="R677" s="27"/>
      <c r="S677" s="27"/>
      <c r="T677" s="27"/>
      <c r="U677" s="27"/>
      <c r="V677" s="27"/>
      <c r="W677" s="27"/>
    </row>
    <row r="678" spans="1:23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</row>
    <row r="679" spans="1:23">
      <c r="A679" s="27"/>
      <c r="B679" s="27"/>
      <c r="C679" s="27"/>
      <c r="D679" s="27"/>
      <c r="E679" s="27"/>
      <c r="F679" s="27"/>
      <c r="G679" s="27"/>
      <c r="H679" s="27"/>
      <c r="I679" s="27"/>
      <c r="J679" s="27"/>
      <c r="K679" s="27"/>
      <c r="L679" s="27"/>
      <c r="M679" s="27"/>
      <c r="N679" s="27"/>
      <c r="O679" s="27"/>
      <c r="P679" s="27"/>
      <c r="Q679" s="27"/>
      <c r="R679" s="27"/>
      <c r="S679" s="27"/>
      <c r="T679" s="27"/>
      <c r="U679" s="27"/>
      <c r="V679" s="27"/>
      <c r="W679" s="27"/>
    </row>
    <row r="680" spans="1:23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</row>
    <row r="681" spans="1:23">
      <c r="A681" s="27"/>
      <c r="B681" s="27"/>
      <c r="C681" s="27"/>
      <c r="D681" s="27"/>
      <c r="E681" s="27"/>
      <c r="F681" s="27"/>
      <c r="G681" s="27"/>
      <c r="H681" s="27"/>
      <c r="I681" s="27"/>
      <c r="J681" s="27"/>
      <c r="K681" s="27"/>
      <c r="L681" s="27"/>
      <c r="M681" s="27"/>
      <c r="N681" s="27"/>
      <c r="O681" s="27"/>
      <c r="P681" s="27"/>
      <c r="Q681" s="27"/>
      <c r="R681" s="27"/>
      <c r="S681" s="27"/>
      <c r="T681" s="27"/>
      <c r="U681" s="27"/>
      <c r="V681" s="27"/>
      <c r="W681" s="27"/>
    </row>
    <row r="682" spans="1:23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</row>
    <row r="683" spans="1:23">
      <c r="A683" s="27"/>
      <c r="B683" s="27"/>
      <c r="C683" s="27"/>
      <c r="D683" s="27"/>
      <c r="E683" s="27"/>
      <c r="F683" s="27"/>
      <c r="G683" s="27"/>
      <c r="H683" s="27"/>
      <c r="I683" s="27"/>
      <c r="J683" s="27"/>
      <c r="K683" s="27"/>
      <c r="L683" s="27"/>
      <c r="M683" s="27"/>
      <c r="N683" s="27"/>
      <c r="O683" s="27"/>
      <c r="P683" s="27"/>
      <c r="Q683" s="27"/>
      <c r="R683" s="27"/>
      <c r="S683" s="27"/>
      <c r="T683" s="27"/>
      <c r="U683" s="27"/>
      <c r="V683" s="27"/>
      <c r="W683" s="27"/>
    </row>
    <row r="684" spans="1:23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</row>
    <row r="685" spans="1:23">
      <c r="A685" s="27"/>
      <c r="B685" s="27"/>
      <c r="C685" s="27"/>
      <c r="D685" s="27"/>
      <c r="E685" s="27"/>
      <c r="F685" s="27"/>
      <c r="G685" s="27"/>
      <c r="H685" s="27"/>
      <c r="I685" s="27"/>
      <c r="J685" s="27"/>
      <c r="K685" s="27"/>
      <c r="L685" s="27"/>
      <c r="M685" s="27"/>
      <c r="N685" s="27"/>
      <c r="O685" s="27"/>
      <c r="P685" s="27"/>
      <c r="Q685" s="27"/>
      <c r="R685" s="27"/>
      <c r="S685" s="27"/>
      <c r="T685" s="27"/>
      <c r="U685" s="27"/>
      <c r="V685" s="27"/>
      <c r="W685" s="27"/>
    </row>
    <row r="686" spans="1:23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</row>
    <row r="687" spans="1:23">
      <c r="A687" s="27"/>
      <c r="B687" s="27"/>
      <c r="C687" s="27"/>
      <c r="D687" s="27"/>
      <c r="E687" s="27"/>
      <c r="F687" s="27"/>
      <c r="G687" s="27"/>
      <c r="H687" s="27"/>
      <c r="I687" s="27"/>
      <c r="J687" s="27"/>
      <c r="K687" s="27"/>
      <c r="L687" s="27"/>
      <c r="M687" s="27"/>
      <c r="N687" s="27"/>
      <c r="O687" s="27"/>
      <c r="P687" s="27"/>
      <c r="Q687" s="27"/>
      <c r="R687" s="27"/>
      <c r="S687" s="27"/>
      <c r="T687" s="27"/>
      <c r="U687" s="27"/>
      <c r="V687" s="27"/>
      <c r="W687" s="27"/>
    </row>
    <row r="688" spans="1:23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</row>
    <row r="689" spans="1:23">
      <c r="A689" s="27"/>
      <c r="B689" s="27"/>
      <c r="C689" s="27"/>
      <c r="D689" s="27"/>
      <c r="E689" s="27"/>
      <c r="F689" s="27"/>
      <c r="G689" s="27"/>
      <c r="H689" s="27"/>
      <c r="I689" s="27"/>
      <c r="J689" s="27"/>
      <c r="K689" s="27"/>
      <c r="L689" s="27"/>
      <c r="M689" s="27"/>
      <c r="N689" s="27"/>
      <c r="O689" s="27"/>
      <c r="P689" s="27"/>
      <c r="Q689" s="27"/>
      <c r="R689" s="27"/>
      <c r="S689" s="27"/>
      <c r="T689" s="27"/>
      <c r="U689" s="27"/>
      <c r="V689" s="27"/>
      <c r="W689" s="27"/>
    </row>
    <row r="690" spans="1:23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</row>
    <row r="691" spans="1:23">
      <c r="A691" s="27"/>
      <c r="B691" s="27"/>
      <c r="C691" s="27"/>
      <c r="D691" s="27"/>
      <c r="E691" s="27"/>
      <c r="F691" s="27"/>
      <c r="G691" s="27"/>
      <c r="H691" s="27"/>
      <c r="I691" s="27"/>
      <c r="J691" s="27"/>
      <c r="K691" s="27"/>
      <c r="L691" s="27"/>
      <c r="M691" s="27"/>
      <c r="N691" s="27"/>
      <c r="O691" s="27"/>
      <c r="P691" s="27"/>
      <c r="Q691" s="27"/>
      <c r="R691" s="27"/>
      <c r="S691" s="27"/>
      <c r="T691" s="27"/>
      <c r="U691" s="27"/>
      <c r="V691" s="27"/>
      <c r="W691" s="27"/>
    </row>
    <row r="692" spans="1:23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</row>
    <row r="693" spans="1:23">
      <c r="A693" s="27"/>
      <c r="B693" s="27"/>
      <c r="C693" s="27"/>
      <c r="D693" s="27"/>
      <c r="E693" s="27"/>
      <c r="F693" s="27"/>
      <c r="G693" s="27"/>
      <c r="H693" s="27"/>
      <c r="I693" s="27"/>
      <c r="J693" s="27"/>
      <c r="K693" s="27"/>
      <c r="L693" s="27"/>
      <c r="M693" s="27"/>
      <c r="N693" s="27"/>
      <c r="O693" s="27"/>
      <c r="P693" s="27"/>
      <c r="Q693" s="27"/>
      <c r="R693" s="27"/>
      <c r="S693" s="27"/>
      <c r="T693" s="27"/>
      <c r="U693" s="27"/>
      <c r="V693" s="27"/>
      <c r="W693" s="27"/>
    </row>
    <row r="694" spans="1:23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</row>
    <row r="695" spans="1:23">
      <c r="A695" s="27"/>
      <c r="B695" s="27"/>
      <c r="C695" s="27"/>
      <c r="D695" s="27"/>
      <c r="E695" s="27"/>
      <c r="F695" s="27"/>
      <c r="G695" s="27"/>
      <c r="H695" s="27"/>
      <c r="I695" s="27"/>
      <c r="J695" s="27"/>
      <c r="K695" s="27"/>
      <c r="L695" s="27"/>
      <c r="M695" s="27"/>
      <c r="N695" s="27"/>
      <c r="O695" s="27"/>
      <c r="P695" s="27"/>
      <c r="Q695" s="27"/>
      <c r="R695" s="27"/>
      <c r="S695" s="27"/>
      <c r="T695" s="27"/>
      <c r="U695" s="27"/>
      <c r="V695" s="27"/>
      <c r="W695" s="27"/>
    </row>
    <row r="696" spans="1:23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</row>
    <row r="697" spans="1:23">
      <c r="A697" s="27"/>
      <c r="B697" s="27"/>
      <c r="C697" s="27"/>
      <c r="D697" s="27"/>
      <c r="E697" s="27"/>
      <c r="F697" s="27"/>
      <c r="G697" s="27"/>
      <c r="H697" s="27"/>
      <c r="I697" s="27"/>
      <c r="J697" s="27"/>
      <c r="K697" s="27"/>
      <c r="L697" s="27"/>
      <c r="M697" s="27"/>
      <c r="N697" s="27"/>
      <c r="O697" s="27"/>
      <c r="P697" s="27"/>
      <c r="Q697" s="27"/>
      <c r="R697" s="27"/>
      <c r="S697" s="27"/>
      <c r="T697" s="27"/>
      <c r="U697" s="27"/>
      <c r="V697" s="27"/>
      <c r="W697" s="27"/>
    </row>
    <row r="698" spans="1:23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</row>
    <row r="699" spans="1:23">
      <c r="A699" s="27"/>
      <c r="B699" s="27"/>
      <c r="C699" s="27"/>
      <c r="D699" s="27"/>
      <c r="E699" s="27"/>
      <c r="F699" s="27"/>
      <c r="G699" s="27"/>
      <c r="H699" s="27"/>
      <c r="I699" s="27"/>
      <c r="J699" s="27"/>
      <c r="K699" s="27"/>
      <c r="L699" s="27"/>
      <c r="M699" s="27"/>
      <c r="N699" s="27"/>
      <c r="O699" s="27"/>
      <c r="P699" s="27"/>
      <c r="Q699" s="27"/>
      <c r="R699" s="27"/>
      <c r="S699" s="27"/>
      <c r="T699" s="27"/>
      <c r="U699" s="27"/>
      <c r="V699" s="27"/>
      <c r="W699" s="27"/>
    </row>
    <row r="700" spans="1:23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</row>
    <row r="701" spans="1:23">
      <c r="A701" s="27"/>
      <c r="B701" s="27"/>
      <c r="C701" s="27"/>
      <c r="D701" s="27"/>
      <c r="E701" s="27"/>
      <c r="F701" s="27"/>
      <c r="G701" s="27"/>
      <c r="H701" s="27"/>
      <c r="I701" s="27"/>
      <c r="J701" s="27"/>
      <c r="K701" s="27"/>
      <c r="L701" s="27"/>
      <c r="M701" s="27"/>
      <c r="N701" s="27"/>
      <c r="O701" s="27"/>
      <c r="P701" s="27"/>
      <c r="Q701" s="27"/>
      <c r="R701" s="27"/>
      <c r="S701" s="27"/>
      <c r="T701" s="27"/>
      <c r="U701" s="27"/>
      <c r="V701" s="27"/>
      <c r="W701" s="27"/>
    </row>
    <row r="702" spans="1:23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</row>
    <row r="703" spans="1:23">
      <c r="A703" s="27"/>
      <c r="B703" s="27"/>
      <c r="C703" s="27"/>
      <c r="D703" s="27"/>
      <c r="E703" s="27"/>
      <c r="F703" s="27"/>
      <c r="G703" s="27"/>
      <c r="H703" s="27"/>
      <c r="I703" s="27"/>
      <c r="J703" s="27"/>
      <c r="K703" s="27"/>
      <c r="L703" s="27"/>
      <c r="M703" s="27"/>
      <c r="N703" s="27"/>
      <c r="O703" s="27"/>
      <c r="P703" s="27"/>
      <c r="Q703" s="27"/>
      <c r="R703" s="27"/>
      <c r="S703" s="27"/>
      <c r="T703" s="27"/>
      <c r="U703" s="27"/>
      <c r="V703" s="27"/>
      <c r="W703" s="27"/>
    </row>
    <row r="704" spans="1:23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</row>
    <row r="705" spans="1:23">
      <c r="A705" s="27"/>
      <c r="B705" s="27"/>
      <c r="C705" s="27"/>
      <c r="D705" s="27"/>
      <c r="E705" s="27"/>
      <c r="F705" s="27"/>
      <c r="G705" s="27"/>
      <c r="H705" s="27"/>
      <c r="I705" s="27"/>
      <c r="J705" s="27"/>
      <c r="K705" s="27"/>
      <c r="L705" s="27"/>
      <c r="M705" s="27"/>
      <c r="N705" s="27"/>
      <c r="O705" s="27"/>
      <c r="P705" s="27"/>
      <c r="Q705" s="27"/>
      <c r="R705" s="27"/>
      <c r="S705" s="27"/>
      <c r="T705" s="27"/>
      <c r="U705" s="27"/>
      <c r="V705" s="27"/>
      <c r="W705" s="27"/>
    </row>
    <row r="706" spans="1:23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</row>
    <row r="707" spans="1:23">
      <c r="A707" s="27"/>
      <c r="B707" s="27"/>
      <c r="C707" s="27"/>
      <c r="D707" s="27"/>
      <c r="E707" s="27"/>
      <c r="F707" s="27"/>
      <c r="G707" s="27"/>
      <c r="H707" s="27"/>
      <c r="I707" s="27"/>
      <c r="J707" s="27"/>
      <c r="K707" s="27"/>
      <c r="L707" s="27"/>
      <c r="M707" s="27"/>
      <c r="N707" s="27"/>
      <c r="O707" s="27"/>
      <c r="P707" s="27"/>
      <c r="Q707" s="27"/>
      <c r="R707" s="27"/>
      <c r="S707" s="27"/>
      <c r="T707" s="27"/>
      <c r="U707" s="27"/>
      <c r="V707" s="27"/>
      <c r="W707" s="27"/>
    </row>
    <row r="708" spans="1:23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</row>
    <row r="709" spans="1:23">
      <c r="A709" s="27"/>
      <c r="B709" s="27"/>
      <c r="C709" s="27"/>
      <c r="D709" s="27"/>
      <c r="E709" s="27"/>
      <c r="F709" s="27"/>
      <c r="G709" s="27"/>
      <c r="H709" s="27"/>
      <c r="I709" s="27"/>
      <c r="J709" s="27"/>
      <c r="K709" s="27"/>
      <c r="L709" s="27"/>
      <c r="M709" s="27"/>
      <c r="N709" s="27"/>
      <c r="O709" s="27"/>
      <c r="P709" s="27"/>
      <c r="Q709" s="27"/>
      <c r="R709" s="27"/>
      <c r="S709" s="27"/>
      <c r="T709" s="27"/>
      <c r="U709" s="27"/>
      <c r="V709" s="27"/>
      <c r="W709" s="27"/>
    </row>
    <row r="710" spans="1:23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</row>
    <row r="711" spans="1:23">
      <c r="A711" s="27"/>
      <c r="B711" s="27"/>
      <c r="C711" s="27"/>
      <c r="D711" s="27"/>
      <c r="E711" s="27"/>
      <c r="F711" s="27"/>
      <c r="G711" s="27"/>
      <c r="H711" s="27"/>
      <c r="I711" s="27"/>
      <c r="J711" s="27"/>
      <c r="K711" s="27"/>
      <c r="L711" s="27"/>
      <c r="M711" s="27"/>
      <c r="N711" s="27"/>
      <c r="O711" s="27"/>
      <c r="P711" s="27"/>
      <c r="Q711" s="27"/>
      <c r="R711" s="27"/>
      <c r="S711" s="27"/>
      <c r="T711" s="27"/>
      <c r="U711" s="27"/>
      <c r="V711" s="27"/>
      <c r="W711" s="27"/>
    </row>
    <row r="712" spans="1:23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</row>
    <row r="713" spans="1:23">
      <c r="A713" s="27"/>
      <c r="B713" s="27"/>
      <c r="C713" s="27"/>
      <c r="D713" s="27"/>
      <c r="E713" s="27"/>
      <c r="F713" s="27"/>
      <c r="G713" s="27"/>
      <c r="H713" s="27"/>
      <c r="I713" s="27"/>
      <c r="J713" s="27"/>
      <c r="K713" s="27"/>
      <c r="L713" s="27"/>
      <c r="M713" s="27"/>
      <c r="N713" s="27"/>
      <c r="O713" s="27"/>
      <c r="P713" s="27"/>
      <c r="Q713" s="27"/>
      <c r="R713" s="27"/>
      <c r="S713" s="27"/>
      <c r="T713" s="27"/>
      <c r="U713" s="27"/>
      <c r="V713" s="27"/>
      <c r="W713" s="27"/>
    </row>
    <row r="714" spans="1:23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</row>
    <row r="715" spans="1:23">
      <c r="A715" s="27"/>
      <c r="B715" s="27"/>
      <c r="C715" s="27"/>
      <c r="D715" s="27"/>
      <c r="E715" s="27"/>
      <c r="F715" s="27"/>
      <c r="G715" s="27"/>
      <c r="H715" s="27"/>
      <c r="I715" s="27"/>
      <c r="J715" s="27"/>
      <c r="K715" s="27"/>
      <c r="L715" s="27"/>
      <c r="M715" s="27"/>
      <c r="N715" s="27"/>
      <c r="O715" s="27"/>
      <c r="P715" s="27"/>
      <c r="Q715" s="27"/>
      <c r="R715" s="27"/>
      <c r="S715" s="27"/>
      <c r="T715" s="27"/>
      <c r="U715" s="27"/>
      <c r="V715" s="27"/>
      <c r="W715" s="27"/>
    </row>
    <row r="716" spans="1:23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</row>
    <row r="717" spans="1:23">
      <c r="A717" s="27"/>
      <c r="B717" s="27"/>
      <c r="C717" s="27"/>
      <c r="D717" s="27"/>
      <c r="E717" s="27"/>
      <c r="F717" s="27"/>
      <c r="G717" s="27"/>
      <c r="H717" s="27"/>
      <c r="I717" s="27"/>
      <c r="J717" s="27"/>
      <c r="K717" s="27"/>
      <c r="L717" s="27"/>
      <c r="M717" s="27"/>
      <c r="N717" s="27"/>
      <c r="O717" s="27"/>
      <c r="P717" s="27"/>
      <c r="Q717" s="27"/>
      <c r="R717" s="27"/>
      <c r="S717" s="27"/>
      <c r="T717" s="27"/>
      <c r="U717" s="27"/>
      <c r="V717" s="27"/>
      <c r="W717" s="27"/>
    </row>
    <row r="718" spans="1:23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</row>
    <row r="719" spans="1:23">
      <c r="A719" s="27"/>
      <c r="B719" s="27"/>
      <c r="C719" s="27"/>
      <c r="D719" s="27"/>
      <c r="E719" s="27"/>
      <c r="F719" s="27"/>
      <c r="G719" s="27"/>
      <c r="H719" s="27"/>
      <c r="I719" s="27"/>
      <c r="J719" s="27"/>
      <c r="K719" s="27"/>
      <c r="L719" s="27"/>
      <c r="M719" s="27"/>
      <c r="N719" s="27"/>
      <c r="O719" s="27"/>
      <c r="P719" s="27"/>
      <c r="Q719" s="27"/>
      <c r="R719" s="27"/>
      <c r="S719" s="27"/>
      <c r="T719" s="27"/>
      <c r="U719" s="27"/>
      <c r="V719" s="27"/>
      <c r="W719" s="27"/>
    </row>
    <row r="720" spans="1:23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</row>
    <row r="721" spans="1:23">
      <c r="A721" s="27"/>
      <c r="B721" s="27"/>
      <c r="C721" s="27"/>
      <c r="D721" s="27"/>
      <c r="E721" s="27"/>
      <c r="F721" s="27"/>
      <c r="G721" s="27"/>
      <c r="H721" s="27"/>
      <c r="I721" s="27"/>
      <c r="J721" s="27"/>
      <c r="K721" s="27"/>
      <c r="L721" s="27"/>
      <c r="M721" s="27"/>
      <c r="N721" s="27"/>
      <c r="O721" s="27"/>
      <c r="P721" s="27"/>
      <c r="Q721" s="27"/>
      <c r="R721" s="27"/>
      <c r="S721" s="27"/>
      <c r="T721" s="27"/>
      <c r="U721" s="27"/>
      <c r="V721" s="27"/>
      <c r="W721" s="27"/>
    </row>
    <row r="722" spans="1:23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</row>
    <row r="723" spans="1:23">
      <c r="A723" s="27"/>
      <c r="B723" s="27"/>
      <c r="C723" s="27"/>
      <c r="D723" s="27"/>
      <c r="E723" s="27"/>
      <c r="F723" s="27"/>
      <c r="G723" s="27"/>
      <c r="H723" s="27"/>
      <c r="I723" s="27"/>
      <c r="J723" s="27"/>
      <c r="K723" s="27"/>
      <c r="L723" s="27"/>
      <c r="M723" s="27"/>
      <c r="N723" s="27"/>
      <c r="O723" s="27"/>
      <c r="P723" s="27"/>
      <c r="Q723" s="27"/>
      <c r="R723" s="27"/>
      <c r="S723" s="27"/>
      <c r="T723" s="27"/>
      <c r="U723" s="27"/>
      <c r="V723" s="27"/>
      <c r="W723" s="27"/>
    </row>
    <row r="724" spans="1:23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</row>
    <row r="725" spans="1:23">
      <c r="A725" s="27"/>
      <c r="B725" s="27"/>
      <c r="C725" s="27"/>
      <c r="D725" s="27"/>
      <c r="E725" s="27"/>
      <c r="F725" s="27"/>
      <c r="G725" s="27"/>
      <c r="H725" s="27"/>
      <c r="I725" s="27"/>
      <c r="J725" s="27"/>
      <c r="K725" s="27"/>
      <c r="L725" s="27"/>
      <c r="M725" s="27"/>
      <c r="N725" s="27"/>
      <c r="O725" s="27"/>
      <c r="P725" s="27"/>
      <c r="Q725" s="27"/>
      <c r="R725" s="27"/>
      <c r="S725" s="27"/>
      <c r="T725" s="27"/>
      <c r="U725" s="27"/>
      <c r="V725" s="27"/>
      <c r="W725" s="27"/>
    </row>
    <row r="726" spans="1:23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</row>
    <row r="727" spans="1:23">
      <c r="A727" s="27"/>
      <c r="B727" s="27"/>
      <c r="C727" s="27"/>
      <c r="D727" s="27"/>
      <c r="E727" s="27"/>
      <c r="F727" s="27"/>
      <c r="G727" s="27"/>
      <c r="H727" s="27"/>
      <c r="I727" s="27"/>
      <c r="J727" s="27"/>
      <c r="K727" s="27"/>
      <c r="L727" s="27"/>
      <c r="M727" s="27"/>
      <c r="N727" s="27"/>
      <c r="O727" s="27"/>
      <c r="P727" s="27"/>
      <c r="Q727" s="27"/>
      <c r="R727" s="27"/>
      <c r="S727" s="27"/>
      <c r="T727" s="27"/>
      <c r="U727" s="27"/>
      <c r="V727" s="27"/>
      <c r="W727" s="27"/>
    </row>
    <row r="728" spans="1:23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</row>
    <row r="729" spans="1:23">
      <c r="A729" s="27"/>
      <c r="B729" s="27"/>
      <c r="C729" s="27"/>
      <c r="D729" s="27"/>
      <c r="E729" s="27"/>
      <c r="F729" s="27"/>
      <c r="G729" s="27"/>
      <c r="H729" s="27"/>
      <c r="I729" s="27"/>
      <c r="J729" s="27"/>
      <c r="K729" s="27"/>
      <c r="L729" s="27"/>
      <c r="M729" s="27"/>
      <c r="N729" s="27"/>
      <c r="O729" s="27"/>
      <c r="P729" s="27"/>
      <c r="Q729" s="27"/>
      <c r="R729" s="27"/>
      <c r="S729" s="27"/>
      <c r="T729" s="27"/>
      <c r="U729" s="27"/>
      <c r="V729" s="27"/>
      <c r="W729" s="27"/>
    </row>
    <row r="730" spans="1:23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</row>
    <row r="731" spans="1:23">
      <c r="A731" s="27"/>
      <c r="B731" s="27"/>
      <c r="C731" s="27"/>
      <c r="D731" s="27"/>
      <c r="E731" s="27"/>
      <c r="F731" s="27"/>
      <c r="G731" s="27"/>
      <c r="H731" s="27"/>
      <c r="I731" s="27"/>
      <c r="J731" s="27"/>
      <c r="K731" s="27"/>
      <c r="L731" s="27"/>
      <c r="M731" s="27"/>
      <c r="N731" s="27"/>
      <c r="O731" s="27"/>
      <c r="P731" s="27"/>
      <c r="Q731" s="27"/>
      <c r="R731" s="27"/>
      <c r="S731" s="27"/>
      <c r="T731" s="27"/>
      <c r="U731" s="27"/>
      <c r="V731" s="27"/>
      <c r="W731" s="27"/>
    </row>
    <row r="732" spans="1:23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</row>
    <row r="733" spans="1:23">
      <c r="A733" s="27"/>
      <c r="B733" s="27"/>
      <c r="C733" s="27"/>
      <c r="D733" s="27"/>
      <c r="E733" s="27"/>
      <c r="F733" s="27"/>
      <c r="G733" s="27"/>
      <c r="H733" s="27"/>
      <c r="I733" s="27"/>
      <c r="J733" s="27"/>
      <c r="K733" s="27"/>
      <c r="L733" s="27"/>
      <c r="M733" s="27"/>
      <c r="N733" s="27"/>
      <c r="O733" s="27"/>
      <c r="P733" s="27"/>
      <c r="Q733" s="27"/>
      <c r="R733" s="27"/>
      <c r="S733" s="27"/>
      <c r="T733" s="27"/>
      <c r="U733" s="27"/>
      <c r="V733" s="27"/>
      <c r="W733" s="27"/>
    </row>
    <row r="734" spans="1:23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</row>
    <row r="735" spans="1:23">
      <c r="A735" s="27"/>
      <c r="B735" s="27"/>
      <c r="C735" s="27"/>
      <c r="D735" s="27"/>
      <c r="E735" s="27"/>
      <c r="F735" s="27"/>
      <c r="G735" s="27"/>
      <c r="H735" s="27"/>
      <c r="I735" s="27"/>
      <c r="J735" s="27"/>
      <c r="K735" s="27"/>
      <c r="L735" s="27"/>
      <c r="M735" s="27"/>
      <c r="N735" s="27"/>
      <c r="O735" s="27"/>
      <c r="P735" s="27"/>
      <c r="Q735" s="27"/>
      <c r="R735" s="27"/>
      <c r="S735" s="27"/>
      <c r="T735" s="27"/>
      <c r="U735" s="27"/>
      <c r="V735" s="27"/>
      <c r="W735" s="27"/>
    </row>
    <row r="736" spans="1:23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</row>
    <row r="737" spans="1:23">
      <c r="A737" s="27"/>
      <c r="B737" s="27"/>
      <c r="C737" s="27"/>
      <c r="D737" s="27"/>
      <c r="E737" s="27"/>
      <c r="F737" s="27"/>
      <c r="G737" s="27"/>
      <c r="H737" s="27"/>
      <c r="I737" s="27"/>
      <c r="J737" s="27"/>
      <c r="K737" s="27"/>
      <c r="L737" s="27"/>
      <c r="M737" s="27"/>
      <c r="N737" s="27"/>
      <c r="O737" s="27"/>
      <c r="P737" s="27"/>
      <c r="Q737" s="27"/>
      <c r="R737" s="27"/>
      <c r="S737" s="27"/>
      <c r="T737" s="27"/>
      <c r="U737" s="27"/>
      <c r="V737" s="27"/>
      <c r="W737" s="27"/>
    </row>
    <row r="738" spans="1:23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</row>
    <row r="739" spans="1:23">
      <c r="A739" s="27"/>
      <c r="B739" s="27"/>
      <c r="C739" s="27"/>
      <c r="D739" s="27"/>
      <c r="E739" s="27"/>
      <c r="F739" s="27"/>
      <c r="G739" s="27"/>
      <c r="H739" s="27"/>
      <c r="I739" s="27"/>
      <c r="J739" s="27"/>
      <c r="K739" s="27"/>
      <c r="L739" s="27"/>
      <c r="M739" s="27"/>
      <c r="N739" s="27"/>
      <c r="O739" s="27"/>
      <c r="P739" s="27"/>
      <c r="Q739" s="27"/>
      <c r="R739" s="27"/>
      <c r="S739" s="27"/>
      <c r="T739" s="27"/>
      <c r="U739" s="27"/>
      <c r="V739" s="27"/>
      <c r="W739" s="27"/>
    </row>
    <row r="740" spans="1:23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</row>
    <row r="741" spans="1:23">
      <c r="A741" s="27"/>
      <c r="B741" s="27"/>
      <c r="C741" s="27"/>
      <c r="D741" s="27"/>
      <c r="E741" s="27"/>
      <c r="F741" s="27"/>
      <c r="G741" s="27"/>
      <c r="H741" s="27"/>
      <c r="I741" s="27"/>
      <c r="J741" s="27"/>
      <c r="K741" s="27"/>
      <c r="L741" s="27"/>
      <c r="M741" s="27"/>
      <c r="N741" s="27"/>
      <c r="O741" s="27"/>
      <c r="P741" s="27"/>
      <c r="Q741" s="27"/>
      <c r="R741" s="27"/>
      <c r="S741" s="27"/>
      <c r="T741" s="27"/>
      <c r="U741" s="27"/>
      <c r="V741" s="27"/>
      <c r="W741" s="27"/>
    </row>
    <row r="742" spans="1:23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</row>
    <row r="743" spans="1:23">
      <c r="A743" s="27"/>
      <c r="B743" s="27"/>
      <c r="C743" s="27"/>
      <c r="D743" s="27"/>
      <c r="E743" s="27"/>
      <c r="F743" s="27"/>
      <c r="G743" s="27"/>
      <c r="H743" s="27"/>
      <c r="I743" s="27"/>
      <c r="J743" s="27"/>
      <c r="K743" s="27"/>
      <c r="L743" s="27"/>
      <c r="M743" s="27"/>
      <c r="N743" s="27"/>
      <c r="O743" s="27"/>
      <c r="P743" s="27"/>
      <c r="Q743" s="27"/>
      <c r="R743" s="27"/>
      <c r="S743" s="27"/>
      <c r="T743" s="27"/>
      <c r="U743" s="27"/>
      <c r="V743" s="27"/>
      <c r="W743" s="27"/>
    </row>
    <row r="744" spans="1:23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</row>
    <row r="745" spans="1:23">
      <c r="A745" s="27"/>
      <c r="B745" s="27"/>
      <c r="C745" s="27"/>
      <c r="D745" s="27"/>
      <c r="E745" s="27"/>
      <c r="F745" s="27"/>
      <c r="G745" s="27"/>
      <c r="H745" s="27"/>
      <c r="I745" s="27"/>
      <c r="J745" s="27"/>
      <c r="K745" s="27"/>
      <c r="L745" s="27"/>
      <c r="M745" s="27"/>
      <c r="N745" s="27"/>
      <c r="O745" s="27"/>
      <c r="P745" s="27"/>
      <c r="Q745" s="27"/>
      <c r="R745" s="27"/>
      <c r="S745" s="27"/>
      <c r="T745" s="27"/>
      <c r="U745" s="27"/>
      <c r="V745" s="27"/>
      <c r="W745" s="27"/>
    </row>
    <row r="746" spans="1:23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</row>
    <row r="747" spans="1:23">
      <c r="A747" s="27"/>
      <c r="B747" s="27"/>
      <c r="C747" s="27"/>
      <c r="D747" s="27"/>
      <c r="E747" s="27"/>
      <c r="F747" s="27"/>
      <c r="G747" s="27"/>
      <c r="H747" s="27"/>
      <c r="I747" s="27"/>
      <c r="J747" s="27"/>
      <c r="K747" s="27"/>
      <c r="L747" s="27"/>
      <c r="M747" s="27"/>
      <c r="N747" s="27"/>
      <c r="O747" s="27"/>
      <c r="P747" s="27"/>
      <c r="Q747" s="27"/>
      <c r="R747" s="27"/>
      <c r="S747" s="27"/>
      <c r="T747" s="27"/>
      <c r="U747" s="27"/>
      <c r="V747" s="27"/>
      <c r="W747" s="27"/>
    </row>
    <row r="748" spans="1:23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</row>
    <row r="749" spans="1:23">
      <c r="A749" s="27"/>
      <c r="B749" s="27"/>
      <c r="C749" s="27"/>
      <c r="D749" s="27"/>
      <c r="E749" s="27"/>
      <c r="F749" s="27"/>
      <c r="G749" s="27"/>
      <c r="H749" s="27"/>
      <c r="I749" s="27"/>
      <c r="J749" s="27"/>
      <c r="K749" s="27"/>
      <c r="L749" s="27"/>
      <c r="M749" s="27"/>
      <c r="N749" s="27"/>
      <c r="O749" s="27"/>
      <c r="P749" s="27"/>
      <c r="Q749" s="27"/>
      <c r="R749" s="27"/>
      <c r="S749" s="27"/>
      <c r="T749" s="27"/>
      <c r="U749" s="27"/>
      <c r="V749" s="27"/>
      <c r="W749" s="27"/>
    </row>
    <row r="750" spans="1:23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</row>
    <row r="751" spans="1:23">
      <c r="A751" s="27"/>
      <c r="B751" s="27"/>
      <c r="C751" s="27"/>
      <c r="D751" s="27"/>
      <c r="E751" s="27"/>
      <c r="F751" s="27"/>
      <c r="G751" s="27"/>
      <c r="H751" s="27"/>
      <c r="I751" s="27"/>
      <c r="J751" s="27"/>
      <c r="K751" s="27"/>
      <c r="L751" s="27"/>
      <c r="M751" s="27"/>
      <c r="N751" s="27"/>
      <c r="O751" s="27"/>
      <c r="P751" s="27"/>
      <c r="Q751" s="27"/>
      <c r="R751" s="27"/>
      <c r="S751" s="27"/>
      <c r="T751" s="27"/>
      <c r="U751" s="27"/>
      <c r="V751" s="27"/>
      <c r="W751" s="27"/>
    </row>
    <row r="752" spans="1:23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</row>
    <row r="753" spans="1:23">
      <c r="A753" s="27"/>
      <c r="B753" s="27"/>
      <c r="C753" s="27"/>
      <c r="D753" s="27"/>
      <c r="E753" s="27"/>
      <c r="F753" s="27"/>
      <c r="G753" s="27"/>
      <c r="H753" s="27"/>
      <c r="I753" s="27"/>
      <c r="J753" s="27"/>
      <c r="K753" s="27"/>
      <c r="L753" s="27"/>
      <c r="M753" s="27"/>
      <c r="N753" s="27"/>
      <c r="O753" s="27"/>
      <c r="P753" s="27"/>
      <c r="Q753" s="27"/>
      <c r="R753" s="27"/>
      <c r="S753" s="27"/>
      <c r="T753" s="27"/>
      <c r="U753" s="27"/>
      <c r="V753" s="27"/>
      <c r="W753" s="27"/>
    </row>
    <row r="754" spans="1:23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</row>
    <row r="755" spans="1:23">
      <c r="A755" s="27"/>
      <c r="B755" s="27"/>
      <c r="C755" s="27"/>
      <c r="D755" s="27"/>
      <c r="E755" s="27"/>
      <c r="F755" s="27"/>
      <c r="G755" s="27"/>
      <c r="H755" s="27"/>
      <c r="I755" s="27"/>
      <c r="J755" s="27"/>
      <c r="K755" s="27"/>
      <c r="L755" s="27"/>
      <c r="M755" s="27"/>
      <c r="N755" s="27"/>
      <c r="O755" s="27"/>
      <c r="P755" s="27"/>
      <c r="Q755" s="27"/>
      <c r="R755" s="27"/>
      <c r="S755" s="27"/>
      <c r="T755" s="27"/>
      <c r="U755" s="27"/>
      <c r="V755" s="27"/>
      <c r="W755" s="27"/>
    </row>
    <row r="756" spans="1:23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</row>
    <row r="757" spans="1:23">
      <c r="A757" s="27"/>
      <c r="B757" s="27"/>
      <c r="C757" s="27"/>
      <c r="D757" s="27"/>
      <c r="E757" s="27"/>
      <c r="F757" s="27"/>
      <c r="G757" s="27"/>
      <c r="H757" s="27"/>
      <c r="I757" s="27"/>
      <c r="J757" s="27"/>
      <c r="K757" s="27"/>
      <c r="L757" s="27"/>
      <c r="M757" s="27"/>
      <c r="N757" s="27"/>
      <c r="O757" s="27"/>
      <c r="P757" s="27"/>
      <c r="Q757" s="27"/>
      <c r="R757" s="27"/>
      <c r="S757" s="27"/>
      <c r="T757" s="27"/>
      <c r="U757" s="27"/>
      <c r="V757" s="27"/>
      <c r="W757" s="27"/>
    </row>
    <row r="758" spans="1:23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</row>
    <row r="759" spans="1:23">
      <c r="A759" s="27"/>
      <c r="B759" s="27"/>
      <c r="C759" s="27"/>
      <c r="D759" s="27"/>
      <c r="E759" s="27"/>
      <c r="F759" s="27"/>
      <c r="G759" s="27"/>
      <c r="H759" s="27"/>
      <c r="I759" s="27"/>
      <c r="J759" s="27"/>
      <c r="K759" s="27"/>
      <c r="L759" s="27"/>
      <c r="M759" s="27"/>
      <c r="N759" s="27"/>
      <c r="O759" s="27"/>
      <c r="P759" s="27"/>
      <c r="Q759" s="27"/>
      <c r="R759" s="27"/>
      <c r="S759" s="27"/>
      <c r="T759" s="27"/>
      <c r="U759" s="27"/>
      <c r="V759" s="27"/>
      <c r="W759" s="27"/>
    </row>
    <row r="760" spans="1:23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</row>
    <row r="761" spans="1:23">
      <c r="A761" s="27"/>
      <c r="B761" s="27"/>
      <c r="C761" s="27"/>
      <c r="D761" s="27"/>
      <c r="E761" s="27"/>
      <c r="F761" s="27"/>
      <c r="G761" s="27"/>
      <c r="H761" s="27"/>
      <c r="I761" s="27"/>
      <c r="J761" s="27"/>
      <c r="K761" s="27"/>
      <c r="L761" s="27"/>
      <c r="M761" s="27"/>
      <c r="N761" s="27"/>
      <c r="O761" s="27"/>
      <c r="P761" s="27"/>
      <c r="Q761" s="27"/>
      <c r="R761" s="27"/>
      <c r="S761" s="27"/>
      <c r="T761" s="27"/>
      <c r="U761" s="27"/>
      <c r="V761" s="27"/>
      <c r="W761" s="27"/>
    </row>
    <row r="762" spans="1:23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</row>
    <row r="763" spans="1:23">
      <c r="A763" s="27"/>
      <c r="B763" s="27"/>
      <c r="C763" s="27"/>
      <c r="D763" s="27"/>
      <c r="E763" s="27"/>
      <c r="F763" s="27"/>
      <c r="G763" s="27"/>
      <c r="H763" s="27"/>
      <c r="I763" s="27"/>
      <c r="J763" s="27"/>
      <c r="K763" s="27"/>
      <c r="L763" s="27"/>
      <c r="M763" s="27"/>
      <c r="N763" s="27"/>
      <c r="O763" s="27"/>
      <c r="P763" s="27"/>
      <c r="Q763" s="27"/>
      <c r="R763" s="27"/>
      <c r="S763" s="27"/>
      <c r="T763" s="27"/>
      <c r="U763" s="27"/>
      <c r="V763" s="27"/>
      <c r="W763" s="27"/>
    </row>
    <row r="764" spans="1:23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</row>
    <row r="765" spans="1:23">
      <c r="A765" s="27"/>
      <c r="B765" s="27"/>
      <c r="C765" s="27"/>
      <c r="D765" s="27"/>
      <c r="E765" s="27"/>
      <c r="F765" s="27"/>
      <c r="G765" s="27"/>
      <c r="H765" s="27"/>
      <c r="I765" s="27"/>
      <c r="J765" s="27"/>
      <c r="K765" s="27"/>
      <c r="L765" s="27"/>
      <c r="M765" s="27"/>
      <c r="N765" s="27"/>
      <c r="O765" s="27"/>
      <c r="P765" s="27"/>
      <c r="Q765" s="27"/>
      <c r="R765" s="27"/>
      <c r="S765" s="27"/>
      <c r="T765" s="27"/>
      <c r="U765" s="27"/>
      <c r="V765" s="27"/>
      <c r="W765" s="27"/>
    </row>
    <row r="766" spans="1:23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</row>
    <row r="767" spans="1:23">
      <c r="A767" s="27"/>
      <c r="B767" s="27"/>
      <c r="C767" s="27"/>
      <c r="D767" s="27"/>
      <c r="E767" s="27"/>
      <c r="F767" s="27"/>
      <c r="G767" s="27"/>
      <c r="H767" s="27"/>
      <c r="I767" s="27"/>
      <c r="J767" s="27"/>
      <c r="K767" s="27"/>
      <c r="L767" s="27"/>
      <c r="M767" s="27"/>
      <c r="N767" s="27"/>
      <c r="O767" s="27"/>
      <c r="P767" s="27"/>
      <c r="Q767" s="27"/>
      <c r="R767" s="27"/>
      <c r="S767" s="27"/>
      <c r="T767" s="27"/>
      <c r="U767" s="27"/>
      <c r="V767" s="27"/>
      <c r="W767" s="27"/>
    </row>
    <row r="768" spans="1:23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</row>
    <row r="769" spans="1:23">
      <c r="A769" s="27"/>
      <c r="B769" s="27"/>
      <c r="C769" s="27"/>
      <c r="D769" s="27"/>
      <c r="E769" s="27"/>
      <c r="F769" s="27"/>
      <c r="G769" s="27"/>
      <c r="H769" s="27"/>
      <c r="I769" s="27"/>
      <c r="J769" s="27"/>
      <c r="K769" s="27"/>
      <c r="L769" s="27"/>
      <c r="M769" s="27"/>
      <c r="N769" s="27"/>
      <c r="O769" s="27"/>
      <c r="P769" s="27"/>
      <c r="Q769" s="27"/>
      <c r="R769" s="27"/>
      <c r="S769" s="27"/>
      <c r="T769" s="27"/>
      <c r="U769" s="27"/>
      <c r="V769" s="27"/>
      <c r="W769" s="27"/>
    </row>
    <row r="770" spans="1:23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</row>
    <row r="771" spans="1:23">
      <c r="A771" s="27"/>
      <c r="B771" s="27"/>
      <c r="C771" s="27"/>
      <c r="D771" s="27"/>
      <c r="E771" s="27"/>
      <c r="F771" s="27"/>
      <c r="G771" s="27"/>
      <c r="H771" s="27"/>
      <c r="I771" s="27"/>
      <c r="J771" s="27"/>
      <c r="K771" s="27"/>
      <c r="L771" s="27"/>
      <c r="M771" s="27"/>
      <c r="N771" s="27"/>
      <c r="O771" s="27"/>
      <c r="P771" s="27"/>
      <c r="Q771" s="27"/>
      <c r="R771" s="27"/>
      <c r="S771" s="27"/>
      <c r="T771" s="27"/>
      <c r="U771" s="27"/>
      <c r="V771" s="27"/>
      <c r="W771" s="27"/>
    </row>
    <row r="772" spans="1:23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</row>
    <row r="773" spans="1:23">
      <c r="A773" s="27"/>
      <c r="B773" s="27"/>
      <c r="C773" s="27"/>
      <c r="D773" s="27"/>
      <c r="E773" s="27"/>
      <c r="F773" s="27"/>
      <c r="G773" s="27"/>
      <c r="H773" s="27"/>
      <c r="I773" s="27"/>
      <c r="J773" s="27"/>
      <c r="K773" s="27"/>
      <c r="L773" s="27"/>
      <c r="M773" s="27"/>
      <c r="N773" s="27"/>
      <c r="O773" s="27"/>
      <c r="P773" s="27"/>
      <c r="Q773" s="27"/>
      <c r="R773" s="27"/>
      <c r="S773" s="27"/>
      <c r="T773" s="27"/>
      <c r="U773" s="27"/>
      <c r="V773" s="27"/>
      <c r="W773" s="27"/>
    </row>
    <row r="774" spans="1:23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</row>
    <row r="775" spans="1:23">
      <c r="A775" s="27"/>
      <c r="B775" s="27"/>
      <c r="C775" s="27"/>
      <c r="D775" s="27"/>
      <c r="E775" s="27"/>
      <c r="F775" s="27"/>
      <c r="G775" s="27"/>
      <c r="H775" s="27"/>
      <c r="I775" s="27"/>
      <c r="J775" s="27"/>
      <c r="K775" s="27"/>
      <c r="L775" s="27"/>
      <c r="M775" s="27"/>
      <c r="N775" s="27"/>
      <c r="O775" s="27"/>
      <c r="P775" s="27"/>
      <c r="Q775" s="27"/>
      <c r="R775" s="27"/>
      <c r="S775" s="27"/>
      <c r="T775" s="27"/>
      <c r="U775" s="27"/>
      <c r="V775" s="27"/>
      <c r="W775" s="27"/>
    </row>
    <row r="776" spans="1:23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</row>
    <row r="777" spans="1:23">
      <c r="A777" s="27"/>
      <c r="B777" s="27"/>
      <c r="C777" s="27"/>
      <c r="D777" s="27"/>
      <c r="E777" s="27"/>
      <c r="F777" s="27"/>
      <c r="G777" s="27"/>
      <c r="H777" s="27"/>
      <c r="I777" s="27"/>
      <c r="J777" s="27"/>
      <c r="K777" s="27"/>
      <c r="L777" s="27"/>
      <c r="M777" s="27"/>
      <c r="N777" s="27"/>
      <c r="O777" s="27"/>
      <c r="P777" s="27"/>
      <c r="Q777" s="27"/>
      <c r="R777" s="27"/>
      <c r="S777" s="27"/>
      <c r="T777" s="27"/>
      <c r="U777" s="27"/>
      <c r="V777" s="27"/>
      <c r="W777" s="27"/>
    </row>
    <row r="778" spans="1:23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</row>
    <row r="779" spans="1:23">
      <c r="A779" s="27"/>
      <c r="B779" s="27"/>
      <c r="C779" s="27"/>
      <c r="D779" s="27"/>
      <c r="E779" s="27"/>
      <c r="F779" s="27"/>
      <c r="G779" s="27"/>
      <c r="H779" s="27"/>
      <c r="I779" s="27"/>
      <c r="J779" s="27"/>
      <c r="K779" s="27"/>
      <c r="L779" s="27"/>
      <c r="M779" s="27"/>
      <c r="N779" s="27"/>
      <c r="O779" s="27"/>
      <c r="P779" s="27"/>
      <c r="Q779" s="27"/>
      <c r="R779" s="27"/>
      <c r="S779" s="27"/>
      <c r="T779" s="27"/>
      <c r="U779" s="27"/>
      <c r="V779" s="27"/>
      <c r="W779" s="27"/>
    </row>
    <row r="780" spans="1:23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</row>
    <row r="781" spans="1:23">
      <c r="A781" s="27"/>
      <c r="B781" s="27"/>
      <c r="C781" s="27"/>
      <c r="D781" s="27"/>
      <c r="E781" s="27"/>
      <c r="F781" s="27"/>
      <c r="G781" s="27"/>
      <c r="H781" s="27"/>
      <c r="I781" s="27"/>
      <c r="J781" s="27"/>
      <c r="K781" s="27"/>
      <c r="L781" s="27"/>
      <c r="M781" s="27"/>
      <c r="N781" s="27"/>
      <c r="O781" s="27"/>
      <c r="P781" s="27"/>
      <c r="Q781" s="27"/>
      <c r="R781" s="27"/>
      <c r="S781" s="27"/>
      <c r="T781" s="27"/>
      <c r="U781" s="27"/>
      <c r="V781" s="27"/>
      <c r="W781" s="27"/>
    </row>
    <row r="782" spans="1:23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</row>
    <row r="783" spans="1:23">
      <c r="A783" s="27"/>
      <c r="B783" s="27"/>
      <c r="C783" s="27"/>
      <c r="D783" s="27"/>
      <c r="E783" s="27"/>
      <c r="F783" s="27"/>
      <c r="G783" s="27"/>
      <c r="H783" s="27"/>
      <c r="I783" s="27"/>
      <c r="J783" s="27"/>
      <c r="K783" s="27"/>
      <c r="L783" s="27"/>
      <c r="M783" s="27"/>
      <c r="N783" s="27"/>
      <c r="O783" s="27"/>
      <c r="P783" s="27"/>
      <c r="Q783" s="27"/>
      <c r="R783" s="27"/>
      <c r="S783" s="27"/>
      <c r="T783" s="27"/>
      <c r="U783" s="27"/>
      <c r="V783" s="27"/>
      <c r="W783" s="27"/>
    </row>
    <row r="784" spans="1:23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</row>
    <row r="785" spans="1:23">
      <c r="A785" s="27"/>
      <c r="B785" s="27"/>
      <c r="C785" s="27"/>
      <c r="D785" s="27"/>
      <c r="E785" s="27"/>
      <c r="F785" s="27"/>
      <c r="G785" s="27"/>
      <c r="H785" s="27"/>
      <c r="I785" s="27"/>
      <c r="J785" s="27"/>
      <c r="K785" s="27"/>
      <c r="L785" s="27"/>
      <c r="M785" s="27"/>
      <c r="N785" s="27"/>
      <c r="O785" s="27"/>
      <c r="P785" s="27"/>
      <c r="Q785" s="27"/>
      <c r="R785" s="27"/>
      <c r="S785" s="27"/>
      <c r="T785" s="27"/>
      <c r="U785" s="27"/>
      <c r="V785" s="27"/>
      <c r="W785" s="27"/>
    </row>
    <row r="786" spans="1:23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</row>
    <row r="787" spans="1:23">
      <c r="A787" s="27"/>
      <c r="B787" s="27"/>
      <c r="C787" s="27"/>
      <c r="D787" s="27"/>
      <c r="E787" s="27"/>
      <c r="F787" s="27"/>
      <c r="G787" s="27"/>
      <c r="H787" s="27"/>
      <c r="I787" s="27"/>
      <c r="J787" s="27"/>
      <c r="K787" s="27"/>
      <c r="L787" s="27"/>
      <c r="M787" s="27"/>
      <c r="N787" s="27"/>
      <c r="O787" s="27"/>
      <c r="P787" s="27"/>
      <c r="Q787" s="27"/>
      <c r="R787" s="27"/>
      <c r="S787" s="27"/>
      <c r="T787" s="27"/>
      <c r="U787" s="27"/>
      <c r="V787" s="27"/>
      <c r="W787" s="27"/>
    </row>
    <row r="788" spans="1:23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</row>
    <row r="789" spans="1:23">
      <c r="A789" s="27"/>
      <c r="B789" s="27"/>
      <c r="C789" s="27"/>
      <c r="D789" s="27"/>
      <c r="E789" s="27"/>
      <c r="F789" s="27"/>
      <c r="G789" s="27"/>
      <c r="H789" s="27"/>
      <c r="I789" s="27"/>
      <c r="J789" s="27"/>
      <c r="K789" s="27"/>
      <c r="L789" s="27"/>
      <c r="M789" s="27"/>
      <c r="N789" s="27"/>
      <c r="O789" s="27"/>
      <c r="P789" s="27"/>
      <c r="Q789" s="27"/>
      <c r="R789" s="27"/>
      <c r="S789" s="27"/>
      <c r="T789" s="27"/>
      <c r="U789" s="27"/>
      <c r="V789" s="27"/>
      <c r="W789" s="27"/>
    </row>
    <row r="790" spans="1:23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</row>
    <row r="791" spans="1:23">
      <c r="A791" s="27"/>
      <c r="B791" s="27"/>
      <c r="C791" s="27"/>
      <c r="D791" s="27"/>
      <c r="E791" s="27"/>
      <c r="F791" s="27"/>
      <c r="G791" s="27"/>
      <c r="H791" s="27"/>
      <c r="I791" s="27"/>
      <c r="J791" s="27"/>
      <c r="K791" s="27"/>
      <c r="L791" s="27"/>
      <c r="M791" s="27"/>
      <c r="N791" s="27"/>
      <c r="O791" s="27"/>
      <c r="P791" s="27"/>
      <c r="Q791" s="27"/>
      <c r="R791" s="27"/>
      <c r="S791" s="27"/>
      <c r="T791" s="27"/>
      <c r="U791" s="27"/>
      <c r="V791" s="27"/>
      <c r="W791" s="27"/>
    </row>
    <row r="792" spans="1:23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</row>
    <row r="793" spans="1:23">
      <c r="A793" s="27"/>
      <c r="B793" s="27"/>
      <c r="C793" s="27"/>
      <c r="D793" s="27"/>
      <c r="E793" s="27"/>
      <c r="F793" s="27"/>
      <c r="G793" s="27"/>
      <c r="H793" s="27"/>
      <c r="I793" s="27"/>
      <c r="J793" s="27"/>
      <c r="K793" s="27"/>
      <c r="L793" s="27"/>
      <c r="M793" s="27"/>
      <c r="N793" s="27"/>
      <c r="O793" s="27"/>
      <c r="P793" s="27"/>
      <c r="Q793" s="27"/>
      <c r="R793" s="27"/>
      <c r="S793" s="27"/>
      <c r="T793" s="27"/>
      <c r="U793" s="27"/>
      <c r="V793" s="27"/>
      <c r="W793" s="27"/>
    </row>
    <row r="794" spans="1:23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</row>
    <row r="795" spans="1:23">
      <c r="A795" s="27"/>
      <c r="B795" s="27"/>
      <c r="C795" s="27"/>
      <c r="D795" s="27"/>
      <c r="E795" s="27"/>
      <c r="F795" s="27"/>
      <c r="G795" s="27"/>
      <c r="H795" s="27"/>
      <c r="I795" s="27"/>
      <c r="J795" s="27"/>
      <c r="K795" s="27"/>
      <c r="L795" s="27"/>
      <c r="M795" s="27"/>
      <c r="N795" s="27"/>
      <c r="O795" s="27"/>
      <c r="P795" s="27"/>
      <c r="Q795" s="27"/>
      <c r="R795" s="27"/>
      <c r="S795" s="27"/>
      <c r="T795" s="27"/>
      <c r="U795" s="27"/>
      <c r="V795" s="27"/>
      <c r="W795" s="27"/>
    </row>
    <row r="796" spans="1:23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</row>
    <row r="797" spans="1:23">
      <c r="A797" s="27"/>
      <c r="B797" s="27"/>
      <c r="C797" s="27"/>
      <c r="D797" s="27"/>
      <c r="E797" s="27"/>
      <c r="F797" s="27"/>
      <c r="G797" s="27"/>
      <c r="H797" s="27"/>
      <c r="I797" s="27"/>
      <c r="J797" s="27"/>
      <c r="K797" s="27"/>
      <c r="L797" s="27"/>
      <c r="M797" s="27"/>
      <c r="N797" s="27"/>
      <c r="O797" s="27"/>
      <c r="P797" s="27"/>
      <c r="Q797" s="27"/>
      <c r="R797" s="27"/>
      <c r="S797" s="27"/>
      <c r="T797" s="27"/>
      <c r="U797" s="27"/>
      <c r="V797" s="27"/>
      <c r="W797" s="27"/>
    </row>
    <row r="798" spans="1:23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</row>
    <row r="799" spans="1:23">
      <c r="A799" s="27"/>
      <c r="B799" s="27"/>
      <c r="C799" s="27"/>
      <c r="D799" s="27"/>
      <c r="E799" s="27"/>
      <c r="F799" s="27"/>
      <c r="G799" s="27"/>
      <c r="H799" s="27"/>
      <c r="I799" s="27"/>
      <c r="J799" s="27"/>
      <c r="K799" s="27"/>
      <c r="L799" s="27"/>
      <c r="M799" s="27"/>
      <c r="N799" s="27"/>
      <c r="O799" s="27"/>
      <c r="P799" s="27"/>
      <c r="Q799" s="27"/>
      <c r="R799" s="27"/>
      <c r="S799" s="27"/>
      <c r="T799" s="27"/>
      <c r="U799" s="27"/>
      <c r="V799" s="27"/>
      <c r="W799" s="27"/>
    </row>
    <row r="800" spans="1:23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</row>
    <row r="801" spans="1:23">
      <c r="A801" s="27"/>
      <c r="B801" s="27"/>
      <c r="C801" s="27"/>
      <c r="D801" s="27"/>
      <c r="E801" s="27"/>
      <c r="F801" s="27"/>
      <c r="G801" s="27"/>
      <c r="H801" s="27"/>
      <c r="I801" s="27"/>
      <c r="J801" s="27"/>
      <c r="K801" s="27"/>
      <c r="L801" s="27"/>
      <c r="M801" s="27"/>
      <c r="N801" s="27"/>
      <c r="O801" s="27"/>
      <c r="P801" s="27"/>
      <c r="Q801" s="27"/>
      <c r="R801" s="27"/>
      <c r="S801" s="27"/>
      <c r="T801" s="27"/>
      <c r="U801" s="27"/>
      <c r="V801" s="27"/>
      <c r="W801" s="27"/>
    </row>
    <row r="802" spans="1:23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</row>
    <row r="803" spans="1:23">
      <c r="A803" s="27"/>
      <c r="B803" s="27"/>
      <c r="C803" s="27"/>
      <c r="D803" s="27"/>
      <c r="E803" s="27"/>
      <c r="F803" s="27"/>
      <c r="G803" s="27"/>
      <c r="H803" s="27"/>
      <c r="I803" s="27"/>
      <c r="J803" s="27"/>
      <c r="K803" s="27"/>
      <c r="L803" s="27"/>
      <c r="M803" s="27"/>
      <c r="N803" s="27"/>
      <c r="O803" s="27"/>
      <c r="P803" s="27"/>
      <c r="Q803" s="27"/>
      <c r="R803" s="27"/>
      <c r="S803" s="27"/>
      <c r="T803" s="27"/>
      <c r="U803" s="27"/>
      <c r="V803" s="27"/>
      <c r="W803" s="27"/>
    </row>
    <row r="804" spans="1:23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</row>
    <row r="805" spans="1:23">
      <c r="A805" s="27"/>
      <c r="B805" s="27"/>
      <c r="C805" s="27"/>
      <c r="D805" s="27"/>
      <c r="E805" s="27"/>
      <c r="F805" s="27"/>
      <c r="G805" s="27"/>
      <c r="H805" s="27"/>
      <c r="I805" s="27"/>
      <c r="J805" s="27"/>
      <c r="K805" s="27"/>
      <c r="L805" s="27"/>
      <c r="M805" s="27"/>
      <c r="N805" s="27"/>
      <c r="O805" s="27"/>
      <c r="P805" s="27"/>
      <c r="Q805" s="27"/>
      <c r="R805" s="27"/>
      <c r="S805" s="27"/>
      <c r="T805" s="27"/>
      <c r="U805" s="27"/>
      <c r="V805" s="27"/>
      <c r="W805" s="27"/>
    </row>
    <row r="806" spans="1:23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</row>
    <row r="807" spans="1:23">
      <c r="A807" s="27"/>
      <c r="B807" s="27"/>
      <c r="C807" s="27"/>
      <c r="D807" s="27"/>
      <c r="E807" s="27"/>
      <c r="F807" s="27"/>
      <c r="G807" s="27"/>
      <c r="H807" s="27"/>
      <c r="I807" s="27"/>
      <c r="J807" s="27"/>
      <c r="K807" s="27"/>
      <c r="L807" s="27"/>
      <c r="M807" s="27"/>
      <c r="N807" s="27"/>
      <c r="O807" s="27"/>
      <c r="P807" s="27"/>
      <c r="Q807" s="27"/>
      <c r="R807" s="27"/>
      <c r="S807" s="27"/>
      <c r="T807" s="27"/>
      <c r="U807" s="27"/>
      <c r="V807" s="27"/>
      <c r="W807" s="27"/>
    </row>
    <row r="808" spans="1:23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</row>
    <row r="809" spans="1:23">
      <c r="A809" s="27"/>
      <c r="B809" s="27"/>
      <c r="C809" s="27"/>
      <c r="D809" s="27"/>
      <c r="E809" s="27"/>
      <c r="F809" s="27"/>
      <c r="G809" s="27"/>
      <c r="H809" s="27"/>
      <c r="I809" s="27"/>
      <c r="J809" s="27"/>
      <c r="K809" s="27"/>
      <c r="L809" s="27"/>
      <c r="M809" s="27"/>
      <c r="N809" s="27"/>
      <c r="O809" s="27"/>
      <c r="P809" s="27"/>
      <c r="Q809" s="27"/>
      <c r="R809" s="27"/>
      <c r="S809" s="27"/>
      <c r="T809" s="27"/>
      <c r="U809" s="27"/>
      <c r="V809" s="27"/>
      <c r="W809" s="27"/>
    </row>
    <row r="810" spans="1:23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</row>
    <row r="811" spans="1:23">
      <c r="A811" s="27"/>
      <c r="B811" s="27"/>
      <c r="C811" s="27"/>
      <c r="D811" s="27"/>
      <c r="E811" s="27"/>
      <c r="F811" s="27"/>
      <c r="G811" s="27"/>
      <c r="H811" s="27"/>
      <c r="I811" s="27"/>
      <c r="J811" s="27"/>
      <c r="K811" s="27"/>
      <c r="L811" s="27"/>
      <c r="M811" s="27"/>
      <c r="N811" s="27"/>
      <c r="O811" s="27"/>
      <c r="P811" s="27"/>
      <c r="Q811" s="27"/>
      <c r="R811" s="27"/>
      <c r="S811" s="27"/>
      <c r="T811" s="27"/>
      <c r="U811" s="27"/>
      <c r="V811" s="27"/>
      <c r="W811" s="27"/>
    </row>
    <row r="812" spans="1:23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</row>
    <row r="813" spans="1:23">
      <c r="A813" s="27"/>
      <c r="B813" s="27"/>
      <c r="C813" s="27"/>
      <c r="D813" s="27"/>
      <c r="E813" s="27"/>
      <c r="F813" s="27"/>
      <c r="G813" s="27"/>
      <c r="H813" s="27"/>
      <c r="I813" s="27"/>
      <c r="J813" s="27"/>
      <c r="K813" s="27"/>
      <c r="L813" s="27"/>
      <c r="M813" s="27"/>
      <c r="N813" s="27"/>
      <c r="O813" s="27"/>
      <c r="P813" s="27"/>
      <c r="Q813" s="27"/>
      <c r="R813" s="27"/>
      <c r="S813" s="27"/>
      <c r="T813" s="27"/>
      <c r="U813" s="27"/>
      <c r="V813" s="27"/>
      <c r="W813" s="27"/>
    </row>
    <row r="814" spans="1:23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</row>
    <row r="815" spans="1:23">
      <c r="A815" s="27"/>
      <c r="B815" s="27"/>
      <c r="C815" s="27"/>
      <c r="D815" s="27"/>
      <c r="E815" s="27"/>
      <c r="F815" s="27"/>
      <c r="G815" s="27"/>
      <c r="H815" s="27"/>
      <c r="I815" s="27"/>
      <c r="J815" s="27"/>
      <c r="K815" s="27"/>
      <c r="L815" s="27"/>
      <c r="M815" s="27"/>
      <c r="N815" s="27"/>
      <c r="O815" s="27"/>
      <c r="P815" s="27"/>
      <c r="Q815" s="27"/>
      <c r="R815" s="27"/>
      <c r="S815" s="27"/>
      <c r="T815" s="27"/>
      <c r="U815" s="27"/>
      <c r="V815" s="27"/>
      <c r="W815" s="27"/>
    </row>
    <row r="816" spans="1:23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</row>
    <row r="817" spans="1:23">
      <c r="A817" s="27"/>
      <c r="B817" s="27"/>
      <c r="C817" s="27"/>
      <c r="D817" s="27"/>
      <c r="E817" s="27"/>
      <c r="F817" s="27"/>
      <c r="G817" s="27"/>
      <c r="H817" s="27"/>
      <c r="I817" s="27"/>
      <c r="J817" s="27"/>
      <c r="K817" s="27"/>
      <c r="L817" s="27"/>
      <c r="M817" s="27"/>
      <c r="N817" s="27"/>
      <c r="O817" s="27"/>
      <c r="P817" s="27"/>
      <c r="Q817" s="27"/>
      <c r="R817" s="27"/>
      <c r="S817" s="27"/>
      <c r="T817" s="27"/>
      <c r="U817" s="27"/>
      <c r="V817" s="27"/>
      <c r="W817" s="27"/>
    </row>
    <row r="818" spans="1:23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</row>
    <row r="819" spans="1:23">
      <c r="A819" s="27"/>
      <c r="B819" s="27"/>
      <c r="C819" s="27"/>
      <c r="D819" s="27"/>
      <c r="E819" s="27"/>
      <c r="F819" s="27"/>
      <c r="G819" s="27"/>
      <c r="H819" s="27"/>
      <c r="I819" s="27"/>
      <c r="J819" s="27"/>
      <c r="K819" s="27"/>
      <c r="L819" s="27"/>
      <c r="M819" s="27"/>
      <c r="N819" s="27"/>
      <c r="O819" s="27"/>
      <c r="P819" s="27"/>
      <c r="Q819" s="27"/>
      <c r="R819" s="27"/>
      <c r="S819" s="27"/>
      <c r="T819" s="27"/>
      <c r="U819" s="27"/>
      <c r="V819" s="27"/>
      <c r="W819" s="27"/>
    </row>
    <row r="820" spans="1:23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</row>
    <row r="821" spans="1:23">
      <c r="A821" s="27"/>
      <c r="B821" s="27"/>
      <c r="C821" s="27"/>
      <c r="D821" s="27"/>
      <c r="E821" s="27"/>
      <c r="F821" s="27"/>
      <c r="G821" s="27"/>
      <c r="H821" s="27"/>
      <c r="I821" s="27"/>
      <c r="J821" s="27"/>
      <c r="K821" s="27"/>
      <c r="L821" s="27"/>
      <c r="M821" s="27"/>
      <c r="N821" s="27"/>
      <c r="O821" s="27"/>
      <c r="P821" s="27"/>
      <c r="Q821" s="27"/>
      <c r="R821" s="27"/>
      <c r="S821" s="27"/>
      <c r="T821" s="27"/>
      <c r="U821" s="27"/>
      <c r="V821" s="27"/>
      <c r="W821" s="27"/>
    </row>
    <row r="822" spans="1:23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</row>
    <row r="823" spans="1:23">
      <c r="A823" s="27"/>
      <c r="B823" s="27"/>
      <c r="C823" s="27"/>
      <c r="D823" s="27"/>
      <c r="E823" s="27"/>
      <c r="F823" s="27"/>
      <c r="G823" s="27"/>
      <c r="H823" s="27"/>
      <c r="I823" s="27"/>
      <c r="J823" s="27"/>
      <c r="K823" s="27"/>
      <c r="L823" s="27"/>
      <c r="M823" s="27"/>
      <c r="N823" s="27"/>
      <c r="O823" s="27"/>
      <c r="P823" s="27"/>
      <c r="Q823" s="27"/>
      <c r="R823" s="27"/>
      <c r="S823" s="27"/>
      <c r="T823" s="27"/>
      <c r="U823" s="27"/>
      <c r="V823" s="27"/>
      <c r="W823" s="27"/>
    </row>
    <row r="824" spans="1:23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</row>
    <row r="825" spans="1:23">
      <c r="A825" s="27"/>
      <c r="B825" s="27"/>
      <c r="C825" s="27"/>
      <c r="D825" s="27"/>
      <c r="E825" s="27"/>
      <c r="F825" s="27"/>
      <c r="G825" s="27"/>
      <c r="H825" s="27"/>
      <c r="I825" s="27"/>
      <c r="J825" s="27"/>
      <c r="K825" s="27"/>
      <c r="L825" s="27"/>
      <c r="M825" s="27"/>
      <c r="N825" s="27"/>
      <c r="O825" s="27"/>
      <c r="P825" s="27"/>
      <c r="Q825" s="27"/>
      <c r="R825" s="27"/>
      <c r="S825" s="27"/>
      <c r="T825" s="27"/>
      <c r="U825" s="27"/>
      <c r="V825" s="27"/>
      <c r="W825" s="27"/>
    </row>
    <row r="826" spans="1:23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</row>
    <row r="827" spans="1:23">
      <c r="A827" s="27"/>
      <c r="B827" s="27"/>
      <c r="C827" s="27"/>
      <c r="D827" s="27"/>
      <c r="E827" s="27"/>
      <c r="F827" s="27"/>
      <c r="G827" s="27"/>
      <c r="H827" s="27"/>
      <c r="I827" s="27"/>
      <c r="J827" s="27"/>
      <c r="K827" s="27"/>
      <c r="L827" s="27"/>
      <c r="M827" s="27"/>
      <c r="N827" s="27"/>
      <c r="O827" s="27"/>
      <c r="P827" s="27"/>
      <c r="Q827" s="27"/>
      <c r="R827" s="27"/>
      <c r="S827" s="27"/>
      <c r="T827" s="27"/>
      <c r="U827" s="27"/>
      <c r="V827" s="27"/>
      <c r="W827" s="27"/>
    </row>
    <row r="828" spans="1:23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</row>
    <row r="829" spans="1:23">
      <c r="A829" s="27"/>
      <c r="B829" s="27"/>
      <c r="C829" s="27"/>
      <c r="D829" s="27"/>
      <c r="E829" s="27"/>
      <c r="F829" s="27"/>
      <c r="G829" s="27"/>
      <c r="H829" s="27"/>
      <c r="I829" s="27"/>
      <c r="J829" s="27"/>
      <c r="K829" s="27"/>
      <c r="L829" s="27"/>
      <c r="M829" s="27"/>
      <c r="N829" s="27"/>
      <c r="O829" s="27"/>
      <c r="P829" s="27"/>
      <c r="Q829" s="27"/>
      <c r="R829" s="27"/>
      <c r="S829" s="27"/>
      <c r="T829" s="27"/>
      <c r="U829" s="27"/>
      <c r="V829" s="27"/>
      <c r="W829" s="27"/>
    </row>
    <row r="830" spans="1:23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</row>
    <row r="831" spans="1:23">
      <c r="A831" s="27"/>
      <c r="B831" s="27"/>
      <c r="C831" s="27"/>
      <c r="D831" s="27"/>
      <c r="E831" s="27"/>
      <c r="F831" s="27"/>
      <c r="G831" s="27"/>
      <c r="H831" s="27"/>
      <c r="I831" s="27"/>
      <c r="J831" s="27"/>
      <c r="K831" s="27"/>
      <c r="L831" s="27"/>
      <c r="M831" s="27"/>
      <c r="N831" s="27"/>
      <c r="O831" s="27"/>
      <c r="P831" s="27"/>
      <c r="Q831" s="27"/>
      <c r="R831" s="27"/>
      <c r="S831" s="27"/>
      <c r="T831" s="27"/>
      <c r="U831" s="27"/>
      <c r="V831" s="27"/>
      <c r="W831" s="27"/>
    </row>
    <row r="832" spans="1:23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</row>
    <row r="833" spans="1:23">
      <c r="A833" s="27"/>
      <c r="B833" s="27"/>
      <c r="C833" s="27"/>
      <c r="D833" s="27"/>
      <c r="E833" s="27"/>
      <c r="F833" s="27"/>
      <c r="G833" s="27"/>
      <c r="H833" s="27"/>
      <c r="I833" s="27"/>
      <c r="J833" s="27"/>
      <c r="K833" s="27"/>
      <c r="L833" s="27"/>
      <c r="M833" s="27"/>
      <c r="N833" s="27"/>
      <c r="O833" s="27"/>
      <c r="P833" s="27"/>
      <c r="Q833" s="27"/>
      <c r="R833" s="27"/>
      <c r="S833" s="27"/>
      <c r="T833" s="27"/>
      <c r="U833" s="27"/>
      <c r="V833" s="27"/>
      <c r="W833" s="27"/>
    </row>
    <row r="834" spans="1:23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</row>
    <row r="835" spans="1:23">
      <c r="A835" s="27"/>
      <c r="B835" s="27"/>
      <c r="C835" s="27"/>
      <c r="D835" s="27"/>
      <c r="E835" s="27"/>
      <c r="F835" s="27"/>
      <c r="G835" s="27"/>
      <c r="H835" s="27"/>
      <c r="I835" s="27"/>
      <c r="J835" s="27"/>
      <c r="K835" s="27"/>
      <c r="L835" s="27"/>
      <c r="M835" s="27"/>
      <c r="N835" s="27"/>
      <c r="O835" s="27"/>
      <c r="P835" s="27"/>
      <c r="Q835" s="27"/>
      <c r="R835" s="27"/>
      <c r="S835" s="27"/>
      <c r="T835" s="27"/>
      <c r="U835" s="27"/>
      <c r="V835" s="27"/>
      <c r="W835" s="27"/>
    </row>
    <row r="836" spans="1:23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</row>
    <row r="837" spans="1:23">
      <c r="A837" s="27"/>
      <c r="B837" s="27"/>
      <c r="C837" s="27"/>
      <c r="D837" s="27"/>
      <c r="E837" s="27"/>
      <c r="F837" s="27"/>
      <c r="G837" s="27"/>
      <c r="H837" s="27"/>
      <c r="I837" s="27"/>
      <c r="J837" s="27"/>
      <c r="K837" s="27"/>
      <c r="L837" s="27"/>
      <c r="M837" s="27"/>
      <c r="N837" s="27"/>
      <c r="O837" s="27"/>
      <c r="P837" s="27"/>
      <c r="Q837" s="27"/>
      <c r="R837" s="27"/>
      <c r="S837" s="27"/>
      <c r="T837" s="27"/>
      <c r="U837" s="27"/>
      <c r="V837" s="27"/>
      <c r="W837" s="27"/>
    </row>
    <row r="838" spans="1:23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</row>
    <row r="839" spans="1:23">
      <c r="A839" s="27"/>
      <c r="B839" s="27"/>
      <c r="C839" s="27"/>
      <c r="D839" s="27"/>
      <c r="E839" s="27"/>
      <c r="F839" s="27"/>
      <c r="G839" s="27"/>
      <c r="H839" s="27"/>
      <c r="I839" s="27"/>
      <c r="J839" s="27"/>
      <c r="K839" s="27"/>
      <c r="L839" s="27"/>
      <c r="M839" s="27"/>
      <c r="N839" s="27"/>
      <c r="O839" s="27"/>
      <c r="P839" s="27"/>
      <c r="Q839" s="27"/>
      <c r="R839" s="27"/>
      <c r="S839" s="27"/>
      <c r="T839" s="27"/>
      <c r="U839" s="27"/>
      <c r="V839" s="27"/>
      <c r="W839" s="27"/>
    </row>
    <row r="840" spans="1:23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</row>
    <row r="841" spans="1:23">
      <c r="A841" s="27"/>
      <c r="B841" s="27"/>
      <c r="C841" s="27"/>
      <c r="D841" s="27"/>
      <c r="E841" s="27"/>
      <c r="F841" s="27"/>
      <c r="G841" s="27"/>
      <c r="H841" s="27"/>
      <c r="I841" s="27"/>
      <c r="J841" s="27"/>
      <c r="K841" s="27"/>
      <c r="L841" s="27"/>
      <c r="M841" s="27"/>
      <c r="N841" s="27"/>
      <c r="O841" s="27"/>
      <c r="P841" s="27"/>
      <c r="Q841" s="27"/>
      <c r="R841" s="27"/>
      <c r="S841" s="27"/>
      <c r="T841" s="27"/>
      <c r="U841" s="27"/>
      <c r="V841" s="27"/>
      <c r="W841" s="27"/>
    </row>
    <row r="842" spans="1:23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</row>
    <row r="843" spans="1:23">
      <c r="A843" s="27"/>
      <c r="B843" s="27"/>
      <c r="C843" s="27"/>
      <c r="D843" s="27"/>
      <c r="E843" s="27"/>
      <c r="F843" s="27"/>
      <c r="G843" s="27"/>
      <c r="H843" s="27"/>
      <c r="I843" s="27"/>
      <c r="J843" s="27"/>
      <c r="K843" s="27"/>
      <c r="L843" s="27"/>
      <c r="M843" s="27"/>
      <c r="N843" s="27"/>
      <c r="O843" s="27"/>
      <c r="P843" s="27"/>
      <c r="Q843" s="27"/>
      <c r="R843" s="27"/>
      <c r="S843" s="27"/>
      <c r="T843" s="27"/>
      <c r="U843" s="27"/>
      <c r="V843" s="27"/>
      <c r="W843" s="27"/>
    </row>
    <row r="844" spans="1:23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</row>
    <row r="845" spans="1:23">
      <c r="A845" s="27"/>
      <c r="B845" s="27"/>
      <c r="C845" s="27"/>
      <c r="D845" s="27"/>
      <c r="E845" s="27"/>
      <c r="F845" s="27"/>
      <c r="G845" s="27"/>
      <c r="H845" s="27"/>
      <c r="I845" s="27"/>
      <c r="J845" s="27"/>
      <c r="K845" s="27"/>
      <c r="L845" s="27"/>
      <c r="M845" s="27"/>
      <c r="N845" s="27"/>
      <c r="O845" s="27"/>
      <c r="P845" s="27"/>
      <c r="Q845" s="27"/>
      <c r="R845" s="27"/>
      <c r="S845" s="27"/>
      <c r="T845" s="27"/>
      <c r="U845" s="27"/>
      <c r="V845" s="27"/>
      <c r="W845" s="27"/>
    </row>
    <row r="846" spans="1:23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</row>
    <row r="847" spans="1:23">
      <c r="A847" s="27"/>
      <c r="B847" s="27"/>
      <c r="C847" s="27"/>
      <c r="D847" s="27"/>
      <c r="E847" s="27"/>
      <c r="F847" s="27"/>
      <c r="G847" s="27"/>
      <c r="H847" s="27"/>
      <c r="I847" s="27"/>
      <c r="J847" s="27"/>
      <c r="K847" s="27"/>
      <c r="L847" s="27"/>
      <c r="M847" s="27"/>
      <c r="N847" s="27"/>
      <c r="O847" s="27"/>
      <c r="P847" s="27"/>
      <c r="Q847" s="27"/>
      <c r="R847" s="27"/>
      <c r="S847" s="27"/>
      <c r="T847" s="27"/>
      <c r="U847" s="27"/>
      <c r="V847" s="27"/>
      <c r="W847" s="27"/>
    </row>
    <row r="848" spans="1:23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</row>
    <row r="849" spans="1:23">
      <c r="A849" s="27"/>
      <c r="B849" s="27"/>
      <c r="C849" s="27"/>
      <c r="D849" s="27"/>
      <c r="E849" s="27"/>
      <c r="F849" s="27"/>
      <c r="G849" s="27"/>
      <c r="H849" s="27"/>
      <c r="I849" s="27"/>
      <c r="J849" s="27"/>
      <c r="K849" s="27"/>
      <c r="L849" s="27"/>
      <c r="M849" s="27"/>
      <c r="N849" s="27"/>
      <c r="O849" s="27"/>
      <c r="P849" s="27"/>
      <c r="Q849" s="27"/>
      <c r="R849" s="27"/>
      <c r="S849" s="27"/>
      <c r="T849" s="27"/>
      <c r="U849" s="27"/>
      <c r="V849" s="27"/>
      <c r="W849" s="27"/>
    </row>
    <row r="850" spans="1:23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</row>
    <row r="851" spans="1:23">
      <c r="A851" s="27"/>
      <c r="B851" s="27"/>
      <c r="C851" s="27"/>
      <c r="D851" s="27"/>
      <c r="E851" s="27"/>
      <c r="F851" s="27"/>
      <c r="G851" s="27"/>
      <c r="H851" s="27"/>
      <c r="I851" s="27"/>
      <c r="J851" s="27"/>
      <c r="K851" s="27"/>
      <c r="L851" s="27"/>
      <c r="M851" s="27"/>
      <c r="N851" s="27"/>
      <c r="O851" s="27"/>
      <c r="P851" s="27"/>
      <c r="Q851" s="27"/>
      <c r="R851" s="27"/>
      <c r="S851" s="27"/>
      <c r="T851" s="27"/>
      <c r="U851" s="27"/>
      <c r="V851" s="27"/>
      <c r="W851" s="27"/>
    </row>
    <row r="852" spans="1:23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</row>
    <row r="853" spans="1:23">
      <c r="A853" s="27"/>
      <c r="B853" s="27"/>
      <c r="C853" s="27"/>
      <c r="D853" s="27"/>
      <c r="E853" s="27"/>
      <c r="F853" s="27"/>
      <c r="G853" s="27"/>
      <c r="H853" s="27"/>
      <c r="I853" s="27"/>
      <c r="J853" s="27"/>
      <c r="K853" s="27"/>
      <c r="L853" s="27"/>
      <c r="M853" s="27"/>
      <c r="N853" s="27"/>
      <c r="O853" s="27"/>
      <c r="P853" s="27"/>
      <c r="Q853" s="27"/>
      <c r="R853" s="27"/>
      <c r="S853" s="27"/>
      <c r="T853" s="27"/>
      <c r="U853" s="27"/>
      <c r="V853" s="27"/>
      <c r="W853" s="27"/>
    </row>
    <row r="854" spans="1:23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</row>
    <row r="855" spans="1:23">
      <c r="A855" s="27"/>
      <c r="B855" s="27"/>
      <c r="C855" s="27"/>
      <c r="D855" s="27"/>
      <c r="E855" s="27"/>
      <c r="F855" s="27"/>
      <c r="G855" s="27"/>
      <c r="H855" s="27"/>
      <c r="I855" s="27"/>
      <c r="J855" s="27"/>
      <c r="K855" s="27"/>
      <c r="L855" s="27"/>
      <c r="M855" s="27"/>
      <c r="N855" s="27"/>
      <c r="O855" s="27"/>
      <c r="P855" s="27"/>
      <c r="Q855" s="27"/>
      <c r="R855" s="27"/>
      <c r="S855" s="27"/>
      <c r="T855" s="27"/>
      <c r="U855" s="27"/>
      <c r="V855" s="27"/>
      <c r="W855" s="27"/>
    </row>
    <row r="856" spans="1:23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</row>
    <row r="857" spans="1:23">
      <c r="A857" s="27"/>
      <c r="B857" s="27"/>
      <c r="C857" s="27"/>
      <c r="D857" s="27"/>
      <c r="E857" s="27"/>
      <c r="F857" s="27"/>
      <c r="G857" s="27"/>
      <c r="H857" s="27"/>
      <c r="I857" s="27"/>
      <c r="J857" s="27"/>
      <c r="K857" s="27"/>
      <c r="L857" s="27"/>
      <c r="M857" s="27"/>
      <c r="N857" s="27"/>
      <c r="O857" s="27"/>
      <c r="P857" s="27"/>
      <c r="Q857" s="27"/>
      <c r="R857" s="27"/>
      <c r="S857" s="27"/>
      <c r="T857" s="27"/>
      <c r="U857" s="27"/>
      <c r="V857" s="27"/>
      <c r="W857" s="27"/>
    </row>
    <row r="858" spans="1:23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</row>
    <row r="859" spans="1:23">
      <c r="A859" s="27"/>
      <c r="B859" s="27"/>
      <c r="C859" s="27"/>
      <c r="D859" s="27"/>
      <c r="E859" s="27"/>
      <c r="F859" s="27"/>
      <c r="G859" s="27"/>
      <c r="H859" s="27"/>
      <c r="I859" s="27"/>
      <c r="J859" s="27"/>
      <c r="K859" s="27"/>
      <c r="L859" s="27"/>
      <c r="M859" s="27"/>
      <c r="N859" s="27"/>
      <c r="O859" s="27"/>
      <c r="P859" s="27"/>
      <c r="Q859" s="27"/>
      <c r="R859" s="27"/>
      <c r="S859" s="27"/>
      <c r="T859" s="27"/>
      <c r="U859" s="27"/>
      <c r="V859" s="27"/>
      <c r="W859" s="27"/>
    </row>
    <row r="860" spans="1:23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</row>
    <row r="861" spans="1:23">
      <c r="A861" s="27"/>
      <c r="B861" s="27"/>
      <c r="C861" s="27"/>
      <c r="D861" s="27"/>
      <c r="E861" s="27"/>
      <c r="F861" s="27"/>
      <c r="G861" s="27"/>
      <c r="H861" s="27"/>
      <c r="I861" s="27"/>
      <c r="J861" s="27"/>
      <c r="K861" s="27"/>
      <c r="L861" s="27"/>
      <c r="M861" s="27"/>
      <c r="N861" s="27"/>
      <c r="O861" s="27"/>
      <c r="P861" s="27"/>
      <c r="Q861" s="27"/>
      <c r="R861" s="27"/>
      <c r="S861" s="27"/>
      <c r="T861" s="27"/>
      <c r="U861" s="27"/>
      <c r="V861" s="27"/>
      <c r="W861" s="27"/>
    </row>
    <row r="862" spans="1:23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</row>
    <row r="863" spans="1:23">
      <c r="A863" s="27"/>
      <c r="B863" s="27"/>
      <c r="C863" s="27"/>
      <c r="D863" s="27"/>
      <c r="E863" s="27"/>
      <c r="F863" s="27"/>
      <c r="G863" s="27"/>
      <c r="H863" s="27"/>
      <c r="I863" s="27"/>
      <c r="J863" s="27"/>
      <c r="K863" s="27"/>
      <c r="L863" s="27"/>
      <c r="M863" s="27"/>
      <c r="N863" s="27"/>
      <c r="O863" s="27"/>
      <c r="P863" s="27"/>
      <c r="Q863" s="27"/>
      <c r="R863" s="27"/>
      <c r="S863" s="27"/>
      <c r="T863" s="27"/>
      <c r="U863" s="27"/>
      <c r="V863" s="27"/>
      <c r="W863" s="27"/>
    </row>
    <row r="864" spans="1:23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</row>
    <row r="865" spans="1:23">
      <c r="A865" s="27"/>
      <c r="B865" s="27"/>
      <c r="C865" s="27"/>
      <c r="D865" s="27"/>
      <c r="E865" s="27"/>
      <c r="F865" s="27"/>
      <c r="G865" s="27"/>
      <c r="H865" s="27"/>
      <c r="I865" s="27"/>
      <c r="J865" s="27"/>
      <c r="K865" s="27"/>
      <c r="L865" s="27"/>
      <c r="M865" s="27"/>
      <c r="N865" s="27"/>
      <c r="O865" s="27"/>
      <c r="P865" s="27"/>
      <c r="Q865" s="27"/>
      <c r="R865" s="27"/>
      <c r="S865" s="27"/>
      <c r="T865" s="27"/>
      <c r="U865" s="27"/>
      <c r="V865" s="27"/>
      <c r="W865" s="27"/>
    </row>
    <row r="866" spans="1:23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</row>
    <row r="867" spans="1:23">
      <c r="A867" s="27"/>
      <c r="B867" s="27"/>
      <c r="C867" s="27"/>
      <c r="D867" s="27"/>
      <c r="E867" s="27"/>
      <c r="F867" s="27"/>
      <c r="G867" s="27"/>
      <c r="H867" s="27"/>
      <c r="I867" s="27"/>
      <c r="J867" s="27"/>
      <c r="K867" s="27"/>
      <c r="L867" s="27"/>
      <c r="M867" s="27"/>
      <c r="N867" s="27"/>
      <c r="O867" s="27"/>
      <c r="P867" s="27"/>
      <c r="Q867" s="27"/>
      <c r="R867" s="27"/>
      <c r="S867" s="27"/>
      <c r="T867" s="27"/>
      <c r="U867" s="27"/>
      <c r="V867" s="27"/>
      <c r="W867" s="27"/>
    </row>
    <row r="868" spans="1:23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</row>
    <row r="869" spans="1:23">
      <c r="A869" s="27"/>
      <c r="B869" s="27"/>
      <c r="C869" s="27"/>
      <c r="D869" s="27"/>
      <c r="E869" s="27"/>
      <c r="F869" s="27"/>
      <c r="G869" s="27"/>
      <c r="H869" s="27"/>
      <c r="I869" s="27"/>
      <c r="J869" s="27"/>
      <c r="K869" s="27"/>
      <c r="L869" s="27"/>
      <c r="M869" s="27"/>
      <c r="N869" s="27"/>
      <c r="O869" s="27"/>
      <c r="P869" s="27"/>
      <c r="Q869" s="27"/>
      <c r="R869" s="27"/>
      <c r="S869" s="27"/>
      <c r="T869" s="27"/>
      <c r="U869" s="27"/>
      <c r="V869" s="27"/>
      <c r="W869" s="27"/>
    </row>
    <row r="870" spans="1:23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</row>
    <row r="871" spans="1:23">
      <c r="A871" s="27"/>
      <c r="B871" s="27"/>
      <c r="C871" s="27"/>
      <c r="D871" s="27"/>
      <c r="E871" s="27"/>
      <c r="F871" s="27"/>
      <c r="G871" s="27"/>
      <c r="H871" s="27"/>
      <c r="I871" s="27"/>
      <c r="J871" s="27"/>
      <c r="K871" s="27"/>
      <c r="L871" s="27"/>
      <c r="M871" s="27"/>
      <c r="N871" s="27"/>
      <c r="O871" s="27"/>
      <c r="P871" s="27"/>
      <c r="Q871" s="27"/>
      <c r="R871" s="27"/>
      <c r="S871" s="27"/>
      <c r="T871" s="27"/>
      <c r="U871" s="27"/>
      <c r="V871" s="27"/>
      <c r="W871" s="27"/>
    </row>
    <row r="872" spans="1:23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</row>
    <row r="873" spans="1:23">
      <c r="A873" s="27"/>
      <c r="B873" s="27"/>
      <c r="C873" s="27"/>
      <c r="D873" s="27"/>
      <c r="E873" s="27"/>
      <c r="F873" s="27"/>
      <c r="G873" s="27"/>
      <c r="H873" s="27"/>
      <c r="I873" s="27"/>
      <c r="J873" s="27"/>
      <c r="K873" s="27"/>
      <c r="L873" s="27"/>
      <c r="M873" s="27"/>
      <c r="N873" s="27"/>
      <c r="O873" s="27"/>
      <c r="P873" s="27"/>
      <c r="Q873" s="27"/>
      <c r="R873" s="27"/>
      <c r="S873" s="27"/>
      <c r="T873" s="27"/>
      <c r="U873" s="27"/>
      <c r="V873" s="27"/>
      <c r="W873" s="27"/>
    </row>
    <row r="874" spans="1:23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</row>
    <row r="875" spans="1:23">
      <c r="A875" s="27"/>
      <c r="B875" s="27"/>
      <c r="C875" s="27"/>
      <c r="D875" s="27"/>
      <c r="E875" s="27"/>
      <c r="F875" s="27"/>
      <c r="G875" s="27"/>
      <c r="H875" s="27"/>
      <c r="I875" s="27"/>
      <c r="J875" s="27"/>
      <c r="K875" s="27"/>
      <c r="L875" s="27"/>
      <c r="M875" s="27"/>
      <c r="N875" s="27"/>
      <c r="O875" s="27"/>
      <c r="P875" s="27"/>
      <c r="Q875" s="27"/>
      <c r="R875" s="27"/>
      <c r="S875" s="27"/>
      <c r="T875" s="27"/>
      <c r="U875" s="27"/>
      <c r="V875" s="27"/>
      <c r="W875" s="27"/>
    </row>
    <row r="876" spans="1:23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</row>
    <row r="877" spans="1:23">
      <c r="A877" s="27"/>
      <c r="B877" s="27"/>
      <c r="C877" s="27"/>
      <c r="D877" s="27"/>
      <c r="E877" s="27"/>
      <c r="F877" s="27"/>
      <c r="G877" s="27"/>
      <c r="H877" s="27"/>
      <c r="I877" s="27"/>
      <c r="J877" s="27"/>
      <c r="K877" s="27"/>
      <c r="L877" s="27"/>
      <c r="M877" s="27"/>
      <c r="N877" s="27"/>
      <c r="O877" s="27"/>
      <c r="P877" s="27"/>
      <c r="Q877" s="27"/>
      <c r="R877" s="27"/>
      <c r="S877" s="27"/>
      <c r="T877" s="27"/>
      <c r="U877" s="27"/>
      <c r="V877" s="27"/>
      <c r="W877" s="27"/>
    </row>
    <row r="878" spans="1:23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</row>
    <row r="879" spans="1:23">
      <c r="A879" s="27"/>
      <c r="B879" s="27"/>
      <c r="C879" s="27"/>
      <c r="D879" s="27"/>
      <c r="E879" s="27"/>
      <c r="F879" s="27"/>
      <c r="G879" s="27"/>
      <c r="H879" s="27"/>
      <c r="I879" s="27"/>
      <c r="J879" s="27"/>
      <c r="K879" s="27"/>
      <c r="L879" s="27"/>
      <c r="M879" s="27"/>
      <c r="N879" s="27"/>
      <c r="O879" s="27"/>
      <c r="P879" s="27"/>
      <c r="Q879" s="27"/>
      <c r="R879" s="27"/>
      <c r="S879" s="27"/>
      <c r="T879" s="27"/>
      <c r="U879" s="27"/>
      <c r="V879" s="27"/>
      <c r="W879" s="27"/>
    </row>
    <row r="880" spans="1:23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</row>
    <row r="881" spans="1:23">
      <c r="A881" s="27"/>
      <c r="B881" s="27"/>
      <c r="C881" s="27"/>
      <c r="D881" s="27"/>
      <c r="E881" s="27"/>
      <c r="F881" s="27"/>
      <c r="G881" s="27"/>
      <c r="H881" s="27"/>
      <c r="I881" s="27"/>
      <c r="J881" s="27"/>
      <c r="K881" s="27"/>
      <c r="L881" s="27"/>
      <c r="M881" s="27"/>
      <c r="N881" s="27"/>
      <c r="O881" s="27"/>
      <c r="P881" s="27"/>
      <c r="Q881" s="27"/>
      <c r="R881" s="27"/>
      <c r="S881" s="27"/>
      <c r="T881" s="27"/>
      <c r="U881" s="27"/>
      <c r="V881" s="27"/>
      <c r="W881" s="27"/>
    </row>
    <row r="882" spans="1:23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</row>
    <row r="883" spans="1:23">
      <c r="A883" s="27"/>
      <c r="B883" s="27"/>
      <c r="C883" s="27"/>
      <c r="D883" s="27"/>
      <c r="E883" s="27"/>
      <c r="F883" s="27"/>
      <c r="G883" s="27"/>
      <c r="H883" s="27"/>
      <c r="I883" s="27"/>
      <c r="J883" s="27"/>
      <c r="K883" s="27"/>
      <c r="L883" s="27"/>
      <c r="M883" s="27"/>
      <c r="N883" s="27"/>
      <c r="O883" s="27"/>
      <c r="P883" s="27"/>
      <c r="Q883" s="27"/>
      <c r="R883" s="27"/>
      <c r="S883" s="27"/>
      <c r="T883" s="27"/>
      <c r="U883" s="27"/>
      <c r="V883" s="27"/>
      <c r="W883" s="27"/>
    </row>
    <row r="884" spans="1:23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</row>
    <row r="885" spans="1:23">
      <c r="A885" s="27"/>
      <c r="B885" s="27"/>
      <c r="C885" s="27"/>
      <c r="D885" s="27"/>
      <c r="E885" s="27"/>
      <c r="F885" s="27"/>
      <c r="G885" s="27"/>
      <c r="H885" s="27"/>
      <c r="I885" s="27"/>
      <c r="J885" s="27"/>
      <c r="K885" s="27"/>
      <c r="L885" s="27"/>
      <c r="M885" s="27"/>
      <c r="N885" s="27"/>
      <c r="O885" s="27"/>
      <c r="P885" s="27"/>
      <c r="Q885" s="27"/>
      <c r="R885" s="27"/>
      <c r="S885" s="27"/>
      <c r="T885" s="27"/>
      <c r="U885" s="27"/>
      <c r="V885" s="27"/>
      <c r="W885" s="27"/>
    </row>
    <row r="886" spans="1:23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</row>
    <row r="887" spans="1:23">
      <c r="A887" s="27"/>
      <c r="B887" s="27"/>
      <c r="C887" s="27"/>
      <c r="D887" s="27"/>
      <c r="E887" s="27"/>
      <c r="F887" s="27"/>
      <c r="G887" s="27"/>
      <c r="H887" s="27"/>
      <c r="I887" s="27"/>
      <c r="J887" s="27"/>
      <c r="K887" s="27"/>
      <c r="L887" s="27"/>
      <c r="M887" s="27"/>
      <c r="N887" s="27"/>
      <c r="O887" s="27"/>
      <c r="P887" s="27"/>
      <c r="Q887" s="27"/>
      <c r="R887" s="27"/>
      <c r="S887" s="27"/>
      <c r="T887" s="27"/>
      <c r="U887" s="27"/>
      <c r="V887" s="27"/>
      <c r="W887" s="27"/>
    </row>
    <row r="888" spans="1:23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</row>
    <row r="889" spans="1:23">
      <c r="A889" s="27"/>
      <c r="B889" s="27"/>
      <c r="C889" s="27"/>
      <c r="D889" s="27"/>
      <c r="E889" s="27"/>
      <c r="F889" s="27"/>
      <c r="G889" s="27"/>
      <c r="H889" s="27"/>
      <c r="I889" s="27"/>
      <c r="J889" s="27"/>
      <c r="K889" s="27"/>
      <c r="L889" s="27"/>
      <c r="M889" s="27"/>
      <c r="N889" s="27"/>
      <c r="O889" s="27"/>
      <c r="P889" s="27"/>
      <c r="Q889" s="27"/>
      <c r="R889" s="27"/>
      <c r="S889" s="27"/>
      <c r="T889" s="27"/>
      <c r="U889" s="27"/>
      <c r="V889" s="27"/>
      <c r="W889" s="27"/>
    </row>
    <row r="890" spans="1:23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</row>
    <row r="891" spans="1:23">
      <c r="A891" s="27"/>
      <c r="B891" s="27"/>
      <c r="C891" s="27"/>
      <c r="D891" s="27"/>
      <c r="E891" s="27"/>
      <c r="F891" s="27"/>
      <c r="G891" s="27"/>
      <c r="H891" s="27"/>
      <c r="I891" s="27"/>
      <c r="J891" s="27"/>
      <c r="K891" s="27"/>
      <c r="L891" s="27"/>
      <c r="M891" s="27"/>
      <c r="N891" s="27"/>
      <c r="O891" s="27"/>
      <c r="P891" s="27"/>
      <c r="Q891" s="27"/>
      <c r="R891" s="27"/>
      <c r="S891" s="27"/>
      <c r="T891" s="27"/>
      <c r="U891" s="27"/>
      <c r="V891" s="27"/>
      <c r="W891" s="27"/>
    </row>
    <row r="892" spans="1:23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</row>
    <row r="893" spans="1:23">
      <c r="A893" s="27"/>
      <c r="B893" s="27"/>
      <c r="C893" s="27"/>
      <c r="D893" s="27"/>
      <c r="E893" s="27"/>
      <c r="F893" s="27"/>
      <c r="G893" s="27"/>
      <c r="H893" s="27"/>
      <c r="I893" s="27"/>
      <c r="J893" s="27"/>
      <c r="K893" s="27"/>
      <c r="L893" s="27"/>
      <c r="M893" s="27"/>
      <c r="N893" s="27"/>
      <c r="O893" s="27"/>
      <c r="P893" s="27"/>
      <c r="Q893" s="27"/>
      <c r="R893" s="27"/>
      <c r="S893" s="27"/>
      <c r="T893" s="27"/>
      <c r="U893" s="27"/>
      <c r="V893" s="27"/>
      <c r="W893" s="27"/>
    </row>
    <row r="894" spans="1:23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</row>
    <row r="895" spans="1:23">
      <c r="A895" s="27"/>
      <c r="B895" s="27"/>
      <c r="C895" s="27"/>
      <c r="D895" s="27"/>
      <c r="E895" s="27"/>
      <c r="F895" s="27"/>
      <c r="G895" s="27"/>
      <c r="H895" s="27"/>
      <c r="I895" s="27"/>
      <c r="J895" s="27"/>
      <c r="K895" s="27"/>
      <c r="L895" s="27"/>
      <c r="M895" s="27"/>
      <c r="N895" s="27"/>
      <c r="O895" s="27"/>
      <c r="P895" s="27"/>
      <c r="Q895" s="27"/>
      <c r="R895" s="27"/>
      <c r="S895" s="27"/>
      <c r="T895" s="27"/>
      <c r="U895" s="27"/>
      <c r="V895" s="27"/>
      <c r="W895" s="27"/>
    </row>
    <row r="896" spans="1:23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</row>
    <row r="897" spans="1:23">
      <c r="A897" s="27"/>
      <c r="B897" s="27"/>
      <c r="C897" s="27"/>
      <c r="D897" s="27"/>
      <c r="E897" s="27"/>
      <c r="F897" s="27"/>
      <c r="G897" s="27"/>
      <c r="H897" s="27"/>
      <c r="I897" s="27"/>
      <c r="J897" s="27"/>
      <c r="K897" s="27"/>
      <c r="L897" s="27"/>
      <c r="M897" s="27"/>
      <c r="N897" s="27"/>
      <c r="O897" s="27"/>
      <c r="P897" s="27"/>
      <c r="Q897" s="27"/>
      <c r="R897" s="27"/>
      <c r="S897" s="27"/>
      <c r="T897" s="27"/>
      <c r="U897" s="27"/>
      <c r="V897" s="27"/>
      <c r="W897" s="27"/>
    </row>
    <row r="898" spans="1:23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</row>
    <row r="899" spans="1:23">
      <c r="A899" s="27"/>
      <c r="B899" s="27"/>
      <c r="C899" s="27"/>
      <c r="D899" s="27"/>
      <c r="E899" s="27"/>
      <c r="F899" s="27"/>
      <c r="G899" s="27"/>
      <c r="H899" s="27"/>
      <c r="I899" s="27"/>
      <c r="J899" s="27"/>
      <c r="K899" s="27"/>
      <c r="L899" s="27"/>
      <c r="M899" s="27"/>
      <c r="N899" s="27"/>
      <c r="O899" s="27"/>
      <c r="P899" s="27"/>
      <c r="Q899" s="27"/>
      <c r="R899" s="27"/>
      <c r="S899" s="27"/>
      <c r="T899" s="27"/>
      <c r="U899" s="27"/>
      <c r="V899" s="27"/>
      <c r="W899" s="27"/>
    </row>
    <row r="900" spans="1:23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</row>
    <row r="901" spans="1:23">
      <c r="A901" s="27"/>
      <c r="B901" s="27"/>
      <c r="C901" s="27"/>
      <c r="D901" s="27"/>
      <c r="E901" s="27"/>
      <c r="F901" s="27"/>
      <c r="G901" s="27"/>
      <c r="H901" s="27"/>
      <c r="I901" s="27"/>
      <c r="J901" s="27"/>
      <c r="K901" s="27"/>
      <c r="L901" s="27"/>
      <c r="M901" s="27"/>
      <c r="N901" s="27"/>
      <c r="O901" s="27"/>
      <c r="P901" s="27"/>
      <c r="Q901" s="27"/>
      <c r="R901" s="27"/>
      <c r="S901" s="27"/>
      <c r="T901" s="27"/>
      <c r="U901" s="27"/>
      <c r="V901" s="27"/>
      <c r="W901" s="27"/>
    </row>
    <row r="902" spans="1:23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</row>
    <row r="903" spans="1:23">
      <c r="A903" s="27"/>
      <c r="B903" s="27"/>
      <c r="C903" s="27"/>
      <c r="D903" s="27"/>
      <c r="E903" s="27"/>
      <c r="F903" s="27"/>
      <c r="G903" s="27"/>
      <c r="H903" s="27"/>
      <c r="I903" s="27"/>
      <c r="J903" s="27"/>
      <c r="K903" s="27"/>
      <c r="L903" s="27"/>
      <c r="M903" s="27"/>
      <c r="N903" s="27"/>
      <c r="O903" s="27"/>
      <c r="P903" s="27"/>
      <c r="Q903" s="27"/>
      <c r="R903" s="27"/>
      <c r="S903" s="27"/>
      <c r="T903" s="27"/>
      <c r="U903" s="27"/>
      <c r="V903" s="27"/>
      <c r="W903" s="27"/>
    </row>
    <row r="904" spans="1:23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</row>
    <row r="905" spans="1:23">
      <c r="A905" s="27"/>
      <c r="B905" s="27"/>
      <c r="C905" s="27"/>
      <c r="D905" s="27"/>
      <c r="E905" s="27"/>
      <c r="F905" s="27"/>
      <c r="G905" s="27"/>
      <c r="H905" s="27"/>
      <c r="I905" s="27"/>
      <c r="J905" s="27"/>
      <c r="K905" s="27"/>
      <c r="L905" s="27"/>
      <c r="M905" s="27"/>
      <c r="N905" s="27"/>
      <c r="O905" s="27"/>
      <c r="P905" s="27"/>
      <c r="Q905" s="27"/>
      <c r="R905" s="27"/>
      <c r="S905" s="27"/>
      <c r="T905" s="27"/>
      <c r="U905" s="27"/>
      <c r="V905" s="27"/>
      <c r="W905" s="27"/>
    </row>
    <row r="906" spans="1:23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</row>
    <row r="907" spans="1:23">
      <c r="A907" s="27"/>
      <c r="B907" s="27"/>
      <c r="C907" s="27"/>
      <c r="D907" s="27"/>
      <c r="E907" s="27"/>
      <c r="F907" s="27"/>
      <c r="G907" s="27"/>
      <c r="H907" s="27"/>
      <c r="I907" s="27"/>
      <c r="J907" s="27"/>
      <c r="K907" s="27"/>
      <c r="L907" s="27"/>
      <c r="M907" s="27"/>
      <c r="N907" s="27"/>
      <c r="O907" s="27"/>
      <c r="P907" s="27"/>
      <c r="Q907" s="27"/>
      <c r="R907" s="27"/>
      <c r="S907" s="27"/>
      <c r="T907" s="27"/>
      <c r="U907" s="27"/>
      <c r="V907" s="27"/>
      <c r="W907" s="27"/>
    </row>
    <row r="908" spans="1:23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</row>
    <row r="909" spans="1:23">
      <c r="A909" s="27"/>
      <c r="B909" s="27"/>
      <c r="C909" s="27"/>
      <c r="D909" s="27"/>
      <c r="E909" s="27"/>
      <c r="F909" s="27"/>
      <c r="G909" s="27"/>
      <c r="H909" s="27"/>
      <c r="I909" s="27"/>
      <c r="J909" s="27"/>
      <c r="K909" s="27"/>
      <c r="L909" s="27"/>
      <c r="M909" s="27"/>
      <c r="N909" s="27"/>
      <c r="O909" s="27"/>
      <c r="P909" s="27"/>
      <c r="Q909" s="27"/>
      <c r="R909" s="27"/>
      <c r="S909" s="27"/>
      <c r="T909" s="27"/>
      <c r="U909" s="27"/>
      <c r="V909" s="27"/>
      <c r="W909" s="27"/>
    </row>
    <row r="910" spans="1:23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</row>
    <row r="911" spans="1:23">
      <c r="A911" s="27"/>
      <c r="B911" s="27"/>
      <c r="C911" s="27"/>
      <c r="D911" s="27"/>
      <c r="E911" s="27"/>
      <c r="F911" s="27"/>
      <c r="G911" s="27"/>
      <c r="H911" s="27"/>
      <c r="I911" s="27"/>
      <c r="J911" s="27"/>
      <c r="K911" s="27"/>
      <c r="L911" s="27"/>
      <c r="M911" s="27"/>
      <c r="N911" s="27"/>
      <c r="O911" s="27"/>
      <c r="P911" s="27"/>
      <c r="Q911" s="27"/>
      <c r="R911" s="27"/>
      <c r="S911" s="27"/>
      <c r="T911" s="27"/>
      <c r="U911" s="27"/>
      <c r="V911" s="27"/>
      <c r="W911" s="27"/>
    </row>
    <row r="912" spans="1:23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</row>
    <row r="913" spans="1:23">
      <c r="A913" s="27"/>
      <c r="B913" s="27"/>
      <c r="C913" s="27"/>
      <c r="D913" s="27"/>
      <c r="E913" s="27"/>
      <c r="F913" s="27"/>
      <c r="G913" s="27"/>
      <c r="H913" s="27"/>
      <c r="I913" s="27"/>
      <c r="J913" s="27"/>
      <c r="K913" s="27"/>
      <c r="L913" s="27"/>
      <c r="M913" s="27"/>
      <c r="N913" s="27"/>
      <c r="O913" s="27"/>
      <c r="P913" s="27"/>
      <c r="Q913" s="27"/>
      <c r="R913" s="27"/>
      <c r="S913" s="27"/>
      <c r="T913" s="27"/>
      <c r="U913" s="27"/>
      <c r="V913" s="27"/>
      <c r="W913" s="27"/>
    </row>
    <row r="914" spans="1:23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</row>
    <row r="915" spans="1:23">
      <c r="A915" s="27"/>
      <c r="B915" s="27"/>
      <c r="C915" s="27"/>
      <c r="D915" s="27"/>
      <c r="E915" s="27"/>
      <c r="F915" s="27"/>
      <c r="G915" s="27"/>
      <c r="H915" s="27"/>
      <c r="I915" s="27"/>
      <c r="J915" s="27"/>
      <c r="K915" s="27"/>
      <c r="L915" s="27"/>
      <c r="M915" s="27"/>
      <c r="N915" s="27"/>
      <c r="O915" s="27"/>
      <c r="P915" s="27"/>
      <c r="Q915" s="27"/>
      <c r="R915" s="27"/>
      <c r="S915" s="27"/>
      <c r="T915" s="27"/>
      <c r="U915" s="27"/>
      <c r="V915" s="27"/>
      <c r="W915" s="27"/>
    </row>
    <row r="916" spans="1:23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</row>
    <row r="917" spans="1:23">
      <c r="A917" s="27"/>
      <c r="B917" s="27"/>
      <c r="C917" s="27"/>
      <c r="D917" s="27"/>
      <c r="E917" s="27"/>
      <c r="F917" s="27"/>
      <c r="G917" s="27"/>
      <c r="H917" s="27"/>
      <c r="I917" s="27"/>
      <c r="J917" s="27"/>
      <c r="K917" s="27"/>
      <c r="L917" s="27"/>
      <c r="M917" s="27"/>
      <c r="N917" s="27"/>
      <c r="O917" s="27"/>
      <c r="P917" s="27"/>
      <c r="Q917" s="27"/>
      <c r="R917" s="27"/>
      <c r="S917" s="27"/>
      <c r="T917" s="27"/>
      <c r="U917" s="27"/>
      <c r="V917" s="27"/>
      <c r="W917" s="27"/>
    </row>
    <row r="918" spans="1:23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</row>
    <row r="919" spans="1:23">
      <c r="A919" s="27"/>
      <c r="B919" s="27"/>
      <c r="C919" s="27"/>
      <c r="D919" s="27"/>
      <c r="E919" s="27"/>
      <c r="F919" s="27"/>
      <c r="G919" s="27"/>
      <c r="H919" s="27"/>
      <c r="I919" s="27"/>
      <c r="J919" s="27"/>
      <c r="K919" s="27"/>
      <c r="L919" s="27"/>
      <c r="M919" s="27"/>
      <c r="N919" s="27"/>
      <c r="O919" s="27"/>
      <c r="P919" s="27"/>
      <c r="Q919" s="27"/>
      <c r="R919" s="27"/>
      <c r="S919" s="27"/>
      <c r="T919" s="27"/>
      <c r="U919" s="27"/>
      <c r="V919" s="27"/>
      <c r="W919" s="27"/>
    </row>
    <row r="920" spans="1:23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</row>
    <row r="921" spans="1:23">
      <c r="A921" s="27"/>
      <c r="B921" s="27"/>
      <c r="C921" s="27"/>
      <c r="D921" s="27"/>
      <c r="E921" s="27"/>
      <c r="F921" s="27"/>
      <c r="G921" s="27"/>
      <c r="H921" s="27"/>
      <c r="I921" s="27"/>
      <c r="J921" s="27"/>
      <c r="K921" s="27"/>
      <c r="L921" s="27"/>
      <c r="M921" s="27"/>
      <c r="N921" s="27"/>
      <c r="O921" s="27"/>
      <c r="P921" s="27"/>
      <c r="Q921" s="27"/>
      <c r="R921" s="27"/>
      <c r="S921" s="27"/>
      <c r="T921" s="27"/>
      <c r="U921" s="27"/>
      <c r="V921" s="27"/>
      <c r="W921" s="27"/>
    </row>
    <row r="922" spans="1:23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</row>
    <row r="923" spans="1:23">
      <c r="A923" s="27"/>
      <c r="B923" s="27"/>
      <c r="C923" s="27"/>
      <c r="D923" s="27"/>
      <c r="E923" s="27"/>
      <c r="F923" s="27"/>
      <c r="G923" s="27"/>
      <c r="H923" s="27"/>
      <c r="I923" s="27"/>
      <c r="J923" s="27"/>
      <c r="K923" s="27"/>
      <c r="L923" s="27"/>
      <c r="M923" s="27"/>
      <c r="N923" s="27"/>
      <c r="O923" s="27"/>
      <c r="P923" s="27"/>
      <c r="Q923" s="27"/>
      <c r="R923" s="27"/>
      <c r="S923" s="27"/>
      <c r="T923" s="27"/>
      <c r="U923" s="27"/>
      <c r="V923" s="27"/>
      <c r="W923" s="27"/>
    </row>
    <row r="924" spans="1:23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</row>
    <row r="925" spans="1:23">
      <c r="A925" s="27"/>
      <c r="B925" s="27"/>
      <c r="C925" s="27"/>
      <c r="D925" s="27"/>
      <c r="E925" s="27"/>
      <c r="F925" s="27"/>
      <c r="G925" s="27"/>
      <c r="H925" s="27"/>
      <c r="I925" s="27"/>
      <c r="J925" s="27"/>
      <c r="K925" s="27"/>
      <c r="L925" s="27"/>
      <c r="M925" s="27"/>
      <c r="N925" s="27"/>
      <c r="O925" s="27"/>
      <c r="P925" s="27"/>
      <c r="Q925" s="27"/>
      <c r="R925" s="27"/>
      <c r="S925" s="27"/>
      <c r="T925" s="27"/>
      <c r="U925" s="27"/>
      <c r="V925" s="27"/>
      <c r="W925" s="27"/>
    </row>
    <row r="926" spans="1:23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</row>
    <row r="927" spans="1:23">
      <c r="A927" s="27"/>
      <c r="B927" s="27"/>
      <c r="C927" s="27"/>
      <c r="D927" s="27"/>
      <c r="E927" s="27"/>
      <c r="F927" s="27"/>
      <c r="G927" s="27"/>
      <c r="H927" s="27"/>
      <c r="I927" s="27"/>
      <c r="J927" s="27"/>
      <c r="K927" s="27"/>
      <c r="L927" s="27"/>
      <c r="M927" s="27"/>
      <c r="N927" s="27"/>
      <c r="O927" s="27"/>
      <c r="P927" s="27"/>
      <c r="Q927" s="27"/>
      <c r="R927" s="27"/>
      <c r="S927" s="27"/>
      <c r="T927" s="27"/>
      <c r="U927" s="27"/>
      <c r="V927" s="27"/>
      <c r="W927" s="27"/>
    </row>
    <row r="928" spans="1:23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</row>
    <row r="929" spans="1:23">
      <c r="A929" s="27"/>
      <c r="B929" s="27"/>
      <c r="C929" s="27"/>
      <c r="D929" s="27"/>
      <c r="E929" s="27"/>
      <c r="F929" s="27"/>
      <c r="G929" s="27"/>
      <c r="H929" s="27"/>
      <c r="I929" s="27"/>
      <c r="J929" s="27"/>
      <c r="K929" s="27"/>
      <c r="L929" s="27"/>
      <c r="M929" s="27"/>
      <c r="N929" s="27"/>
      <c r="O929" s="27"/>
      <c r="P929" s="27"/>
      <c r="Q929" s="27"/>
      <c r="R929" s="27"/>
      <c r="S929" s="27"/>
      <c r="T929" s="27"/>
      <c r="U929" s="27"/>
      <c r="V929" s="27"/>
      <c r="W929" s="27"/>
    </row>
    <row r="930" spans="1:23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</row>
    <row r="931" spans="1:23">
      <c r="A931" s="27"/>
      <c r="B931" s="27"/>
      <c r="C931" s="27"/>
      <c r="D931" s="27"/>
      <c r="E931" s="27"/>
      <c r="F931" s="27"/>
      <c r="G931" s="27"/>
      <c r="H931" s="27"/>
      <c r="I931" s="27"/>
      <c r="J931" s="27"/>
      <c r="K931" s="27"/>
      <c r="L931" s="27"/>
      <c r="M931" s="27"/>
      <c r="N931" s="27"/>
      <c r="O931" s="27"/>
      <c r="P931" s="27"/>
      <c r="Q931" s="27"/>
      <c r="R931" s="27"/>
      <c r="S931" s="27"/>
      <c r="T931" s="27"/>
      <c r="U931" s="27"/>
      <c r="V931" s="27"/>
      <c r="W931" s="27"/>
    </row>
    <row r="932" spans="1:23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</row>
    <row r="933" spans="1:23">
      <c r="A933" s="27"/>
      <c r="B933" s="27"/>
      <c r="C933" s="27"/>
      <c r="D933" s="27"/>
      <c r="E933" s="27"/>
      <c r="F933" s="27"/>
      <c r="G933" s="27"/>
      <c r="H933" s="27"/>
      <c r="I933" s="27"/>
      <c r="J933" s="27"/>
      <c r="K933" s="27"/>
      <c r="L933" s="27"/>
      <c r="M933" s="27"/>
      <c r="N933" s="27"/>
      <c r="O933" s="27"/>
      <c r="P933" s="27"/>
      <c r="Q933" s="27"/>
      <c r="R933" s="27"/>
      <c r="S933" s="27"/>
      <c r="T933" s="27"/>
      <c r="U933" s="27"/>
      <c r="V933" s="27"/>
      <c r="W933" s="27"/>
    </row>
    <row r="934" spans="1:23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</row>
    <row r="935" spans="1:23">
      <c r="A935" s="27"/>
      <c r="B935" s="27"/>
      <c r="C935" s="27"/>
      <c r="D935" s="27"/>
      <c r="E935" s="27"/>
      <c r="F935" s="27"/>
      <c r="G935" s="27"/>
      <c r="H935" s="27"/>
      <c r="I935" s="27"/>
      <c r="J935" s="27"/>
      <c r="K935" s="27"/>
      <c r="L935" s="27"/>
      <c r="M935" s="27"/>
      <c r="N935" s="27"/>
      <c r="O935" s="27"/>
      <c r="P935" s="27"/>
      <c r="Q935" s="27"/>
      <c r="R935" s="27"/>
      <c r="S935" s="27"/>
      <c r="T935" s="27"/>
      <c r="U935" s="27"/>
      <c r="V935" s="27"/>
      <c r="W935" s="27"/>
    </row>
    <row r="936" spans="1:23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</row>
    <row r="937" spans="1:23">
      <c r="A937" s="27"/>
      <c r="B937" s="27"/>
      <c r="C937" s="27"/>
      <c r="D937" s="27"/>
      <c r="E937" s="27"/>
      <c r="F937" s="27"/>
      <c r="G937" s="27"/>
      <c r="H937" s="27"/>
      <c r="I937" s="27"/>
      <c r="J937" s="27"/>
      <c r="K937" s="27"/>
      <c r="L937" s="27"/>
      <c r="M937" s="27"/>
      <c r="N937" s="27"/>
      <c r="O937" s="27"/>
      <c r="P937" s="27"/>
      <c r="Q937" s="27"/>
      <c r="R937" s="27"/>
      <c r="S937" s="27"/>
      <c r="T937" s="27"/>
      <c r="U937" s="27"/>
      <c r="V937" s="27"/>
      <c r="W937" s="27"/>
    </row>
    <row r="938" spans="1:23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</row>
    <row r="939" spans="1:23">
      <c r="A939" s="27"/>
      <c r="B939" s="27"/>
      <c r="C939" s="27"/>
      <c r="D939" s="27"/>
      <c r="E939" s="27"/>
      <c r="F939" s="27"/>
      <c r="G939" s="27"/>
      <c r="H939" s="27"/>
      <c r="I939" s="27"/>
      <c r="J939" s="27"/>
      <c r="K939" s="27"/>
      <c r="L939" s="27"/>
      <c r="M939" s="27"/>
      <c r="N939" s="27"/>
      <c r="O939" s="27"/>
      <c r="P939" s="27"/>
      <c r="Q939" s="27"/>
      <c r="R939" s="27"/>
      <c r="S939" s="27"/>
      <c r="T939" s="27"/>
      <c r="U939" s="27"/>
      <c r="V939" s="27"/>
      <c r="W939" s="27"/>
    </row>
    <row r="940" spans="1:23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</row>
    <row r="941" spans="1:23">
      <c r="A941" s="27"/>
      <c r="B941" s="27"/>
      <c r="C941" s="27"/>
      <c r="D941" s="27"/>
      <c r="E941" s="27"/>
      <c r="F941" s="27"/>
      <c r="G941" s="27"/>
      <c r="H941" s="27"/>
      <c r="I941" s="27"/>
      <c r="J941" s="27"/>
      <c r="K941" s="27"/>
      <c r="L941" s="27"/>
      <c r="M941" s="27"/>
      <c r="N941" s="27"/>
      <c r="O941" s="27"/>
      <c r="P941" s="27"/>
      <c r="Q941" s="27"/>
      <c r="R941" s="27"/>
      <c r="S941" s="27"/>
      <c r="T941" s="27"/>
      <c r="U941" s="27"/>
      <c r="V941" s="27"/>
      <c r="W941" s="27"/>
    </row>
    <row r="942" spans="1:23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</row>
    <row r="943" spans="1:23">
      <c r="A943" s="27"/>
      <c r="B943" s="27"/>
      <c r="C943" s="27"/>
      <c r="D943" s="27"/>
      <c r="E943" s="27"/>
      <c r="F943" s="27"/>
      <c r="G943" s="27"/>
      <c r="H943" s="27"/>
      <c r="I943" s="27"/>
      <c r="J943" s="27"/>
      <c r="K943" s="27"/>
      <c r="L943" s="27"/>
      <c r="M943" s="27"/>
      <c r="N943" s="27"/>
      <c r="O943" s="27"/>
      <c r="P943" s="27"/>
      <c r="Q943" s="27"/>
      <c r="R943" s="27"/>
      <c r="S943" s="27"/>
      <c r="T943" s="27"/>
      <c r="U943" s="27"/>
      <c r="V943" s="27"/>
      <c r="W943" s="27"/>
    </row>
    <row r="944" spans="1:23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</row>
    <row r="945" spans="1:23">
      <c r="A945" s="27"/>
      <c r="B945" s="27"/>
      <c r="C945" s="27"/>
      <c r="D945" s="27"/>
      <c r="E945" s="27"/>
      <c r="F945" s="27"/>
      <c r="G945" s="27"/>
      <c r="H945" s="27"/>
      <c r="I945" s="27"/>
      <c r="J945" s="27"/>
      <c r="K945" s="27"/>
      <c r="L945" s="27"/>
      <c r="M945" s="27"/>
      <c r="N945" s="27"/>
      <c r="O945" s="27"/>
      <c r="P945" s="27"/>
      <c r="Q945" s="27"/>
      <c r="R945" s="27"/>
      <c r="S945" s="27"/>
      <c r="T945" s="27"/>
      <c r="U945" s="27"/>
      <c r="V945" s="27"/>
      <c r="W945" s="27"/>
    </row>
    <row r="946" spans="1:23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</row>
    <row r="947" spans="1:23">
      <c r="A947" s="27"/>
      <c r="B947" s="27"/>
      <c r="C947" s="27"/>
      <c r="D947" s="27"/>
      <c r="E947" s="27"/>
      <c r="F947" s="27"/>
      <c r="G947" s="27"/>
      <c r="H947" s="27"/>
      <c r="I947" s="27"/>
      <c r="J947" s="27"/>
      <c r="K947" s="27"/>
      <c r="L947" s="27"/>
      <c r="M947" s="27"/>
      <c r="N947" s="27"/>
      <c r="O947" s="27"/>
      <c r="P947" s="27"/>
      <c r="Q947" s="27"/>
      <c r="R947" s="27"/>
      <c r="S947" s="27"/>
      <c r="T947" s="27"/>
      <c r="U947" s="27"/>
      <c r="V947" s="27"/>
      <c r="W947" s="27"/>
    </row>
    <row r="948" spans="1:23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</row>
    <row r="949" spans="1:23">
      <c r="A949" s="27"/>
      <c r="B949" s="27"/>
      <c r="C949" s="27"/>
      <c r="D949" s="27"/>
      <c r="E949" s="27"/>
      <c r="F949" s="27"/>
      <c r="G949" s="27"/>
      <c r="H949" s="27"/>
      <c r="I949" s="27"/>
      <c r="J949" s="27"/>
      <c r="K949" s="27"/>
      <c r="L949" s="27"/>
      <c r="M949" s="27"/>
      <c r="N949" s="27"/>
      <c r="O949" s="27"/>
      <c r="P949" s="27"/>
      <c r="Q949" s="27"/>
      <c r="R949" s="27"/>
      <c r="S949" s="27"/>
      <c r="T949" s="27"/>
      <c r="U949" s="27"/>
      <c r="V949" s="27"/>
      <c r="W949" s="27"/>
    </row>
    <row r="950" spans="1:23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</row>
    <row r="951" spans="1:23">
      <c r="A951" s="27"/>
      <c r="B951" s="27"/>
      <c r="C951" s="27"/>
      <c r="D951" s="27"/>
      <c r="E951" s="27"/>
      <c r="F951" s="27"/>
      <c r="G951" s="27"/>
      <c r="H951" s="27"/>
      <c r="I951" s="27"/>
      <c r="J951" s="27"/>
      <c r="K951" s="27"/>
      <c r="L951" s="27"/>
      <c r="M951" s="27"/>
      <c r="N951" s="27"/>
      <c r="O951" s="27"/>
      <c r="P951" s="27"/>
      <c r="Q951" s="27"/>
      <c r="R951" s="27"/>
      <c r="S951" s="27"/>
      <c r="T951" s="27"/>
      <c r="U951" s="27"/>
      <c r="V951" s="27"/>
      <c r="W951" s="27"/>
    </row>
    <row r="952" spans="1:23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</row>
    <row r="953" spans="1:23">
      <c r="A953" s="27"/>
      <c r="B953" s="27"/>
      <c r="C953" s="27"/>
      <c r="D953" s="27"/>
      <c r="E953" s="27"/>
      <c r="F953" s="27"/>
      <c r="G953" s="27"/>
      <c r="H953" s="27"/>
      <c r="I953" s="27"/>
      <c r="J953" s="27"/>
      <c r="K953" s="27"/>
      <c r="L953" s="27"/>
      <c r="M953" s="27"/>
      <c r="N953" s="27"/>
      <c r="O953" s="27"/>
      <c r="P953" s="27"/>
      <c r="Q953" s="27"/>
      <c r="R953" s="27"/>
      <c r="S953" s="27"/>
      <c r="T953" s="27"/>
      <c r="U953" s="27"/>
      <c r="V953" s="27"/>
      <c r="W953" s="27"/>
    </row>
    <row r="954" spans="1:23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</row>
    <row r="955" spans="1:23">
      <c r="A955" s="27"/>
      <c r="B955" s="27"/>
      <c r="C955" s="27"/>
      <c r="D955" s="27"/>
      <c r="E955" s="27"/>
      <c r="F955" s="27"/>
      <c r="G955" s="27"/>
      <c r="H955" s="27"/>
      <c r="I955" s="27"/>
      <c r="J955" s="27"/>
      <c r="K955" s="27"/>
      <c r="L955" s="27"/>
      <c r="M955" s="27"/>
      <c r="N955" s="27"/>
      <c r="O955" s="27"/>
      <c r="P955" s="27"/>
      <c r="Q955" s="27"/>
      <c r="R955" s="27"/>
      <c r="S955" s="27"/>
      <c r="T955" s="27"/>
      <c r="U955" s="27"/>
      <c r="V955" s="27"/>
      <c r="W955" s="27"/>
    </row>
    <row r="956" spans="1:23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</row>
    <row r="957" spans="1:23">
      <c r="A957" s="27"/>
      <c r="B957" s="27"/>
      <c r="C957" s="27"/>
      <c r="D957" s="27"/>
      <c r="E957" s="27"/>
      <c r="F957" s="27"/>
      <c r="G957" s="27"/>
      <c r="H957" s="27"/>
      <c r="I957" s="27"/>
      <c r="J957" s="27"/>
      <c r="K957" s="27"/>
      <c r="L957" s="27"/>
      <c r="M957" s="27"/>
      <c r="N957" s="27"/>
      <c r="O957" s="27"/>
      <c r="P957" s="27"/>
      <c r="Q957" s="27"/>
      <c r="R957" s="27"/>
      <c r="S957" s="27"/>
      <c r="T957" s="27"/>
      <c r="U957" s="27"/>
      <c r="V957" s="27"/>
      <c r="W957" s="27"/>
    </row>
    <row r="958" spans="1:23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</row>
    <row r="959" spans="1:23">
      <c r="A959" s="27"/>
      <c r="B959" s="27"/>
      <c r="C959" s="27"/>
      <c r="D959" s="27"/>
      <c r="E959" s="27"/>
      <c r="F959" s="27"/>
      <c r="G959" s="27"/>
      <c r="H959" s="27"/>
      <c r="I959" s="27"/>
      <c r="J959" s="27"/>
      <c r="K959" s="27"/>
      <c r="L959" s="27"/>
      <c r="M959" s="27"/>
      <c r="N959" s="27"/>
      <c r="O959" s="27"/>
      <c r="P959" s="27"/>
      <c r="Q959" s="27"/>
      <c r="R959" s="27"/>
      <c r="S959" s="27"/>
      <c r="T959" s="27"/>
      <c r="U959" s="27"/>
      <c r="V959" s="27"/>
      <c r="W959" s="27"/>
    </row>
    <row r="960" spans="1:23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</row>
    <row r="961" spans="1:23">
      <c r="A961" s="27"/>
      <c r="B961" s="27"/>
      <c r="C961" s="27"/>
      <c r="D961" s="27"/>
      <c r="E961" s="27"/>
      <c r="F961" s="27"/>
      <c r="G961" s="27"/>
      <c r="H961" s="27"/>
      <c r="I961" s="27"/>
      <c r="J961" s="27"/>
      <c r="K961" s="27"/>
      <c r="L961" s="27"/>
      <c r="M961" s="27"/>
      <c r="N961" s="27"/>
      <c r="O961" s="27"/>
      <c r="P961" s="27"/>
      <c r="Q961" s="27"/>
      <c r="R961" s="27"/>
      <c r="S961" s="27"/>
      <c r="T961" s="27"/>
      <c r="U961" s="27"/>
      <c r="V961" s="27"/>
      <c r="W961" s="27"/>
    </row>
    <row r="962" spans="1:23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</row>
    <row r="963" spans="1:23">
      <c r="A963" s="27"/>
      <c r="B963" s="27"/>
      <c r="C963" s="27"/>
      <c r="D963" s="27"/>
      <c r="E963" s="27"/>
      <c r="F963" s="27"/>
      <c r="G963" s="27"/>
      <c r="H963" s="27"/>
      <c r="I963" s="27"/>
      <c r="J963" s="27"/>
      <c r="K963" s="27"/>
      <c r="L963" s="27"/>
      <c r="M963" s="27"/>
      <c r="N963" s="27"/>
      <c r="O963" s="27"/>
      <c r="P963" s="27"/>
      <c r="Q963" s="27"/>
      <c r="R963" s="27"/>
      <c r="S963" s="27"/>
      <c r="T963" s="27"/>
      <c r="U963" s="27"/>
      <c r="V963" s="27"/>
      <c r="W963" s="27"/>
    </row>
    <row r="964" spans="1:23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</row>
    <row r="965" spans="1:23">
      <c r="A965" s="27"/>
      <c r="B965" s="27"/>
      <c r="C965" s="27"/>
      <c r="D965" s="27"/>
      <c r="E965" s="27"/>
      <c r="F965" s="27"/>
      <c r="G965" s="27"/>
      <c r="H965" s="27"/>
      <c r="I965" s="27"/>
      <c r="J965" s="27"/>
      <c r="K965" s="27"/>
      <c r="L965" s="27"/>
      <c r="M965" s="27"/>
      <c r="N965" s="27"/>
      <c r="O965" s="27"/>
      <c r="P965" s="27"/>
      <c r="Q965" s="27"/>
      <c r="R965" s="27"/>
      <c r="S965" s="27"/>
      <c r="T965" s="27"/>
      <c r="U965" s="27"/>
      <c r="V965" s="27"/>
      <c r="W965" s="27"/>
    </row>
    <row r="966" spans="1:23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</row>
    <row r="967" spans="1:23">
      <c r="A967" s="27"/>
      <c r="B967" s="27"/>
      <c r="C967" s="27"/>
      <c r="D967" s="27"/>
      <c r="E967" s="27"/>
      <c r="F967" s="27"/>
      <c r="G967" s="27"/>
      <c r="H967" s="27"/>
      <c r="I967" s="27"/>
      <c r="J967" s="27"/>
      <c r="K967" s="27"/>
      <c r="L967" s="27"/>
      <c r="M967" s="27"/>
      <c r="N967" s="27"/>
      <c r="O967" s="27"/>
      <c r="P967" s="27"/>
      <c r="Q967" s="27"/>
      <c r="R967" s="27"/>
      <c r="S967" s="27"/>
      <c r="T967" s="27"/>
      <c r="U967" s="27"/>
      <c r="V967" s="27"/>
      <c r="W967" s="27"/>
    </row>
    <row r="968" spans="1:23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</row>
    <row r="969" spans="1:23">
      <c r="A969" s="27"/>
      <c r="B969" s="27"/>
      <c r="C969" s="27"/>
      <c r="D969" s="27"/>
      <c r="E969" s="27"/>
      <c r="F969" s="27"/>
      <c r="G969" s="27"/>
      <c r="H969" s="27"/>
      <c r="I969" s="27"/>
      <c r="J969" s="27"/>
      <c r="K969" s="27"/>
      <c r="L969" s="27"/>
      <c r="M969" s="27"/>
      <c r="N969" s="27"/>
      <c r="O969" s="27"/>
      <c r="P969" s="27"/>
      <c r="Q969" s="27"/>
      <c r="R969" s="27"/>
      <c r="S969" s="27"/>
      <c r="T969" s="27"/>
      <c r="U969" s="27"/>
      <c r="V969" s="27"/>
      <c r="W969" s="27"/>
    </row>
    <row r="970" spans="1:23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</row>
    <row r="971" spans="1:23">
      <c r="A971" s="27"/>
      <c r="B971" s="27"/>
      <c r="C971" s="27"/>
      <c r="D971" s="27"/>
      <c r="E971" s="27"/>
      <c r="F971" s="27"/>
      <c r="G971" s="27"/>
      <c r="H971" s="27"/>
      <c r="I971" s="27"/>
      <c r="J971" s="27"/>
      <c r="K971" s="27"/>
      <c r="L971" s="27"/>
      <c r="M971" s="27"/>
      <c r="N971" s="27"/>
      <c r="O971" s="27"/>
      <c r="P971" s="27"/>
      <c r="Q971" s="27"/>
      <c r="R971" s="27"/>
      <c r="S971" s="27"/>
      <c r="T971" s="27"/>
      <c r="U971" s="27"/>
      <c r="V971" s="27"/>
      <c r="W971" s="27"/>
    </row>
    <row r="972" spans="1:23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</row>
    <row r="973" spans="1:23">
      <c r="A973" s="27"/>
      <c r="B973" s="27"/>
      <c r="C973" s="27"/>
      <c r="D973" s="27"/>
      <c r="E973" s="27"/>
      <c r="F973" s="27"/>
      <c r="G973" s="27"/>
      <c r="H973" s="27"/>
      <c r="I973" s="27"/>
      <c r="J973" s="27"/>
      <c r="K973" s="27"/>
      <c r="L973" s="27"/>
      <c r="M973" s="27"/>
      <c r="N973" s="27"/>
      <c r="O973" s="27"/>
      <c r="P973" s="27"/>
      <c r="Q973" s="27"/>
      <c r="R973" s="27"/>
      <c r="S973" s="27"/>
      <c r="T973" s="27"/>
      <c r="U973" s="27"/>
      <c r="V973" s="27"/>
      <c r="W973" s="27"/>
    </row>
    <row r="974" spans="1:23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</row>
    <row r="975" spans="1:23">
      <c r="A975" s="27"/>
      <c r="B975" s="27"/>
      <c r="C975" s="27"/>
      <c r="D975" s="27"/>
      <c r="E975" s="27"/>
      <c r="F975" s="27"/>
      <c r="G975" s="27"/>
      <c r="H975" s="27"/>
      <c r="I975" s="27"/>
      <c r="J975" s="27"/>
      <c r="K975" s="27"/>
      <c r="L975" s="27"/>
      <c r="M975" s="27"/>
      <c r="N975" s="27"/>
      <c r="O975" s="27"/>
      <c r="P975" s="27"/>
      <c r="Q975" s="27"/>
      <c r="R975" s="27"/>
      <c r="S975" s="27"/>
      <c r="T975" s="27"/>
      <c r="U975" s="27"/>
      <c r="V975" s="27"/>
      <c r="W975" s="27"/>
    </row>
  </sheetData>
  <autoFilter ref="A1:I389" xr:uid="{00000000-0009-0000-0000-000009000000}"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X372"/>
  <sheetViews>
    <sheetView showGridLines="0"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1" sqref="B11"/>
    </sheetView>
  </sheetViews>
  <sheetFormatPr defaultColWidth="14.44140625" defaultRowHeight="15" customHeight="1"/>
  <cols>
    <col min="1" max="1" width="57.33203125" bestFit="1" customWidth="1"/>
    <col min="2" max="2" width="50.6640625" bestFit="1" customWidth="1"/>
    <col min="3" max="3" width="23.6640625" bestFit="1" customWidth="1"/>
    <col min="4" max="4" width="34.6640625" bestFit="1" customWidth="1"/>
    <col min="5" max="5" width="27.44140625" bestFit="1" customWidth="1"/>
    <col min="6" max="8" width="1.44140625" bestFit="1" customWidth="1"/>
    <col min="10" max="24" width="1.44140625" bestFit="1" customWidth="1"/>
  </cols>
  <sheetData>
    <row r="1" spans="1:24" ht="14.4">
      <c r="A1" s="126" t="s">
        <v>127</v>
      </c>
      <c r="B1" s="127" t="s">
        <v>128</v>
      </c>
      <c r="C1" s="127" t="s">
        <v>129</v>
      </c>
      <c r="D1" s="128" t="s">
        <v>1</v>
      </c>
      <c r="E1" s="129" t="s">
        <v>130</v>
      </c>
      <c r="F1" s="1" t="s">
        <v>113</v>
      </c>
      <c r="G1" s="1" t="s">
        <v>113</v>
      </c>
      <c r="H1" s="1" t="s">
        <v>113</v>
      </c>
      <c r="J1" s="1" t="s">
        <v>113</v>
      </c>
      <c r="K1" s="1" t="s">
        <v>113</v>
      </c>
      <c r="L1" s="1" t="s">
        <v>113</v>
      </c>
      <c r="M1" s="1" t="s">
        <v>113</v>
      </c>
      <c r="N1" s="1" t="s">
        <v>113</v>
      </c>
      <c r="O1" s="1" t="s">
        <v>113</v>
      </c>
      <c r="P1" s="1" t="s">
        <v>113</v>
      </c>
      <c r="Q1" s="1" t="s">
        <v>113</v>
      </c>
      <c r="R1" s="1" t="s">
        <v>113</v>
      </c>
      <c r="S1" s="1" t="s">
        <v>113</v>
      </c>
      <c r="T1" s="1" t="s">
        <v>113</v>
      </c>
      <c r="U1" s="1" t="s">
        <v>113</v>
      </c>
      <c r="V1" s="1" t="s">
        <v>113</v>
      </c>
      <c r="W1" s="1" t="s">
        <v>113</v>
      </c>
      <c r="X1" s="1" t="s">
        <v>113</v>
      </c>
    </row>
    <row r="2" spans="1:24" ht="14.4">
      <c r="A2" s="109" t="s">
        <v>100</v>
      </c>
      <c r="B2" s="24" t="s">
        <v>100</v>
      </c>
      <c r="C2" s="24" t="s">
        <v>114</v>
      </c>
      <c r="D2" s="110" t="s">
        <v>62</v>
      </c>
      <c r="E2" s="110">
        <v>6</v>
      </c>
    </row>
    <row r="3" spans="1:24" ht="14.4">
      <c r="A3" s="111" t="s">
        <v>100</v>
      </c>
      <c r="B3" s="110" t="s">
        <v>100</v>
      </c>
      <c r="C3" s="24" t="s">
        <v>114</v>
      </c>
      <c r="D3" s="110" t="s">
        <v>33</v>
      </c>
      <c r="E3" s="110">
        <v>3</v>
      </c>
    </row>
    <row r="4" spans="1:24" ht="14.4">
      <c r="A4" s="111" t="s">
        <v>100</v>
      </c>
      <c r="B4" s="110" t="s">
        <v>100</v>
      </c>
      <c r="C4" s="24" t="s">
        <v>114</v>
      </c>
      <c r="D4" s="110" t="s">
        <v>49</v>
      </c>
      <c r="E4" s="110">
        <v>3</v>
      </c>
    </row>
    <row r="5" spans="1:24" ht="14.4">
      <c r="A5" s="111" t="s">
        <v>634</v>
      </c>
      <c r="B5" s="110" t="s">
        <v>635</v>
      </c>
      <c r="C5" s="110" t="s">
        <v>165</v>
      </c>
      <c r="D5" s="110" t="s">
        <v>73</v>
      </c>
      <c r="E5" s="110">
        <v>3</v>
      </c>
    </row>
    <row r="6" spans="1:24" ht="14.4">
      <c r="A6" s="111" t="s">
        <v>634</v>
      </c>
      <c r="B6" s="110" t="s">
        <v>635</v>
      </c>
      <c r="C6" s="110" t="s">
        <v>165</v>
      </c>
      <c r="D6" s="110" t="s">
        <v>636</v>
      </c>
      <c r="E6" s="110">
        <v>1</v>
      </c>
    </row>
    <row r="7" spans="1:24" ht="14.4">
      <c r="A7" s="111" t="s">
        <v>634</v>
      </c>
      <c r="B7" s="110" t="s">
        <v>635</v>
      </c>
      <c r="C7" s="110" t="s">
        <v>165</v>
      </c>
      <c r="D7" s="110" t="s">
        <v>70</v>
      </c>
      <c r="E7" s="110">
        <v>1</v>
      </c>
    </row>
    <row r="8" spans="1:24" ht="14.4">
      <c r="A8" s="111" t="s">
        <v>634</v>
      </c>
      <c r="B8" s="110" t="s">
        <v>635</v>
      </c>
      <c r="C8" s="110" t="s">
        <v>165</v>
      </c>
      <c r="D8" s="110" t="s">
        <v>69</v>
      </c>
      <c r="E8" s="110">
        <v>1</v>
      </c>
    </row>
    <row r="9" spans="1:24" ht="14.4">
      <c r="A9" s="111" t="s">
        <v>634</v>
      </c>
      <c r="B9" s="110" t="s">
        <v>635</v>
      </c>
      <c r="C9" s="110" t="s">
        <v>165</v>
      </c>
      <c r="D9" s="110" t="s">
        <v>74</v>
      </c>
      <c r="E9" s="110">
        <v>1</v>
      </c>
    </row>
    <row r="10" spans="1:24" ht="14.4">
      <c r="A10" s="111" t="s">
        <v>634</v>
      </c>
      <c r="B10" s="110" t="s">
        <v>635</v>
      </c>
      <c r="C10" s="110" t="s">
        <v>165</v>
      </c>
      <c r="D10" s="110" t="s">
        <v>63</v>
      </c>
      <c r="E10" s="110">
        <v>1</v>
      </c>
    </row>
    <row r="11" spans="1:24" ht="14.4">
      <c r="A11" s="111" t="s">
        <v>637</v>
      </c>
      <c r="B11" s="110" t="s">
        <v>637</v>
      </c>
      <c r="C11" s="110" t="s">
        <v>160</v>
      </c>
      <c r="D11" s="110" t="s">
        <v>33</v>
      </c>
      <c r="E11" s="110">
        <v>1</v>
      </c>
    </row>
    <row r="12" spans="1:24" ht="14.4">
      <c r="A12" s="111" t="s">
        <v>637</v>
      </c>
      <c r="B12" s="110" t="s">
        <v>637</v>
      </c>
      <c r="C12" s="110" t="s">
        <v>160</v>
      </c>
      <c r="D12" s="110" t="s">
        <v>62</v>
      </c>
      <c r="E12" s="110">
        <v>1</v>
      </c>
    </row>
    <row r="13" spans="1:24" ht="14.4">
      <c r="A13" s="111" t="s">
        <v>138</v>
      </c>
      <c r="B13" s="24" t="s">
        <v>138</v>
      </c>
      <c r="C13" s="24" t="s">
        <v>139</v>
      </c>
      <c r="D13" s="110" t="s">
        <v>44</v>
      </c>
      <c r="E13" s="112">
        <v>4</v>
      </c>
    </row>
    <row r="14" spans="1:24" ht="14.4">
      <c r="A14" s="109" t="s">
        <v>140</v>
      </c>
      <c r="B14" s="110" t="s">
        <v>141</v>
      </c>
      <c r="C14" s="24" t="s">
        <v>135</v>
      </c>
      <c r="D14" s="110" t="s">
        <v>25</v>
      </c>
      <c r="E14" s="110">
        <v>4</v>
      </c>
    </row>
    <row r="15" spans="1:24" ht="14.4">
      <c r="A15" s="111" t="s">
        <v>140</v>
      </c>
      <c r="B15" s="110" t="s">
        <v>141</v>
      </c>
      <c r="C15" s="110" t="s">
        <v>135</v>
      </c>
      <c r="D15" s="110" t="s">
        <v>32</v>
      </c>
      <c r="E15" s="112">
        <v>14</v>
      </c>
    </row>
    <row r="16" spans="1:24" ht="14.4">
      <c r="A16" s="109" t="s">
        <v>140</v>
      </c>
      <c r="B16" s="110" t="s">
        <v>142</v>
      </c>
      <c r="C16" s="24" t="s">
        <v>143</v>
      </c>
      <c r="D16" s="110" t="s">
        <v>49</v>
      </c>
      <c r="E16" s="110">
        <v>1</v>
      </c>
    </row>
    <row r="17" spans="1:7" ht="14.4">
      <c r="A17" s="111" t="s">
        <v>140</v>
      </c>
      <c r="B17" s="110" t="s">
        <v>142</v>
      </c>
      <c r="C17" s="24" t="s">
        <v>143</v>
      </c>
      <c r="D17" s="110" t="s">
        <v>32</v>
      </c>
      <c r="E17" s="110">
        <v>6</v>
      </c>
    </row>
    <row r="18" spans="1:7" ht="14.4">
      <c r="A18" s="111" t="s">
        <v>140</v>
      </c>
      <c r="B18" s="110" t="s">
        <v>142</v>
      </c>
      <c r="C18" s="24" t="s">
        <v>143</v>
      </c>
      <c r="D18" s="110" t="s">
        <v>25</v>
      </c>
      <c r="E18" s="110">
        <v>2</v>
      </c>
    </row>
    <row r="19" spans="1:7" ht="14.4">
      <c r="A19" s="111" t="s">
        <v>148</v>
      </c>
      <c r="B19" s="110" t="s">
        <v>149</v>
      </c>
      <c r="C19" s="24" t="s">
        <v>150</v>
      </c>
      <c r="D19" s="110" t="s">
        <v>53</v>
      </c>
      <c r="E19" s="110">
        <v>4</v>
      </c>
    </row>
    <row r="20" spans="1:7" ht="14.4">
      <c r="A20" s="109" t="s">
        <v>154</v>
      </c>
      <c r="B20" s="24" t="s">
        <v>89</v>
      </c>
      <c r="C20" s="24" t="s">
        <v>135</v>
      </c>
      <c r="D20" s="24" t="s">
        <v>45</v>
      </c>
      <c r="E20" s="113">
        <v>1</v>
      </c>
    </row>
    <row r="21" spans="1:7" ht="14.4">
      <c r="A21" s="109" t="s">
        <v>155</v>
      </c>
      <c r="B21" s="110" t="s">
        <v>156</v>
      </c>
      <c r="C21" s="24" t="s">
        <v>114</v>
      </c>
      <c r="D21" s="24" t="s">
        <v>50</v>
      </c>
      <c r="E21" s="113">
        <v>1</v>
      </c>
      <c r="G21" s="1"/>
    </row>
    <row r="22" spans="1:7" ht="14.4">
      <c r="A22" s="111" t="s">
        <v>158</v>
      </c>
      <c r="B22" s="110" t="s">
        <v>159</v>
      </c>
      <c r="C22" s="24" t="s">
        <v>160</v>
      </c>
      <c r="D22" s="110" t="s">
        <v>638</v>
      </c>
      <c r="E22" s="110">
        <v>2</v>
      </c>
    </row>
    <row r="23" spans="1:7" ht="14.4">
      <c r="A23" s="111" t="s">
        <v>158</v>
      </c>
      <c r="B23" s="110" t="s">
        <v>159</v>
      </c>
      <c r="C23" s="24" t="s">
        <v>160</v>
      </c>
      <c r="D23" s="110" t="s">
        <v>74</v>
      </c>
      <c r="E23" s="110">
        <v>1</v>
      </c>
    </row>
    <row r="24" spans="1:7" ht="14.4">
      <c r="A24" s="111" t="s">
        <v>158</v>
      </c>
      <c r="B24" s="110" t="s">
        <v>159</v>
      </c>
      <c r="C24" s="24" t="s">
        <v>160</v>
      </c>
      <c r="D24" s="110" t="s">
        <v>33</v>
      </c>
      <c r="E24" s="110">
        <v>1</v>
      </c>
    </row>
    <row r="25" spans="1:7" ht="14.4">
      <c r="A25" s="111" t="s">
        <v>158</v>
      </c>
      <c r="B25" s="110" t="s">
        <v>159</v>
      </c>
      <c r="C25" s="24" t="s">
        <v>160</v>
      </c>
      <c r="D25" s="110" t="s">
        <v>62</v>
      </c>
      <c r="E25" s="110">
        <v>1</v>
      </c>
    </row>
    <row r="26" spans="1:7" ht="14.4">
      <c r="A26" s="109" t="s">
        <v>162</v>
      </c>
      <c r="B26" s="110" t="s">
        <v>162</v>
      </c>
      <c r="C26" s="24" t="s">
        <v>163</v>
      </c>
      <c r="D26" s="110" t="s">
        <v>62</v>
      </c>
      <c r="E26" s="110">
        <v>2</v>
      </c>
    </row>
    <row r="27" spans="1:7" ht="14.4">
      <c r="A27" s="111" t="s">
        <v>162</v>
      </c>
      <c r="B27" s="110" t="s">
        <v>162</v>
      </c>
      <c r="C27" s="24" t="s">
        <v>163</v>
      </c>
      <c r="D27" s="110" t="s">
        <v>32</v>
      </c>
      <c r="E27" s="110">
        <v>1</v>
      </c>
    </row>
    <row r="28" spans="1:7" ht="14.4">
      <c r="A28" s="111" t="s">
        <v>162</v>
      </c>
      <c r="B28" s="110" t="s">
        <v>162</v>
      </c>
      <c r="C28" s="24" t="s">
        <v>163</v>
      </c>
      <c r="D28" s="110" t="s">
        <v>33</v>
      </c>
      <c r="E28" s="110">
        <v>1</v>
      </c>
    </row>
    <row r="29" spans="1:7" ht="14.4">
      <c r="A29" s="111" t="s">
        <v>164</v>
      </c>
      <c r="B29" s="110" t="s">
        <v>164</v>
      </c>
      <c r="C29" s="110" t="s">
        <v>165</v>
      </c>
      <c r="D29" s="110" t="s">
        <v>44</v>
      </c>
      <c r="E29" s="110">
        <v>1</v>
      </c>
    </row>
    <row r="30" spans="1:7" ht="14.4">
      <c r="A30" s="111" t="s">
        <v>107</v>
      </c>
      <c r="B30" s="110" t="s">
        <v>107</v>
      </c>
      <c r="C30" s="110" t="s">
        <v>166</v>
      </c>
      <c r="D30" s="110" t="s">
        <v>69</v>
      </c>
      <c r="E30" s="110">
        <v>2</v>
      </c>
    </row>
    <row r="31" spans="1:7" ht="24" customHeight="1">
      <c r="A31" s="111" t="s">
        <v>107</v>
      </c>
      <c r="B31" s="110" t="s">
        <v>107</v>
      </c>
      <c r="C31" s="110" t="s">
        <v>166</v>
      </c>
      <c r="D31" s="110" t="s">
        <v>70</v>
      </c>
      <c r="E31" s="110">
        <v>1</v>
      </c>
    </row>
    <row r="32" spans="1:7" ht="14.4">
      <c r="A32" s="110" t="s">
        <v>107</v>
      </c>
      <c r="B32" s="110" t="s">
        <v>107</v>
      </c>
      <c r="C32" s="110" t="s">
        <v>166</v>
      </c>
      <c r="D32" s="114" t="s">
        <v>73</v>
      </c>
      <c r="E32" s="110">
        <v>1</v>
      </c>
    </row>
    <row r="33" spans="1:5" ht="14.4">
      <c r="A33" s="115" t="s">
        <v>107</v>
      </c>
      <c r="B33" s="110" t="s">
        <v>107</v>
      </c>
      <c r="C33" s="110" t="s">
        <v>166</v>
      </c>
      <c r="D33" s="114" t="s">
        <v>74</v>
      </c>
      <c r="E33" s="110">
        <v>1</v>
      </c>
    </row>
    <row r="34" spans="1:5" ht="14.4">
      <c r="A34" s="115" t="s">
        <v>167</v>
      </c>
      <c r="B34" s="110" t="s">
        <v>167</v>
      </c>
      <c r="C34" s="110" t="s">
        <v>168</v>
      </c>
      <c r="D34" s="116" t="s">
        <v>62</v>
      </c>
      <c r="E34" s="110">
        <v>1</v>
      </c>
    </row>
    <row r="35" spans="1:5" ht="14.4">
      <c r="A35" s="115" t="s">
        <v>639</v>
      </c>
      <c r="B35" s="110" t="s">
        <v>640</v>
      </c>
      <c r="C35" s="110" t="s">
        <v>165</v>
      </c>
      <c r="D35" s="114" t="s">
        <v>32</v>
      </c>
      <c r="E35" s="110">
        <v>5</v>
      </c>
    </row>
    <row r="36" spans="1:5" ht="14.4">
      <c r="A36" s="115" t="s">
        <v>639</v>
      </c>
      <c r="B36" s="115" t="s">
        <v>640</v>
      </c>
      <c r="C36" s="110" t="s">
        <v>135</v>
      </c>
      <c r="D36" s="116" t="s">
        <v>32</v>
      </c>
      <c r="E36" s="110">
        <v>3</v>
      </c>
    </row>
    <row r="37" spans="1:5" ht="14.4">
      <c r="A37" s="117" t="s">
        <v>169</v>
      </c>
      <c r="B37" s="117" t="s">
        <v>85</v>
      </c>
      <c r="C37" s="24" t="s">
        <v>135</v>
      </c>
      <c r="D37" s="118" t="s">
        <v>13</v>
      </c>
      <c r="E37" s="113">
        <v>1</v>
      </c>
    </row>
    <row r="38" spans="1:5" ht="14.4">
      <c r="A38" s="117" t="s">
        <v>169</v>
      </c>
      <c r="B38" s="117" t="s">
        <v>85</v>
      </c>
      <c r="C38" s="24" t="s">
        <v>135</v>
      </c>
      <c r="D38" s="118" t="s">
        <v>28</v>
      </c>
      <c r="E38" s="113">
        <v>2</v>
      </c>
    </row>
    <row r="39" spans="1:5" ht="14.4">
      <c r="A39" s="117" t="s">
        <v>169</v>
      </c>
      <c r="B39" s="117" t="s">
        <v>85</v>
      </c>
      <c r="C39" s="24" t="s">
        <v>135</v>
      </c>
      <c r="D39" s="118" t="s">
        <v>38</v>
      </c>
      <c r="E39" s="112">
        <v>2</v>
      </c>
    </row>
    <row r="40" spans="1:5" ht="14.4">
      <c r="A40" s="117" t="s">
        <v>169</v>
      </c>
      <c r="B40" s="117" t="s">
        <v>85</v>
      </c>
      <c r="C40" s="24" t="s">
        <v>135</v>
      </c>
      <c r="D40" s="118" t="s">
        <v>46</v>
      </c>
      <c r="E40" s="112">
        <v>0</v>
      </c>
    </row>
    <row r="41" spans="1:5" ht="14.4">
      <c r="A41" s="117" t="s">
        <v>169</v>
      </c>
      <c r="B41" s="117" t="s">
        <v>85</v>
      </c>
      <c r="C41" s="24" t="s">
        <v>135</v>
      </c>
      <c r="D41" s="118" t="s">
        <v>57</v>
      </c>
      <c r="E41" s="113">
        <v>2</v>
      </c>
    </row>
    <row r="42" spans="1:5" ht="14.4">
      <c r="A42" s="117" t="s">
        <v>169</v>
      </c>
      <c r="B42" s="117" t="s">
        <v>85</v>
      </c>
      <c r="C42" s="24" t="s">
        <v>135</v>
      </c>
      <c r="D42" s="118" t="s">
        <v>75</v>
      </c>
      <c r="E42" s="113">
        <v>1</v>
      </c>
    </row>
    <row r="43" spans="1:5" ht="14.4">
      <c r="A43" s="117" t="s">
        <v>169</v>
      </c>
      <c r="B43" s="117" t="s">
        <v>85</v>
      </c>
      <c r="C43" s="24" t="s">
        <v>135</v>
      </c>
      <c r="D43" s="118" t="s">
        <v>63</v>
      </c>
      <c r="E43" s="112">
        <v>0</v>
      </c>
    </row>
    <row r="44" spans="1:5" ht="14.4">
      <c r="A44" s="117" t="s">
        <v>169</v>
      </c>
      <c r="B44" s="117" t="s">
        <v>85</v>
      </c>
      <c r="C44" s="24" t="s">
        <v>135</v>
      </c>
      <c r="D44" s="116" t="s">
        <v>53</v>
      </c>
      <c r="E44" s="110">
        <v>2</v>
      </c>
    </row>
    <row r="45" spans="1:5" ht="14.4">
      <c r="A45" s="117" t="s">
        <v>169</v>
      </c>
      <c r="B45" s="117" t="s">
        <v>85</v>
      </c>
      <c r="C45" s="24" t="s">
        <v>135</v>
      </c>
      <c r="D45" s="116" t="s">
        <v>23</v>
      </c>
      <c r="E45" s="112">
        <v>1</v>
      </c>
    </row>
    <row r="46" spans="1:5" ht="14.4">
      <c r="A46" s="117" t="s">
        <v>169</v>
      </c>
      <c r="B46" s="117" t="s">
        <v>94</v>
      </c>
      <c r="C46" s="24" t="s">
        <v>136</v>
      </c>
      <c r="D46" s="116" t="s">
        <v>30</v>
      </c>
      <c r="E46" s="112">
        <v>0</v>
      </c>
    </row>
    <row r="47" spans="1:5" ht="14.4">
      <c r="A47" s="117" t="s">
        <v>169</v>
      </c>
      <c r="B47" s="117" t="s">
        <v>94</v>
      </c>
      <c r="C47" s="24" t="s">
        <v>136</v>
      </c>
      <c r="D47" s="118" t="s">
        <v>28</v>
      </c>
      <c r="E47" s="112">
        <v>3</v>
      </c>
    </row>
    <row r="48" spans="1:5" ht="14.4">
      <c r="A48" s="117" t="s">
        <v>169</v>
      </c>
      <c r="B48" s="117" t="s">
        <v>94</v>
      </c>
      <c r="C48" s="24" t="s">
        <v>136</v>
      </c>
      <c r="D48" s="118" t="s">
        <v>38</v>
      </c>
      <c r="E48" s="112">
        <v>2</v>
      </c>
    </row>
    <row r="49" spans="1:5" ht="14.4">
      <c r="A49" s="117" t="s">
        <v>169</v>
      </c>
      <c r="B49" s="117" t="s">
        <v>94</v>
      </c>
      <c r="C49" s="24" t="s">
        <v>136</v>
      </c>
      <c r="D49" s="118" t="s">
        <v>53</v>
      </c>
      <c r="E49" s="112">
        <v>2</v>
      </c>
    </row>
    <row r="50" spans="1:5" ht="14.4">
      <c r="A50" s="117" t="s">
        <v>169</v>
      </c>
      <c r="B50" s="117" t="s">
        <v>94</v>
      </c>
      <c r="C50" s="24" t="s">
        <v>136</v>
      </c>
      <c r="D50" s="116" t="s">
        <v>57</v>
      </c>
      <c r="E50" s="110">
        <v>1</v>
      </c>
    </row>
    <row r="51" spans="1:5" ht="14.4">
      <c r="A51" s="117" t="s">
        <v>169</v>
      </c>
      <c r="B51" s="117" t="s">
        <v>94</v>
      </c>
      <c r="C51" s="24" t="s">
        <v>136</v>
      </c>
      <c r="D51" s="116" t="s">
        <v>13</v>
      </c>
      <c r="E51" s="110">
        <v>1</v>
      </c>
    </row>
    <row r="52" spans="1:5" ht="14.4">
      <c r="A52" s="117" t="s">
        <v>169</v>
      </c>
      <c r="B52" s="117" t="s">
        <v>94</v>
      </c>
      <c r="C52" s="24" t="s">
        <v>136</v>
      </c>
      <c r="D52" s="118" t="s">
        <v>46</v>
      </c>
      <c r="E52" s="112">
        <v>0</v>
      </c>
    </row>
    <row r="53" spans="1:5" ht="14.4">
      <c r="A53" s="117" t="s">
        <v>169</v>
      </c>
      <c r="B53" s="117" t="s">
        <v>94</v>
      </c>
      <c r="C53" s="24" t="s">
        <v>136</v>
      </c>
      <c r="D53" s="118" t="s">
        <v>75</v>
      </c>
      <c r="E53" s="113">
        <v>1</v>
      </c>
    </row>
    <row r="54" spans="1:5" ht="14.4">
      <c r="A54" s="117" t="s">
        <v>169</v>
      </c>
      <c r="B54" s="117" t="s">
        <v>94</v>
      </c>
      <c r="C54" s="24" t="s">
        <v>136</v>
      </c>
      <c r="D54" s="116" t="s">
        <v>63</v>
      </c>
      <c r="E54" s="110">
        <v>0</v>
      </c>
    </row>
    <row r="55" spans="1:5" ht="14.4">
      <c r="A55" s="117" t="s">
        <v>170</v>
      </c>
      <c r="B55" s="115" t="s">
        <v>170</v>
      </c>
      <c r="C55" s="24" t="s">
        <v>135</v>
      </c>
      <c r="D55" s="116" t="s">
        <v>62</v>
      </c>
      <c r="E55" s="110">
        <v>3</v>
      </c>
    </row>
    <row r="56" spans="1:5" ht="14.4">
      <c r="A56" s="115" t="s">
        <v>170</v>
      </c>
      <c r="B56" s="115" t="s">
        <v>170</v>
      </c>
      <c r="C56" s="24" t="s">
        <v>135</v>
      </c>
      <c r="D56" s="116" t="s">
        <v>46</v>
      </c>
      <c r="E56" s="110">
        <v>1</v>
      </c>
    </row>
    <row r="57" spans="1:5" ht="14.4">
      <c r="A57" s="115" t="s">
        <v>170</v>
      </c>
      <c r="B57" s="115" t="s">
        <v>170</v>
      </c>
      <c r="C57" s="24" t="s">
        <v>135</v>
      </c>
      <c r="D57" s="116" t="s">
        <v>33</v>
      </c>
      <c r="E57" s="110">
        <v>1</v>
      </c>
    </row>
    <row r="58" spans="1:5" ht="14.4">
      <c r="A58" s="115" t="s">
        <v>170</v>
      </c>
      <c r="B58" s="115" t="s">
        <v>170</v>
      </c>
      <c r="C58" s="24" t="s">
        <v>135</v>
      </c>
      <c r="D58" s="116" t="s">
        <v>63</v>
      </c>
      <c r="E58" s="110">
        <v>1</v>
      </c>
    </row>
    <row r="59" spans="1:5" ht="14.4">
      <c r="A59" s="115" t="s">
        <v>170</v>
      </c>
      <c r="B59" s="115" t="s">
        <v>170</v>
      </c>
      <c r="C59" s="24" t="s">
        <v>135</v>
      </c>
      <c r="D59" s="116" t="s">
        <v>49</v>
      </c>
      <c r="E59" s="110">
        <v>1</v>
      </c>
    </row>
    <row r="60" spans="1:5" ht="14.4">
      <c r="A60" s="117" t="s">
        <v>173</v>
      </c>
      <c r="B60" s="117" t="s">
        <v>174</v>
      </c>
      <c r="C60" s="24" t="s">
        <v>135</v>
      </c>
      <c r="D60" s="118" t="s">
        <v>52</v>
      </c>
      <c r="E60" s="112">
        <v>9</v>
      </c>
    </row>
    <row r="61" spans="1:5" ht="14.4">
      <c r="A61" s="117" t="s">
        <v>173</v>
      </c>
      <c r="B61" s="117" t="s">
        <v>174</v>
      </c>
      <c r="C61" s="24" t="s">
        <v>135</v>
      </c>
      <c r="D61" s="118" t="s">
        <v>52</v>
      </c>
      <c r="E61" s="112">
        <v>9</v>
      </c>
    </row>
    <row r="62" spans="1:5" ht="14.4">
      <c r="A62" s="117" t="s">
        <v>173</v>
      </c>
      <c r="B62" s="117" t="s">
        <v>174</v>
      </c>
      <c r="C62" s="24" t="s">
        <v>136</v>
      </c>
      <c r="D62" s="118" t="s">
        <v>52</v>
      </c>
      <c r="E62" s="112">
        <v>29</v>
      </c>
    </row>
    <row r="63" spans="1:5" ht="14.4">
      <c r="A63" s="115" t="s">
        <v>173</v>
      </c>
      <c r="B63" s="117" t="s">
        <v>174</v>
      </c>
      <c r="C63" s="24" t="s">
        <v>136</v>
      </c>
      <c r="D63" s="116" t="s">
        <v>39</v>
      </c>
      <c r="E63" s="112">
        <v>7</v>
      </c>
    </row>
    <row r="64" spans="1:5" ht="14.4">
      <c r="A64" s="117" t="s">
        <v>173</v>
      </c>
      <c r="B64" s="117" t="s">
        <v>174</v>
      </c>
      <c r="C64" s="24" t="s">
        <v>175</v>
      </c>
      <c r="D64" s="118" t="s">
        <v>52</v>
      </c>
      <c r="E64" s="112">
        <v>16</v>
      </c>
    </row>
    <row r="65" spans="1:5" ht="14.4">
      <c r="A65" s="115" t="s">
        <v>173</v>
      </c>
      <c r="B65" s="115" t="s">
        <v>174</v>
      </c>
      <c r="C65" s="110" t="s">
        <v>175</v>
      </c>
      <c r="D65" s="116" t="s">
        <v>39</v>
      </c>
      <c r="E65" s="112">
        <v>4</v>
      </c>
    </row>
    <row r="66" spans="1:5" ht="14.4">
      <c r="A66" s="115" t="s">
        <v>176</v>
      </c>
      <c r="B66" s="115" t="s">
        <v>177</v>
      </c>
      <c r="C66" s="110" t="s">
        <v>160</v>
      </c>
      <c r="D66" s="116" t="s">
        <v>53</v>
      </c>
      <c r="E66" s="110">
        <v>23</v>
      </c>
    </row>
    <row r="67" spans="1:5" ht="14.4">
      <c r="A67" s="115" t="s">
        <v>176</v>
      </c>
      <c r="B67" s="115" t="s">
        <v>641</v>
      </c>
      <c r="C67" s="110" t="s">
        <v>136</v>
      </c>
      <c r="D67" s="116" t="s">
        <v>53</v>
      </c>
      <c r="E67" s="110">
        <v>40</v>
      </c>
    </row>
    <row r="68" spans="1:5" ht="14.4">
      <c r="A68" s="115" t="s">
        <v>176</v>
      </c>
      <c r="B68" s="115" t="s">
        <v>641</v>
      </c>
      <c r="C68" s="110" t="s">
        <v>136</v>
      </c>
      <c r="D68" s="116" t="s">
        <v>68</v>
      </c>
      <c r="E68" s="110">
        <v>4</v>
      </c>
    </row>
    <row r="69" spans="1:5" ht="14.4">
      <c r="A69" s="115" t="s">
        <v>176</v>
      </c>
      <c r="B69" s="115" t="s">
        <v>641</v>
      </c>
      <c r="C69" s="110" t="s">
        <v>136</v>
      </c>
      <c r="D69" s="116" t="s">
        <v>46</v>
      </c>
      <c r="E69" s="110">
        <v>2</v>
      </c>
    </row>
    <row r="70" spans="1:5" ht="14.4">
      <c r="A70" s="115" t="s">
        <v>176</v>
      </c>
      <c r="B70" s="115" t="s">
        <v>641</v>
      </c>
      <c r="C70" s="110" t="s">
        <v>136</v>
      </c>
      <c r="D70" s="116" t="s">
        <v>43</v>
      </c>
      <c r="E70" s="110">
        <v>1</v>
      </c>
    </row>
    <row r="71" spans="1:5" ht="14.4">
      <c r="A71" s="115" t="s">
        <v>176</v>
      </c>
      <c r="B71" s="115" t="s">
        <v>641</v>
      </c>
      <c r="C71" s="110" t="s">
        <v>136</v>
      </c>
      <c r="D71" s="116" t="s">
        <v>32</v>
      </c>
      <c r="E71" s="110">
        <v>70</v>
      </c>
    </row>
    <row r="72" spans="1:5" ht="14.4">
      <c r="A72" s="115" t="s">
        <v>176</v>
      </c>
      <c r="B72" s="115" t="s">
        <v>177</v>
      </c>
      <c r="C72" s="110" t="s">
        <v>160</v>
      </c>
      <c r="D72" s="116" t="s">
        <v>32</v>
      </c>
      <c r="E72" s="110">
        <v>28</v>
      </c>
    </row>
    <row r="73" spans="1:5" ht="14.4">
      <c r="A73" s="115" t="s">
        <v>178</v>
      </c>
      <c r="B73" s="115" t="s">
        <v>98</v>
      </c>
      <c r="C73" s="110" t="s">
        <v>179</v>
      </c>
      <c r="D73" s="116" t="s">
        <v>35</v>
      </c>
      <c r="E73" s="110">
        <v>1</v>
      </c>
    </row>
    <row r="74" spans="1:5" ht="14.4">
      <c r="A74" s="115" t="s">
        <v>178</v>
      </c>
      <c r="B74" s="115" t="s">
        <v>98</v>
      </c>
      <c r="C74" s="110" t="s">
        <v>179</v>
      </c>
      <c r="D74" s="116" t="s">
        <v>66</v>
      </c>
      <c r="E74" s="110">
        <v>3</v>
      </c>
    </row>
    <row r="75" spans="1:5" ht="14.4">
      <c r="A75" s="115" t="s">
        <v>178</v>
      </c>
      <c r="B75" s="115" t="s">
        <v>98</v>
      </c>
      <c r="C75" s="110" t="s">
        <v>179</v>
      </c>
      <c r="D75" s="116" t="s">
        <v>13</v>
      </c>
      <c r="E75" s="110">
        <v>2</v>
      </c>
    </row>
    <row r="76" spans="1:5" ht="14.4">
      <c r="A76" s="115" t="s">
        <v>178</v>
      </c>
      <c r="B76" s="115" t="s">
        <v>98</v>
      </c>
      <c r="C76" s="110" t="s">
        <v>179</v>
      </c>
      <c r="D76" s="116" t="s">
        <v>59</v>
      </c>
      <c r="E76" s="110">
        <v>1</v>
      </c>
    </row>
    <row r="77" spans="1:5" ht="14.4">
      <c r="A77" s="115" t="s">
        <v>178</v>
      </c>
      <c r="B77" s="115" t="s">
        <v>98</v>
      </c>
      <c r="C77" s="110" t="s">
        <v>179</v>
      </c>
      <c r="D77" s="116" t="s">
        <v>28</v>
      </c>
      <c r="E77" s="110">
        <v>1</v>
      </c>
    </row>
    <row r="78" spans="1:5" ht="14.4">
      <c r="A78" s="115" t="s">
        <v>178</v>
      </c>
      <c r="B78" s="115" t="s">
        <v>98</v>
      </c>
      <c r="C78" s="110" t="s">
        <v>179</v>
      </c>
      <c r="D78" s="116" t="s">
        <v>38</v>
      </c>
      <c r="E78" s="110">
        <v>1</v>
      </c>
    </row>
    <row r="79" spans="1:5" ht="14.4">
      <c r="A79" s="115" t="s">
        <v>178</v>
      </c>
      <c r="B79" s="115" t="s">
        <v>98</v>
      </c>
      <c r="C79" s="110" t="s">
        <v>179</v>
      </c>
      <c r="D79" s="116" t="s">
        <v>8</v>
      </c>
      <c r="E79" s="110">
        <v>1</v>
      </c>
    </row>
    <row r="80" spans="1:5" ht="14.4">
      <c r="A80" s="115" t="s">
        <v>178</v>
      </c>
      <c r="B80" s="115" t="s">
        <v>98</v>
      </c>
      <c r="C80" s="110" t="s">
        <v>179</v>
      </c>
      <c r="D80" s="116" t="s">
        <v>75</v>
      </c>
      <c r="E80" s="110">
        <v>1</v>
      </c>
    </row>
    <row r="81" spans="1:5" ht="14.4">
      <c r="A81" s="115" t="s">
        <v>178</v>
      </c>
      <c r="B81" s="119" t="s">
        <v>98</v>
      </c>
      <c r="C81" s="119" t="s">
        <v>179</v>
      </c>
      <c r="D81" s="116" t="s">
        <v>62</v>
      </c>
      <c r="E81" s="110">
        <v>1</v>
      </c>
    </row>
    <row r="82" spans="1:5" ht="14.4">
      <c r="A82" s="115" t="s">
        <v>178</v>
      </c>
      <c r="B82" s="119" t="s">
        <v>98</v>
      </c>
      <c r="C82" s="119" t="s">
        <v>179</v>
      </c>
      <c r="D82" s="116" t="s">
        <v>33</v>
      </c>
      <c r="E82" s="110">
        <v>1</v>
      </c>
    </row>
    <row r="83" spans="1:5" ht="14.4">
      <c r="A83" s="115" t="s">
        <v>178</v>
      </c>
      <c r="B83" s="119" t="s">
        <v>98</v>
      </c>
      <c r="C83" s="119" t="s">
        <v>179</v>
      </c>
      <c r="D83" s="116" t="s">
        <v>53</v>
      </c>
      <c r="E83" s="110">
        <v>1</v>
      </c>
    </row>
    <row r="84" spans="1:5" ht="14.4">
      <c r="A84" s="115" t="s">
        <v>178</v>
      </c>
      <c r="B84" s="119" t="s">
        <v>98</v>
      </c>
      <c r="C84" s="119" t="s">
        <v>179</v>
      </c>
      <c r="D84" s="116" t="s">
        <v>12</v>
      </c>
      <c r="E84" s="110">
        <v>1</v>
      </c>
    </row>
    <row r="85" spans="1:5" ht="14.4">
      <c r="A85" s="115" t="s">
        <v>178</v>
      </c>
      <c r="B85" s="119" t="s">
        <v>98</v>
      </c>
      <c r="C85" s="119" t="s">
        <v>179</v>
      </c>
      <c r="D85" s="116" t="s">
        <v>21</v>
      </c>
      <c r="E85" s="110">
        <v>3</v>
      </c>
    </row>
    <row r="86" spans="1:5" ht="14.4">
      <c r="A86" s="115" t="s">
        <v>178</v>
      </c>
      <c r="B86" s="119" t="s">
        <v>98</v>
      </c>
      <c r="C86" s="119" t="s">
        <v>179</v>
      </c>
      <c r="D86" s="116" t="s">
        <v>46</v>
      </c>
      <c r="E86" s="110">
        <v>1</v>
      </c>
    </row>
    <row r="87" spans="1:5" ht="14.4">
      <c r="A87" s="115" t="s">
        <v>178</v>
      </c>
      <c r="B87" s="119" t="s">
        <v>98</v>
      </c>
      <c r="C87" s="119" t="s">
        <v>179</v>
      </c>
      <c r="D87" s="116" t="s">
        <v>39</v>
      </c>
      <c r="E87" s="110">
        <v>2</v>
      </c>
    </row>
    <row r="88" spans="1:5" ht="14.4">
      <c r="A88" s="115" t="s">
        <v>178</v>
      </c>
      <c r="B88" s="119" t="s">
        <v>98</v>
      </c>
      <c r="C88" s="119" t="s">
        <v>179</v>
      </c>
      <c r="D88" s="116" t="s">
        <v>49</v>
      </c>
      <c r="E88" s="110">
        <v>1</v>
      </c>
    </row>
    <row r="89" spans="1:5" ht="14.4">
      <c r="A89" s="115" t="s">
        <v>178</v>
      </c>
      <c r="B89" s="119" t="s">
        <v>98</v>
      </c>
      <c r="C89" s="119" t="s">
        <v>179</v>
      </c>
      <c r="D89" s="116" t="s">
        <v>55</v>
      </c>
      <c r="E89" s="110">
        <v>1</v>
      </c>
    </row>
    <row r="90" spans="1:5" ht="14.4">
      <c r="A90" s="115" t="s">
        <v>178</v>
      </c>
      <c r="B90" s="119" t="s">
        <v>98</v>
      </c>
      <c r="C90" s="119" t="s">
        <v>179</v>
      </c>
      <c r="D90" s="116" t="s">
        <v>37</v>
      </c>
      <c r="E90" s="110">
        <v>1</v>
      </c>
    </row>
    <row r="91" spans="1:5" ht="14.4">
      <c r="A91" s="115" t="s">
        <v>178</v>
      </c>
      <c r="B91" s="119" t="s">
        <v>98</v>
      </c>
      <c r="C91" s="119" t="s">
        <v>179</v>
      </c>
      <c r="D91" s="116" t="s">
        <v>19</v>
      </c>
      <c r="E91" s="110">
        <v>1</v>
      </c>
    </row>
    <row r="92" spans="1:5" ht="14.4">
      <c r="A92" s="115" t="s">
        <v>178</v>
      </c>
      <c r="B92" s="119" t="s">
        <v>98</v>
      </c>
      <c r="C92" s="119" t="s">
        <v>179</v>
      </c>
      <c r="D92" s="116" t="s">
        <v>16</v>
      </c>
      <c r="E92" s="110">
        <v>1</v>
      </c>
    </row>
    <row r="93" spans="1:5" ht="14.4">
      <c r="A93" s="115" t="s">
        <v>178</v>
      </c>
      <c r="B93" s="119" t="s">
        <v>98</v>
      </c>
      <c r="C93" s="119" t="s">
        <v>179</v>
      </c>
      <c r="D93" s="116" t="s">
        <v>30</v>
      </c>
      <c r="E93" s="110">
        <v>1</v>
      </c>
    </row>
    <row r="94" spans="1:5" ht="14.4">
      <c r="A94" s="115" t="s">
        <v>178</v>
      </c>
      <c r="B94" s="119" t="s">
        <v>98</v>
      </c>
      <c r="C94" s="119" t="s">
        <v>179</v>
      </c>
      <c r="D94" s="116" t="s">
        <v>61</v>
      </c>
      <c r="E94" s="110">
        <v>1</v>
      </c>
    </row>
    <row r="95" spans="1:5" ht="14.4">
      <c r="A95" s="115" t="s">
        <v>178</v>
      </c>
      <c r="B95" s="119" t="s">
        <v>98</v>
      </c>
      <c r="C95" s="119" t="s">
        <v>179</v>
      </c>
      <c r="D95" s="116" t="s">
        <v>50</v>
      </c>
      <c r="E95" s="110">
        <v>1</v>
      </c>
    </row>
    <row r="96" spans="1:5" ht="14.4">
      <c r="A96" s="115" t="s">
        <v>178</v>
      </c>
      <c r="B96" s="119" t="s">
        <v>98</v>
      </c>
      <c r="C96" s="119" t="s">
        <v>179</v>
      </c>
      <c r="D96" s="116" t="s">
        <v>63</v>
      </c>
      <c r="E96" s="110">
        <v>1</v>
      </c>
    </row>
    <row r="97" spans="1:5" ht="14.4">
      <c r="A97" s="115" t="s">
        <v>183</v>
      </c>
      <c r="B97" s="120" t="s">
        <v>82</v>
      </c>
      <c r="C97" s="120" t="s">
        <v>160</v>
      </c>
      <c r="D97" s="116" t="s">
        <v>46</v>
      </c>
      <c r="E97" s="110">
        <v>1</v>
      </c>
    </row>
    <row r="98" spans="1:5" ht="14.4">
      <c r="A98" s="120" t="s">
        <v>183</v>
      </c>
      <c r="B98" s="120" t="s">
        <v>82</v>
      </c>
      <c r="C98" s="120" t="s">
        <v>160</v>
      </c>
      <c r="D98" s="118" t="s">
        <v>13</v>
      </c>
      <c r="E98" s="112">
        <v>3</v>
      </c>
    </row>
    <row r="99" spans="1:5" ht="14.4">
      <c r="A99" s="120" t="s">
        <v>183</v>
      </c>
      <c r="B99" s="120" t="s">
        <v>82</v>
      </c>
      <c r="C99" s="120" t="s">
        <v>160</v>
      </c>
      <c r="D99" s="118" t="s">
        <v>23</v>
      </c>
      <c r="E99" s="113">
        <v>3</v>
      </c>
    </row>
    <row r="100" spans="1:5" ht="14.4">
      <c r="A100" s="120" t="s">
        <v>183</v>
      </c>
      <c r="B100" s="120" t="s">
        <v>82</v>
      </c>
      <c r="C100" s="120" t="s">
        <v>160</v>
      </c>
      <c r="D100" s="116" t="s">
        <v>30</v>
      </c>
      <c r="E100" s="112">
        <v>2</v>
      </c>
    </row>
    <row r="101" spans="1:5" ht="14.4">
      <c r="A101" s="120" t="s">
        <v>183</v>
      </c>
      <c r="B101" s="120" t="s">
        <v>82</v>
      </c>
      <c r="C101" s="120" t="s">
        <v>160</v>
      </c>
      <c r="D101" s="118" t="s">
        <v>37</v>
      </c>
      <c r="E101" s="112">
        <v>3</v>
      </c>
    </row>
    <row r="102" spans="1:5" ht="14.4">
      <c r="A102" s="120" t="s">
        <v>183</v>
      </c>
      <c r="B102" s="120" t="s">
        <v>82</v>
      </c>
      <c r="C102" s="120" t="s">
        <v>160</v>
      </c>
      <c r="D102" s="118" t="s">
        <v>38</v>
      </c>
      <c r="E102" s="113">
        <v>1</v>
      </c>
    </row>
    <row r="103" spans="1:5" ht="14.4">
      <c r="A103" s="119" t="s">
        <v>183</v>
      </c>
      <c r="B103" s="120" t="s">
        <v>82</v>
      </c>
      <c r="C103" s="120" t="s">
        <v>160</v>
      </c>
      <c r="D103" s="116" t="s">
        <v>28</v>
      </c>
      <c r="E103" s="112">
        <v>1</v>
      </c>
    </row>
    <row r="104" spans="1:5" ht="14.4">
      <c r="A104" s="120" t="s">
        <v>183</v>
      </c>
      <c r="B104" s="120" t="s">
        <v>82</v>
      </c>
      <c r="C104" s="120" t="s">
        <v>160</v>
      </c>
      <c r="D104" s="118" t="s">
        <v>46</v>
      </c>
      <c r="E104" s="113">
        <v>1</v>
      </c>
    </row>
    <row r="105" spans="1:5" ht="14.4">
      <c r="A105" s="117" t="s">
        <v>183</v>
      </c>
      <c r="B105" s="117" t="s">
        <v>82</v>
      </c>
      <c r="C105" s="117" t="s">
        <v>160</v>
      </c>
      <c r="D105" s="115" t="s">
        <v>53</v>
      </c>
      <c r="E105" s="121">
        <v>1</v>
      </c>
    </row>
    <row r="106" spans="1:5" ht="14.4">
      <c r="A106" s="117" t="s">
        <v>183</v>
      </c>
      <c r="B106" s="117" t="s">
        <v>82</v>
      </c>
      <c r="C106" s="117" t="s">
        <v>160</v>
      </c>
      <c r="D106" s="117" t="s">
        <v>63</v>
      </c>
      <c r="E106" s="121">
        <v>1</v>
      </c>
    </row>
    <row r="107" spans="1:5" ht="14.4">
      <c r="A107" s="117" t="s">
        <v>183</v>
      </c>
      <c r="B107" s="117" t="s">
        <v>82</v>
      </c>
      <c r="C107" s="117" t="s">
        <v>160</v>
      </c>
      <c r="D107" s="117" t="s">
        <v>75</v>
      </c>
      <c r="E107" s="121">
        <v>1</v>
      </c>
    </row>
    <row r="108" spans="1:5" ht="14.4">
      <c r="A108" s="117" t="s">
        <v>183</v>
      </c>
      <c r="B108" s="117" t="s">
        <v>184</v>
      </c>
      <c r="C108" s="117" t="s">
        <v>185</v>
      </c>
      <c r="D108" s="117" t="s">
        <v>13</v>
      </c>
      <c r="E108" s="121">
        <v>1</v>
      </c>
    </row>
    <row r="109" spans="1:5" ht="14.4">
      <c r="A109" s="117" t="s">
        <v>183</v>
      </c>
      <c r="B109" s="117" t="s">
        <v>184</v>
      </c>
      <c r="C109" s="117" t="s">
        <v>185</v>
      </c>
      <c r="D109" s="117" t="s">
        <v>23</v>
      </c>
      <c r="E109" s="121">
        <v>3</v>
      </c>
    </row>
    <row r="110" spans="1:5" ht="14.4">
      <c r="A110" s="117" t="s">
        <v>183</v>
      </c>
      <c r="B110" s="117" t="s">
        <v>184</v>
      </c>
      <c r="C110" s="117" t="s">
        <v>185</v>
      </c>
      <c r="D110" s="115" t="s">
        <v>30</v>
      </c>
      <c r="E110" s="121">
        <v>1</v>
      </c>
    </row>
    <row r="111" spans="1:5" ht="14.4">
      <c r="A111" s="117" t="s">
        <v>183</v>
      </c>
      <c r="B111" s="117" t="s">
        <v>184</v>
      </c>
      <c r="C111" s="117" t="s">
        <v>185</v>
      </c>
      <c r="D111" s="117" t="s">
        <v>37</v>
      </c>
      <c r="E111" s="121">
        <v>1</v>
      </c>
    </row>
    <row r="112" spans="1:5" ht="14.4">
      <c r="A112" s="117" t="s">
        <v>183</v>
      </c>
      <c r="B112" s="117" t="s">
        <v>184</v>
      </c>
      <c r="C112" s="117" t="s">
        <v>185</v>
      </c>
      <c r="D112" s="117" t="s">
        <v>38</v>
      </c>
      <c r="E112" s="121">
        <v>1</v>
      </c>
    </row>
    <row r="113" spans="1:5" ht="14.4">
      <c r="A113" s="117" t="s">
        <v>183</v>
      </c>
      <c r="B113" s="117" t="s">
        <v>184</v>
      </c>
      <c r="C113" s="117" t="s">
        <v>185</v>
      </c>
      <c r="D113" s="117" t="s">
        <v>44</v>
      </c>
      <c r="E113" s="121">
        <v>1</v>
      </c>
    </row>
    <row r="114" spans="1:5" ht="14.4">
      <c r="A114" s="115" t="s">
        <v>183</v>
      </c>
      <c r="B114" s="117" t="s">
        <v>184</v>
      </c>
      <c r="C114" s="117" t="s">
        <v>185</v>
      </c>
      <c r="D114" s="115" t="s">
        <v>32</v>
      </c>
      <c r="E114" s="115">
        <v>1</v>
      </c>
    </row>
    <row r="115" spans="1:5" ht="14.4">
      <c r="A115" s="115" t="s">
        <v>183</v>
      </c>
      <c r="B115" s="117" t="s">
        <v>184</v>
      </c>
      <c r="C115" s="117" t="s">
        <v>185</v>
      </c>
      <c r="D115" s="115" t="s">
        <v>49</v>
      </c>
      <c r="E115" s="115">
        <v>1</v>
      </c>
    </row>
    <row r="116" spans="1:5" ht="14.4">
      <c r="A116" s="117" t="s">
        <v>183</v>
      </c>
      <c r="B116" s="117" t="s">
        <v>83</v>
      </c>
      <c r="C116" s="117" t="s">
        <v>186</v>
      </c>
      <c r="D116" s="117" t="s">
        <v>59</v>
      </c>
      <c r="E116" s="121">
        <v>1</v>
      </c>
    </row>
    <row r="117" spans="1:5" ht="14.4">
      <c r="A117" s="117" t="s">
        <v>183</v>
      </c>
      <c r="B117" s="117" t="s">
        <v>83</v>
      </c>
      <c r="C117" s="117" t="s">
        <v>186</v>
      </c>
      <c r="D117" s="115" t="s">
        <v>62</v>
      </c>
      <c r="E117" s="122">
        <v>1</v>
      </c>
    </row>
    <row r="118" spans="1:5" ht="14.4">
      <c r="A118" s="117" t="s">
        <v>183</v>
      </c>
      <c r="B118" s="117" t="s">
        <v>83</v>
      </c>
      <c r="C118" s="117" t="s">
        <v>186</v>
      </c>
      <c r="D118" s="117" t="s">
        <v>63</v>
      </c>
      <c r="E118" s="121">
        <v>1</v>
      </c>
    </row>
    <row r="119" spans="1:5" ht="14.4">
      <c r="A119" s="115" t="s">
        <v>183</v>
      </c>
      <c r="B119" s="117" t="s">
        <v>83</v>
      </c>
      <c r="C119" s="117" t="s">
        <v>186</v>
      </c>
      <c r="D119" s="115" t="s">
        <v>49</v>
      </c>
      <c r="E119" s="121">
        <v>1</v>
      </c>
    </row>
    <row r="120" spans="1:5" ht="14.4">
      <c r="A120" s="115" t="s">
        <v>642</v>
      </c>
      <c r="B120" s="115" t="s">
        <v>642</v>
      </c>
      <c r="C120" s="115" t="s">
        <v>160</v>
      </c>
      <c r="D120" s="115" t="s">
        <v>33</v>
      </c>
      <c r="E120" s="115">
        <v>4</v>
      </c>
    </row>
    <row r="121" spans="1:5" ht="14.4">
      <c r="A121" s="115" t="s">
        <v>642</v>
      </c>
      <c r="B121" s="115" t="s">
        <v>642</v>
      </c>
      <c r="C121" s="115" t="s">
        <v>160</v>
      </c>
      <c r="D121" s="115" t="s">
        <v>62</v>
      </c>
      <c r="E121" s="115">
        <v>16</v>
      </c>
    </row>
    <row r="122" spans="1:5" ht="14.4">
      <c r="A122" s="115" t="s">
        <v>642</v>
      </c>
      <c r="B122" s="115" t="s">
        <v>642</v>
      </c>
      <c r="C122" s="115" t="s">
        <v>160</v>
      </c>
      <c r="D122" s="115" t="s">
        <v>74</v>
      </c>
      <c r="E122" s="115">
        <v>2</v>
      </c>
    </row>
    <row r="123" spans="1:5" ht="14.4">
      <c r="A123" s="123"/>
      <c r="B123" s="124"/>
      <c r="C123" s="124"/>
      <c r="D123" s="124"/>
      <c r="E123" s="124"/>
    </row>
    <row r="124" spans="1:5" ht="14.4">
      <c r="A124" s="117"/>
      <c r="B124" s="115"/>
      <c r="C124" s="115"/>
      <c r="D124" s="115"/>
      <c r="E124" s="115"/>
    </row>
    <row r="125" spans="1:5" ht="14.4">
      <c r="A125" s="109"/>
      <c r="B125" s="115"/>
      <c r="C125" s="115"/>
      <c r="D125" s="115"/>
      <c r="E125" s="115"/>
    </row>
    <row r="126" spans="1:5" ht="14.4">
      <c r="A126" s="117"/>
      <c r="B126" s="115"/>
      <c r="C126" s="115"/>
      <c r="D126" s="115"/>
      <c r="E126" s="115"/>
    </row>
    <row r="127" spans="1:5" ht="14.4">
      <c r="A127" s="109"/>
      <c r="B127" s="115"/>
      <c r="C127" s="115"/>
      <c r="D127" s="115"/>
      <c r="E127" s="115"/>
    </row>
    <row r="128" spans="1:5" ht="14.4">
      <c r="A128" s="117"/>
      <c r="B128" s="115"/>
      <c r="C128" s="115"/>
      <c r="D128" s="115"/>
      <c r="E128" s="115"/>
    </row>
    <row r="129" spans="1:5" ht="14.4">
      <c r="A129" s="109"/>
      <c r="B129" s="115"/>
      <c r="C129" s="115"/>
      <c r="D129" s="115"/>
      <c r="E129" s="115"/>
    </row>
    <row r="130" spans="1:5" ht="14.4">
      <c r="A130" s="117"/>
      <c r="B130" s="115"/>
      <c r="C130" s="115"/>
      <c r="D130" s="115"/>
      <c r="E130" s="115"/>
    </row>
    <row r="131" spans="1:5" ht="14.4">
      <c r="A131" s="109"/>
      <c r="B131" s="115"/>
      <c r="C131" s="115"/>
      <c r="D131" s="115"/>
      <c r="E131" s="115"/>
    </row>
    <row r="132" spans="1:5" ht="14.4">
      <c r="A132" s="117"/>
      <c r="B132" s="115"/>
      <c r="C132" s="115"/>
      <c r="D132" s="115"/>
      <c r="E132" s="115"/>
    </row>
    <row r="133" spans="1:5" ht="14.4">
      <c r="A133" s="109"/>
      <c r="B133" s="115"/>
      <c r="C133" s="115"/>
      <c r="D133" s="115"/>
      <c r="E133" s="115"/>
    </row>
    <row r="134" spans="1:5" ht="14.4">
      <c r="A134" s="117"/>
      <c r="B134" s="115"/>
      <c r="C134" s="115"/>
      <c r="D134" s="115"/>
      <c r="E134" s="115"/>
    </row>
    <row r="135" spans="1:5" ht="14.4">
      <c r="A135" s="109"/>
      <c r="B135" s="115"/>
      <c r="C135" s="115"/>
      <c r="D135" s="115"/>
      <c r="E135" s="115"/>
    </row>
    <row r="136" spans="1:5" ht="14.4">
      <c r="A136" s="117"/>
      <c r="B136" s="115"/>
      <c r="C136" s="115"/>
      <c r="D136" s="115"/>
      <c r="E136" s="115"/>
    </row>
    <row r="137" spans="1:5" ht="14.4">
      <c r="A137" s="109"/>
      <c r="B137" s="115"/>
      <c r="C137" s="115"/>
      <c r="D137" s="115"/>
      <c r="E137" s="115"/>
    </row>
    <row r="138" spans="1:5" ht="14.4">
      <c r="A138" s="117"/>
      <c r="B138" s="115"/>
      <c r="C138" s="115"/>
      <c r="D138" s="115"/>
      <c r="E138" s="115"/>
    </row>
    <row r="139" spans="1:5" ht="14.4">
      <c r="A139" s="109"/>
      <c r="B139" s="115"/>
      <c r="C139" s="115"/>
      <c r="D139" s="115"/>
      <c r="E139" s="115"/>
    </row>
    <row r="140" spans="1:5" ht="14.4">
      <c r="A140" s="117"/>
      <c r="B140" s="115"/>
      <c r="C140" s="115"/>
      <c r="D140" s="115"/>
      <c r="E140" s="115"/>
    </row>
    <row r="141" spans="1:5" ht="14.4">
      <c r="A141" s="109"/>
      <c r="B141" s="115"/>
      <c r="C141" s="115"/>
      <c r="D141" s="115"/>
      <c r="E141" s="115"/>
    </row>
    <row r="142" spans="1:5" ht="14.4">
      <c r="A142" s="117"/>
      <c r="B142" s="115"/>
      <c r="C142" s="115"/>
      <c r="D142" s="115"/>
      <c r="E142" s="115"/>
    </row>
    <row r="143" spans="1:5" ht="14.4">
      <c r="A143" s="109"/>
      <c r="B143" s="115"/>
      <c r="C143" s="115"/>
      <c r="D143" s="115"/>
      <c r="E143" s="115"/>
    </row>
    <row r="144" spans="1:5" ht="14.4">
      <c r="A144" s="117"/>
      <c r="B144" s="115"/>
      <c r="C144" s="115"/>
      <c r="D144" s="115"/>
      <c r="E144" s="115"/>
    </row>
    <row r="145" spans="1:5" ht="14.4">
      <c r="A145" s="109"/>
      <c r="B145" s="115"/>
      <c r="C145" s="115"/>
      <c r="D145" s="115"/>
      <c r="E145" s="115"/>
    </row>
    <row r="146" spans="1:5" ht="14.4">
      <c r="A146" s="117"/>
      <c r="B146" s="115"/>
      <c r="C146" s="115"/>
      <c r="D146" s="115"/>
      <c r="E146" s="115"/>
    </row>
    <row r="147" spans="1:5" ht="14.4">
      <c r="A147" s="109"/>
      <c r="B147" s="115"/>
      <c r="C147" s="115"/>
      <c r="D147" s="115"/>
      <c r="E147" s="115"/>
    </row>
    <row r="148" spans="1:5" ht="14.4">
      <c r="A148" s="117"/>
      <c r="B148" s="115"/>
      <c r="C148" s="115"/>
      <c r="D148" s="115"/>
      <c r="E148" s="115"/>
    </row>
    <row r="149" spans="1:5" ht="14.4">
      <c r="A149" s="109"/>
      <c r="B149" s="115"/>
      <c r="C149" s="115"/>
      <c r="D149" s="115"/>
      <c r="E149" s="115"/>
    </row>
    <row r="150" spans="1:5" ht="14.4">
      <c r="A150" s="117"/>
      <c r="B150" s="115"/>
      <c r="C150" s="115"/>
      <c r="D150" s="115"/>
      <c r="E150" s="115"/>
    </row>
    <row r="151" spans="1:5" ht="14.4">
      <c r="A151" s="109"/>
      <c r="B151" s="115"/>
      <c r="C151" s="115"/>
      <c r="D151" s="115"/>
      <c r="E151" s="115"/>
    </row>
    <row r="152" spans="1:5" ht="14.4">
      <c r="A152" s="117"/>
      <c r="B152" s="115"/>
      <c r="C152" s="115"/>
      <c r="D152" s="115"/>
      <c r="E152" s="115"/>
    </row>
    <row r="153" spans="1:5" ht="14.4">
      <c r="A153" s="109"/>
      <c r="B153" s="115"/>
      <c r="C153" s="115"/>
      <c r="D153" s="115"/>
      <c r="E153" s="115"/>
    </row>
    <row r="154" spans="1:5" ht="14.4">
      <c r="A154" s="117"/>
      <c r="B154" s="115"/>
      <c r="C154" s="115"/>
      <c r="D154" s="115"/>
      <c r="E154" s="125"/>
    </row>
    <row r="155" spans="1:5" ht="14.4">
      <c r="A155" s="109"/>
      <c r="B155" s="115"/>
      <c r="C155" s="115"/>
      <c r="D155" s="115"/>
      <c r="E155" s="125"/>
    </row>
    <row r="156" spans="1:5" ht="14.4">
      <c r="A156" s="117"/>
      <c r="D156" s="1"/>
    </row>
    <row r="157" spans="1:5" ht="14.4">
      <c r="A157" s="109"/>
      <c r="D157" s="1"/>
    </row>
    <row r="158" spans="1:5" ht="14.4">
      <c r="A158" s="117"/>
      <c r="D158" s="1"/>
    </row>
    <row r="159" spans="1:5" ht="14.4">
      <c r="A159" s="109"/>
      <c r="D159" s="1"/>
    </row>
    <row r="160" spans="1:5" ht="14.4">
      <c r="A160" s="117"/>
      <c r="D160" s="1"/>
    </row>
    <row r="161" spans="1:4" ht="14.4">
      <c r="A161" s="109"/>
      <c r="D161" s="1"/>
    </row>
    <row r="162" spans="1:4" ht="14.4">
      <c r="A162" s="117"/>
      <c r="D162" s="1"/>
    </row>
    <row r="163" spans="1:4" ht="14.4">
      <c r="A163" s="109"/>
      <c r="D163" s="1"/>
    </row>
    <row r="164" spans="1:4" ht="14.4">
      <c r="A164" s="117"/>
      <c r="D164" s="1"/>
    </row>
    <row r="165" spans="1:4" ht="14.4">
      <c r="A165" s="109"/>
      <c r="D165" s="1"/>
    </row>
    <row r="166" spans="1:4" ht="14.4">
      <c r="A166" s="117"/>
      <c r="D166" s="1"/>
    </row>
    <row r="167" spans="1:4" ht="14.4">
      <c r="A167" s="109"/>
      <c r="D167" s="1"/>
    </row>
    <row r="168" spans="1:4" ht="14.4">
      <c r="A168" s="117"/>
      <c r="D168" s="1"/>
    </row>
    <row r="169" spans="1:4" ht="14.4">
      <c r="A169" s="109"/>
      <c r="D169" s="1"/>
    </row>
    <row r="170" spans="1:4" ht="14.4">
      <c r="A170" s="117"/>
      <c r="D170" s="1"/>
    </row>
    <row r="171" spans="1:4" ht="14.4">
      <c r="A171" s="109"/>
      <c r="D171" s="1"/>
    </row>
    <row r="172" spans="1:4" ht="14.4">
      <c r="A172" s="117"/>
      <c r="D172" s="1"/>
    </row>
    <row r="173" spans="1:4" ht="14.4">
      <c r="A173" s="109"/>
      <c r="D173" s="1"/>
    </row>
    <row r="174" spans="1:4" ht="14.4">
      <c r="A174" s="117"/>
      <c r="D174" s="1"/>
    </row>
    <row r="175" spans="1:4" ht="14.4">
      <c r="A175" s="109"/>
      <c r="D175" s="1"/>
    </row>
    <row r="176" spans="1:4" ht="14.4">
      <c r="D176" s="1"/>
    </row>
    <row r="177" spans="4:4" ht="14.4">
      <c r="D177" s="1"/>
    </row>
    <row r="178" spans="4:4" ht="14.4">
      <c r="D178" s="1"/>
    </row>
    <row r="179" spans="4:4" ht="14.4">
      <c r="D179" s="1"/>
    </row>
    <row r="180" spans="4:4" ht="14.4">
      <c r="D180" s="1"/>
    </row>
    <row r="181" spans="4:4" ht="14.4">
      <c r="D181" s="1"/>
    </row>
    <row r="182" spans="4:4" ht="14.4">
      <c r="D182" s="1"/>
    </row>
    <row r="183" spans="4:4" ht="14.4">
      <c r="D183" s="1"/>
    </row>
    <row r="184" spans="4:4" ht="14.4">
      <c r="D184" s="1"/>
    </row>
    <row r="185" spans="4:4" ht="14.4">
      <c r="D185" s="1"/>
    </row>
    <row r="186" spans="4:4" ht="14.4">
      <c r="D186" s="1"/>
    </row>
    <row r="187" spans="4:4" ht="14.4">
      <c r="D187" s="1"/>
    </row>
    <row r="188" spans="4:4" ht="14.4">
      <c r="D188" s="1"/>
    </row>
    <row r="189" spans="4:4" ht="14.4">
      <c r="D189" s="1"/>
    </row>
    <row r="190" spans="4:4" ht="14.4">
      <c r="D190" s="1"/>
    </row>
    <row r="191" spans="4:4" ht="14.4">
      <c r="D191" s="1"/>
    </row>
    <row r="192" spans="4:4" ht="14.4">
      <c r="D192" s="1"/>
    </row>
    <row r="193" spans="4:4" ht="14.4">
      <c r="D193" s="1"/>
    </row>
    <row r="194" spans="4:4" ht="14.4">
      <c r="D194" s="1"/>
    </row>
    <row r="195" spans="4:4" ht="14.4">
      <c r="D195" s="1"/>
    </row>
    <row r="196" spans="4:4" ht="14.4">
      <c r="D196" s="1"/>
    </row>
    <row r="197" spans="4:4" ht="14.4">
      <c r="D197" s="1"/>
    </row>
    <row r="198" spans="4:4" ht="14.4">
      <c r="D198" s="1"/>
    </row>
    <row r="199" spans="4:4" ht="14.4">
      <c r="D199" s="1"/>
    </row>
    <row r="200" spans="4:4" ht="14.4">
      <c r="D200" s="1"/>
    </row>
    <row r="201" spans="4:4" ht="14.4">
      <c r="D201" s="1"/>
    </row>
    <row r="202" spans="4:4" ht="14.4">
      <c r="D202" s="1"/>
    </row>
    <row r="203" spans="4:4" ht="14.4">
      <c r="D203" s="1"/>
    </row>
    <row r="204" spans="4:4" ht="14.4">
      <c r="D204" s="1"/>
    </row>
    <row r="205" spans="4:4" ht="14.4">
      <c r="D205" s="1"/>
    </row>
    <row r="206" spans="4:4" ht="14.4">
      <c r="D206" s="1"/>
    </row>
    <row r="207" spans="4:4" ht="14.4">
      <c r="D207" s="1"/>
    </row>
    <row r="208" spans="4:4" ht="14.4">
      <c r="D208" s="1"/>
    </row>
    <row r="209" spans="4:4" ht="14.4">
      <c r="D209" s="1"/>
    </row>
    <row r="210" spans="4:4" ht="14.4">
      <c r="D210" s="1"/>
    </row>
    <row r="211" spans="4:4" ht="14.4">
      <c r="D211" s="1"/>
    </row>
    <row r="212" spans="4:4" ht="14.4">
      <c r="D212" s="1"/>
    </row>
    <row r="213" spans="4:4" ht="14.4">
      <c r="D213" s="1"/>
    </row>
    <row r="214" spans="4:4" ht="14.4">
      <c r="D214" s="1"/>
    </row>
    <row r="215" spans="4:4" ht="14.4">
      <c r="D215" s="1"/>
    </row>
    <row r="216" spans="4:4" ht="14.4">
      <c r="D216" s="1"/>
    </row>
    <row r="217" spans="4:4" ht="14.4">
      <c r="D217" s="1"/>
    </row>
    <row r="218" spans="4:4" ht="14.4">
      <c r="D218" s="1"/>
    </row>
    <row r="219" spans="4:4" ht="14.4">
      <c r="D219" s="1"/>
    </row>
    <row r="220" spans="4:4" ht="14.4">
      <c r="D220" s="1"/>
    </row>
    <row r="221" spans="4:4" ht="14.4">
      <c r="D221" s="1"/>
    </row>
    <row r="222" spans="4:4" ht="14.4">
      <c r="D222" s="1"/>
    </row>
    <row r="223" spans="4:4" ht="14.4">
      <c r="D223" s="1"/>
    </row>
    <row r="224" spans="4:4" ht="14.4">
      <c r="D224" s="1"/>
    </row>
    <row r="225" spans="4:4" ht="14.4">
      <c r="D225" s="1"/>
    </row>
    <row r="226" spans="4:4" ht="14.4">
      <c r="D226" s="1"/>
    </row>
    <row r="227" spans="4:4" ht="14.4">
      <c r="D227" s="1"/>
    </row>
    <row r="228" spans="4:4" ht="14.4">
      <c r="D228" s="1"/>
    </row>
    <row r="229" spans="4:4" ht="14.4">
      <c r="D229" s="1"/>
    </row>
    <row r="230" spans="4:4" ht="14.4">
      <c r="D230" s="1"/>
    </row>
    <row r="231" spans="4:4" ht="14.4">
      <c r="D231" s="1"/>
    </row>
    <row r="232" spans="4:4" ht="14.4">
      <c r="D232" s="1"/>
    </row>
    <row r="233" spans="4:4" ht="14.4">
      <c r="D233" s="1"/>
    </row>
    <row r="234" spans="4:4" ht="14.4">
      <c r="D234" s="1"/>
    </row>
    <row r="235" spans="4:4" ht="14.4">
      <c r="D235" s="1"/>
    </row>
    <row r="236" spans="4:4" ht="14.4">
      <c r="D236" s="1"/>
    </row>
    <row r="237" spans="4:4" ht="14.4">
      <c r="D237" s="1"/>
    </row>
    <row r="238" spans="4:4" ht="14.4">
      <c r="D238" s="1"/>
    </row>
    <row r="239" spans="4:4" ht="14.4">
      <c r="D239" s="1"/>
    </row>
    <row r="240" spans="4:4" ht="14.4">
      <c r="D240" s="1"/>
    </row>
    <row r="241" spans="4:4" ht="14.4">
      <c r="D241" s="1"/>
    </row>
    <row r="242" spans="4:4" ht="14.4">
      <c r="D242" s="1"/>
    </row>
    <row r="243" spans="4:4" ht="14.4">
      <c r="D243" s="1"/>
    </row>
    <row r="244" spans="4:4" ht="14.4">
      <c r="D244" s="1"/>
    </row>
    <row r="245" spans="4:4" ht="14.4">
      <c r="D245" s="1"/>
    </row>
    <row r="246" spans="4:4" ht="14.4">
      <c r="D246" s="1"/>
    </row>
    <row r="247" spans="4:4" ht="14.4">
      <c r="D247" s="1"/>
    </row>
    <row r="248" spans="4:4" ht="14.4">
      <c r="D248" s="1"/>
    </row>
    <row r="249" spans="4:4" ht="14.4">
      <c r="D249" s="1"/>
    </row>
    <row r="250" spans="4:4" ht="14.4">
      <c r="D250" s="1"/>
    </row>
    <row r="251" spans="4:4" ht="14.4">
      <c r="D251" s="1"/>
    </row>
    <row r="252" spans="4:4" ht="14.4">
      <c r="D252" s="1"/>
    </row>
    <row r="253" spans="4:4" ht="14.4">
      <c r="D253" s="1"/>
    </row>
    <row r="254" spans="4:4" ht="14.4">
      <c r="D254" s="1"/>
    </row>
    <row r="255" spans="4:4" ht="14.4">
      <c r="D255" s="1"/>
    </row>
    <row r="256" spans="4:4" ht="14.4">
      <c r="D256" s="1"/>
    </row>
    <row r="257" spans="4:4" ht="14.4">
      <c r="D257" s="1"/>
    </row>
    <row r="258" spans="4:4" ht="14.4">
      <c r="D258" s="1"/>
    </row>
    <row r="259" spans="4:4" ht="14.4">
      <c r="D259" s="1"/>
    </row>
    <row r="260" spans="4:4" ht="14.4">
      <c r="D260" s="1"/>
    </row>
    <row r="261" spans="4:4" ht="14.4">
      <c r="D261" s="1"/>
    </row>
    <row r="262" spans="4:4" ht="14.4">
      <c r="D262" s="1"/>
    </row>
    <row r="263" spans="4:4" ht="14.4">
      <c r="D263" s="1"/>
    </row>
    <row r="264" spans="4:4" ht="14.4">
      <c r="D264" s="1"/>
    </row>
    <row r="265" spans="4:4" ht="14.4">
      <c r="D265" s="1"/>
    </row>
    <row r="266" spans="4:4" ht="14.4">
      <c r="D266" s="1"/>
    </row>
    <row r="267" spans="4:4" ht="14.4">
      <c r="D267" s="1"/>
    </row>
    <row r="268" spans="4:4" ht="14.4">
      <c r="D268" s="1"/>
    </row>
    <row r="269" spans="4:4" ht="14.4">
      <c r="D269" s="1"/>
    </row>
    <row r="270" spans="4:4" ht="14.4">
      <c r="D270" s="1"/>
    </row>
    <row r="271" spans="4:4" ht="14.4">
      <c r="D271" s="1"/>
    </row>
    <row r="272" spans="4:4" ht="14.4">
      <c r="D272" s="1"/>
    </row>
    <row r="273" spans="4:4" ht="14.4">
      <c r="D273" s="1"/>
    </row>
    <row r="274" spans="4:4" ht="14.4">
      <c r="D274" s="1"/>
    </row>
    <row r="275" spans="4:4" ht="14.4">
      <c r="D275" s="1"/>
    </row>
    <row r="276" spans="4:4" ht="14.4">
      <c r="D276" s="1"/>
    </row>
    <row r="277" spans="4:4" ht="14.4">
      <c r="D277" s="1"/>
    </row>
    <row r="278" spans="4:4" ht="14.4">
      <c r="D278" s="1"/>
    </row>
    <row r="279" spans="4:4" ht="14.4">
      <c r="D279" s="1"/>
    </row>
    <row r="280" spans="4:4" ht="14.4">
      <c r="D280" s="1"/>
    </row>
    <row r="281" spans="4:4" ht="14.4">
      <c r="D281" s="1"/>
    </row>
    <row r="282" spans="4:4" ht="14.4">
      <c r="D282" s="1"/>
    </row>
    <row r="283" spans="4:4" ht="14.4">
      <c r="D283" s="1"/>
    </row>
    <row r="284" spans="4:4" ht="14.4">
      <c r="D284" s="1"/>
    </row>
    <row r="285" spans="4:4" ht="14.4">
      <c r="D285" s="1"/>
    </row>
    <row r="286" spans="4:4" ht="14.4">
      <c r="D286" s="1"/>
    </row>
    <row r="287" spans="4:4" ht="14.4">
      <c r="D287" s="1"/>
    </row>
    <row r="288" spans="4:4" ht="14.4">
      <c r="D288" s="1"/>
    </row>
    <row r="289" spans="4:4" ht="14.4">
      <c r="D289" s="1"/>
    </row>
    <row r="290" spans="4:4" ht="14.4">
      <c r="D290" s="1"/>
    </row>
    <row r="291" spans="4:4" ht="14.4">
      <c r="D291" s="1"/>
    </row>
    <row r="292" spans="4:4" ht="14.4">
      <c r="D292" s="1"/>
    </row>
    <row r="293" spans="4:4" ht="14.4">
      <c r="D293" s="1"/>
    </row>
    <row r="294" spans="4:4" ht="14.4">
      <c r="D294" s="1"/>
    </row>
    <row r="295" spans="4:4" ht="14.4">
      <c r="D295" s="1"/>
    </row>
    <row r="296" spans="4:4" ht="14.4">
      <c r="D296" s="1"/>
    </row>
    <row r="297" spans="4:4" ht="14.4">
      <c r="D297" s="1"/>
    </row>
    <row r="298" spans="4:4" ht="14.4">
      <c r="D298" s="1"/>
    </row>
    <row r="299" spans="4:4" ht="14.4">
      <c r="D299" s="1"/>
    </row>
    <row r="300" spans="4:4" ht="14.4">
      <c r="D300" s="1"/>
    </row>
    <row r="301" spans="4:4" ht="14.4">
      <c r="D301" s="1"/>
    </row>
    <row r="302" spans="4:4" ht="14.4">
      <c r="D302" s="1"/>
    </row>
    <row r="303" spans="4:4" ht="14.4">
      <c r="D303" s="1"/>
    </row>
    <row r="304" spans="4:4" ht="14.4">
      <c r="D304" s="1"/>
    </row>
    <row r="305" spans="4:4" ht="14.4">
      <c r="D305" s="1"/>
    </row>
    <row r="306" spans="4:4" ht="14.4">
      <c r="D306" s="1"/>
    </row>
    <row r="307" spans="4:4" ht="14.4">
      <c r="D307" s="1"/>
    </row>
    <row r="308" spans="4:4" ht="14.4">
      <c r="D308" s="1"/>
    </row>
    <row r="309" spans="4:4" ht="14.4">
      <c r="D309" s="1"/>
    </row>
    <row r="310" spans="4:4" ht="14.4">
      <c r="D310" s="1"/>
    </row>
    <row r="311" spans="4:4" ht="14.4">
      <c r="D311" s="1"/>
    </row>
    <row r="312" spans="4:4" ht="14.4">
      <c r="D312" s="1"/>
    </row>
    <row r="313" spans="4:4" ht="14.4">
      <c r="D313" s="1"/>
    </row>
    <row r="314" spans="4:4" ht="14.4">
      <c r="D314" s="1"/>
    </row>
    <row r="315" spans="4:4" ht="14.4">
      <c r="D315" s="1"/>
    </row>
    <row r="316" spans="4:4" ht="14.4">
      <c r="D316" s="1"/>
    </row>
    <row r="317" spans="4:4" ht="14.4">
      <c r="D317" s="1"/>
    </row>
    <row r="318" spans="4:4" ht="14.4">
      <c r="D318" s="1"/>
    </row>
    <row r="319" spans="4:4" ht="14.4">
      <c r="D319" s="1"/>
    </row>
    <row r="320" spans="4:4" ht="14.4">
      <c r="D320" s="1"/>
    </row>
    <row r="321" spans="4:4" ht="14.4">
      <c r="D321" s="1"/>
    </row>
    <row r="322" spans="4:4" ht="14.4">
      <c r="D322" s="1"/>
    </row>
    <row r="323" spans="4:4" ht="14.4">
      <c r="D323" s="1"/>
    </row>
    <row r="324" spans="4:4" ht="14.4">
      <c r="D324" s="1"/>
    </row>
    <row r="325" spans="4:4" ht="14.4">
      <c r="D325" s="1"/>
    </row>
    <row r="326" spans="4:4" ht="14.4">
      <c r="D326" s="1"/>
    </row>
    <row r="327" spans="4:4" ht="14.4">
      <c r="D327" s="1"/>
    </row>
    <row r="328" spans="4:4" ht="14.4">
      <c r="D328" s="1"/>
    </row>
    <row r="329" spans="4:4" ht="14.4">
      <c r="D329" s="1"/>
    </row>
    <row r="330" spans="4:4" ht="14.4">
      <c r="D330" s="1"/>
    </row>
    <row r="331" spans="4:4" ht="14.4">
      <c r="D331" s="1"/>
    </row>
    <row r="332" spans="4:4" ht="14.4">
      <c r="D332" s="1"/>
    </row>
    <row r="333" spans="4:4" ht="14.4">
      <c r="D333" s="1"/>
    </row>
    <row r="334" spans="4:4" ht="14.4">
      <c r="D334" s="1"/>
    </row>
    <row r="335" spans="4:4" ht="14.4">
      <c r="D335" s="1"/>
    </row>
    <row r="336" spans="4:4" ht="14.4">
      <c r="D336" s="1"/>
    </row>
    <row r="337" spans="4:4" ht="14.4">
      <c r="D337" s="1"/>
    </row>
    <row r="338" spans="4:4" ht="14.4">
      <c r="D338" s="1"/>
    </row>
    <row r="339" spans="4:4" ht="14.4">
      <c r="D339" s="1"/>
    </row>
    <row r="340" spans="4:4" ht="14.4">
      <c r="D340" s="1"/>
    </row>
    <row r="341" spans="4:4" ht="14.4">
      <c r="D341" s="1"/>
    </row>
    <row r="342" spans="4:4" ht="14.4">
      <c r="D342" s="1"/>
    </row>
    <row r="343" spans="4:4" ht="14.4">
      <c r="D343" s="1"/>
    </row>
    <row r="344" spans="4:4" ht="14.4">
      <c r="D344" s="1"/>
    </row>
    <row r="345" spans="4:4" ht="14.4">
      <c r="D345" s="1"/>
    </row>
    <row r="346" spans="4:4" ht="14.4">
      <c r="D346" s="1"/>
    </row>
    <row r="347" spans="4:4" ht="14.4">
      <c r="D347" s="1"/>
    </row>
    <row r="348" spans="4:4" ht="14.4">
      <c r="D348" s="1"/>
    </row>
    <row r="349" spans="4:4" ht="14.4">
      <c r="D349" s="1"/>
    </row>
    <row r="350" spans="4:4" ht="14.4">
      <c r="D350" s="1"/>
    </row>
    <row r="351" spans="4:4" ht="14.4">
      <c r="D351" s="1"/>
    </row>
    <row r="352" spans="4:4" ht="14.4">
      <c r="D352" s="1"/>
    </row>
    <row r="353" spans="4:4" ht="14.4">
      <c r="D353" s="1"/>
    </row>
    <row r="354" spans="4:4" ht="14.4">
      <c r="D354" s="1"/>
    </row>
    <row r="355" spans="4:4" ht="14.4">
      <c r="D355" s="1"/>
    </row>
    <row r="356" spans="4:4" ht="14.4">
      <c r="D356" s="1"/>
    </row>
    <row r="357" spans="4:4" ht="14.4">
      <c r="D357" s="1"/>
    </row>
    <row r="358" spans="4:4" ht="14.4">
      <c r="D358" s="1"/>
    </row>
    <row r="359" spans="4:4" ht="14.4">
      <c r="D359" s="1"/>
    </row>
    <row r="360" spans="4:4" ht="14.4">
      <c r="D360" s="1"/>
    </row>
    <row r="361" spans="4:4" ht="14.4">
      <c r="D361" s="1"/>
    </row>
    <row r="362" spans="4:4" ht="14.4">
      <c r="D362" s="1"/>
    </row>
    <row r="363" spans="4:4" ht="14.4">
      <c r="D363" s="1"/>
    </row>
    <row r="364" spans="4:4" ht="14.4">
      <c r="D364" s="1"/>
    </row>
    <row r="365" spans="4:4" ht="14.4">
      <c r="D365" s="1"/>
    </row>
    <row r="366" spans="4:4" ht="14.4">
      <c r="D366" s="1"/>
    </row>
    <row r="367" spans="4:4" ht="14.4">
      <c r="D367" s="1"/>
    </row>
    <row r="368" spans="4:4" ht="14.4">
      <c r="D368" s="1"/>
    </row>
    <row r="369" spans="4:4" ht="14.4">
      <c r="D369" s="1"/>
    </row>
    <row r="370" spans="4:4" ht="14.4">
      <c r="D370" s="1"/>
    </row>
    <row r="371" spans="4:4" ht="14.4">
      <c r="D371" s="1"/>
    </row>
    <row r="372" spans="4:4" ht="14.4">
      <c r="D372" s="1"/>
    </row>
  </sheetData>
  <pageMargins left="0.511811024" right="0.511811024" top="0.78740157499999996" bottom="0.78740157499999996" header="0.31496062000000002" footer="0.31496062000000002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C00-000000000000}">
          <x14:formula1>
            <xm:f>Apoio!$C$2:$C$61</xm:f>
          </x14:formula1>
          <xm:sqref>D2:D372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H9"/>
  <sheetViews>
    <sheetView workbookViewId="0"/>
  </sheetViews>
  <sheetFormatPr defaultColWidth="14.44140625" defaultRowHeight="15" customHeight="1"/>
  <cols>
    <col min="1" max="1" width="24.21875" customWidth="1"/>
  </cols>
  <sheetData>
    <row r="1" spans="1:8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77</v>
      </c>
      <c r="H1" s="1" t="s">
        <v>78</v>
      </c>
    </row>
    <row r="2" spans="1:8">
      <c r="A2" s="1" t="s">
        <v>50</v>
      </c>
      <c r="B2" s="1" t="e">
        <f>#REF!</f>
        <v>#REF!</v>
      </c>
      <c r="C2" s="1" t="e">
        <f>#REF!</f>
        <v>#REF!</v>
      </c>
      <c r="D2" s="1" t="e">
        <f>#REF!</f>
        <v>#REF!</v>
      </c>
      <c r="E2" s="1" t="e">
        <f>#REF!</f>
        <v>#REF!</v>
      </c>
      <c r="F2" s="1" t="e">
        <f>#REF!</f>
        <v>#REF!</v>
      </c>
      <c r="G2" s="1" t="e">
        <f>#REF!</f>
        <v>#REF!</v>
      </c>
      <c r="H2" s="1" t="e">
        <f t="shared" ref="H2:H9" si="0">SUM(B2:G2)</f>
        <v>#REF!</v>
      </c>
    </row>
    <row r="3" spans="1:8">
      <c r="A3" s="1" t="s">
        <v>38</v>
      </c>
      <c r="B3" s="1" t="e">
        <f>#REF!</f>
        <v>#REF!</v>
      </c>
      <c r="C3" s="1" t="e">
        <f>#REF!</f>
        <v>#REF!</v>
      </c>
      <c r="D3" s="1" t="e">
        <f>#REF!</f>
        <v>#REF!</v>
      </c>
      <c r="E3" s="1" t="e">
        <f>#REF!</f>
        <v>#REF!</v>
      </c>
      <c r="F3" s="1" t="e">
        <f>#REF!</f>
        <v>#REF!</v>
      </c>
      <c r="G3" s="1" t="e">
        <f>#REF!</f>
        <v>#REF!</v>
      </c>
      <c r="H3" s="1" t="e">
        <f t="shared" si="0"/>
        <v>#REF!</v>
      </c>
    </row>
    <row r="4" spans="1:8">
      <c r="A4" s="1" t="s">
        <v>53</v>
      </c>
      <c r="B4" s="1" t="e">
        <f>#REF!</f>
        <v>#REF!</v>
      </c>
      <c r="C4" s="1" t="e">
        <f>#REF!</f>
        <v>#REF!</v>
      </c>
      <c r="D4" s="1" t="e">
        <f>#REF!</f>
        <v>#REF!</v>
      </c>
      <c r="E4" s="1" t="e">
        <f>#REF!</f>
        <v>#REF!</v>
      </c>
      <c r="F4" s="1" t="e">
        <f>#REF!</f>
        <v>#REF!</v>
      </c>
      <c r="G4" s="1" t="e">
        <f>#REF!</f>
        <v>#REF!</v>
      </c>
      <c r="H4" s="1" t="e">
        <f t="shared" si="0"/>
        <v>#REF!</v>
      </c>
    </row>
    <row r="5" spans="1:8">
      <c r="A5" s="1" t="s">
        <v>28</v>
      </c>
      <c r="B5" s="1" t="e">
        <f>#REF!</f>
        <v>#REF!</v>
      </c>
      <c r="C5" s="1" t="e">
        <f>#REF!</f>
        <v>#REF!</v>
      </c>
      <c r="D5" s="1" t="e">
        <f>#REF!</f>
        <v>#REF!</v>
      </c>
      <c r="E5" s="1" t="e">
        <f>#REF!</f>
        <v>#REF!</v>
      </c>
      <c r="F5" s="1" t="e">
        <f>#REF!</f>
        <v>#REF!</v>
      </c>
      <c r="G5" s="1" t="e">
        <f>#REF!</f>
        <v>#REF!</v>
      </c>
      <c r="H5" s="1" t="e">
        <f t="shared" si="0"/>
        <v>#REF!</v>
      </c>
    </row>
    <row r="6" spans="1:8">
      <c r="A6" s="1" t="s">
        <v>13</v>
      </c>
      <c r="B6" s="1" t="e">
        <f>#REF!</f>
        <v>#REF!</v>
      </c>
      <c r="C6" s="1" t="e">
        <f>#REF!</f>
        <v>#REF!</v>
      </c>
      <c r="D6" s="1" t="e">
        <f>#REF!</f>
        <v>#REF!</v>
      </c>
      <c r="E6" s="1" t="e">
        <f>#REF!</f>
        <v>#REF!</v>
      </c>
      <c r="F6" s="1" t="e">
        <f>#REF!</f>
        <v>#REF!</v>
      </c>
      <c r="G6" s="1" t="e">
        <f>#REF!</f>
        <v>#REF!</v>
      </c>
      <c r="H6" s="1" t="e">
        <f t="shared" si="0"/>
        <v>#REF!</v>
      </c>
    </row>
    <row r="7" spans="1:8">
      <c r="A7" s="1" t="s">
        <v>55</v>
      </c>
      <c r="B7" s="1" t="e">
        <f>#REF!</f>
        <v>#REF!</v>
      </c>
      <c r="C7" s="1" t="e">
        <f>#REF!</f>
        <v>#REF!</v>
      </c>
      <c r="D7" s="1" t="e">
        <f>#REF!</f>
        <v>#REF!</v>
      </c>
      <c r="E7" s="1" t="e">
        <f>#REF!</f>
        <v>#REF!</v>
      </c>
      <c r="F7" s="1" t="e">
        <f>#REF!</f>
        <v>#REF!</v>
      </c>
      <c r="G7" s="1" t="e">
        <f>#REF!</f>
        <v>#REF!</v>
      </c>
      <c r="H7" s="1" t="e">
        <f t="shared" si="0"/>
        <v>#REF!</v>
      </c>
    </row>
    <row r="8" spans="1:8">
      <c r="A8" s="1" t="s">
        <v>57</v>
      </c>
      <c r="B8" s="1" t="e">
        <f>#REF!</f>
        <v>#REF!</v>
      </c>
      <c r="C8" s="1" t="e">
        <f>#REF!</f>
        <v>#REF!</v>
      </c>
      <c r="D8" s="1" t="e">
        <f>#REF!</f>
        <v>#REF!</v>
      </c>
      <c r="E8" s="1" t="e">
        <f>#REF!</f>
        <v>#REF!</v>
      </c>
      <c r="F8" s="1" t="e">
        <f>#REF!</f>
        <v>#REF!</v>
      </c>
      <c r="G8" s="1" t="e">
        <f>#REF!</f>
        <v>#REF!</v>
      </c>
      <c r="H8" s="1" t="e">
        <f t="shared" si="0"/>
        <v>#REF!</v>
      </c>
    </row>
    <row r="9" spans="1:8">
      <c r="A9" s="1" t="s">
        <v>23</v>
      </c>
      <c r="B9" s="1" t="e">
        <f>#REF!</f>
        <v>#REF!</v>
      </c>
      <c r="C9" s="1" t="e">
        <f>#REF!</f>
        <v>#REF!</v>
      </c>
      <c r="D9" s="1" t="e">
        <f>#REF!</f>
        <v>#REF!</v>
      </c>
      <c r="E9" s="1" t="e">
        <f>#REF!</f>
        <v>#REF!</v>
      </c>
      <c r="F9" s="1" t="e">
        <f>#REF!</f>
        <v>#REF!</v>
      </c>
      <c r="G9" s="1" t="e">
        <f>#REF!</f>
        <v>#REF!</v>
      </c>
      <c r="H9" s="1" t="e">
        <f t="shared" si="0"/>
        <v>#REF!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T5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9" max="9" width="22.5546875" customWidth="1"/>
    <col min="10" max="10" width="16" customWidth="1"/>
  </cols>
  <sheetData>
    <row r="1" spans="1:20">
      <c r="A1" s="1" t="s">
        <v>155</v>
      </c>
      <c r="C1" s="1" t="s">
        <v>9</v>
      </c>
      <c r="H1" s="1" t="e">
        <f>#REF!</f>
        <v>#REF!</v>
      </c>
      <c r="I1" s="1" t="s">
        <v>79</v>
      </c>
      <c r="J1" s="1"/>
      <c r="K1" s="1" t="s">
        <v>123</v>
      </c>
      <c r="L1" s="1" t="s">
        <v>118</v>
      </c>
      <c r="M1" s="1" t="s">
        <v>643</v>
      </c>
      <c r="N1" s="1" t="s">
        <v>86</v>
      </c>
      <c r="O1" s="1" t="s">
        <v>644</v>
      </c>
      <c r="P1" s="1" t="s">
        <v>87</v>
      </c>
      <c r="Q1" s="1" t="s">
        <v>122</v>
      </c>
      <c r="R1" s="1" t="s">
        <v>80</v>
      </c>
    </row>
    <row r="2" spans="1:20">
      <c r="A2" s="1" t="s">
        <v>108</v>
      </c>
      <c r="C2" s="1" t="s">
        <v>8</v>
      </c>
      <c r="H2" s="1" t="e">
        <f>#REF!</f>
        <v>#REF!</v>
      </c>
      <c r="I2" s="1" t="e">
        <f>#REF!</f>
        <v>#REF!</v>
      </c>
      <c r="J2" s="52" t="e">
        <f>#REF!</f>
        <v>#REF!</v>
      </c>
      <c r="K2" s="1" t="e">
        <f t="shared" ref="K2:K256" si="0">IF(J2="Atendendo",$T$8,IF(J2="Credenciado",$T$7,IF(J2="Em fase de credenciamento",$T$6,IF(J2="Documentação",$T$5,IF(J2="Em negociação",$T$4,IF(J2="Primeiro contato",$T$3,IF(J2="Prospectado",$T$2,"")))))))</f>
        <v>#REF!</v>
      </c>
      <c r="L2" s="1" t="str">
        <f t="shared" ref="L2:L256" ca="1" si="1">IFERROR(_xludf.ifs($J2="Prospectado","x",$J2="Primeiro contato","x",$J2="Em negociação","x",$J2="Documentação","x",$J2="Em fase de credenciamento","x",$J2="Credenciado","x",$J2="Atendendo","x"),"")</f>
        <v/>
      </c>
      <c r="M2" s="1" t="str">
        <f t="shared" ref="M2:M256" ca="1" si="2">IFERROR(_xludf.ifs($J2="Primeiro contato","x",$J2="Em negociação","x",$J2="Documentação","x",$J2="Em fase de credenciamento","x",$J2="Credenciado","x",$J2="Atendendo","x"),"")</f>
        <v/>
      </c>
      <c r="N2" s="1" t="str">
        <f t="shared" ref="N2:N256" ca="1" si="3">IFERROR(_xludf.ifs($J2="Em negociação","x",$J2="Documentação","x",$J2="Em fase de credenciamento","x",$J2="Credenciado","x",$J2="Atendendo","x"),"")</f>
        <v/>
      </c>
      <c r="O2" s="1" t="str">
        <f t="shared" ref="O2:O256" ca="1" si="4">IFERROR(_xludf.ifs($J2="Documentação","x",$J2="Em fase de credenciamento","x",$J2="Credenciado","x",$J2="Atendendo","x"),"")</f>
        <v/>
      </c>
      <c r="P2" s="1" t="str">
        <f t="shared" ref="P2:P256" ca="1" si="5">IFERROR(_xludf.ifs($J2="Em fase de credenciamento","x",$J2="Credenciado","x",$J2="Atendendo","x"),"")</f>
        <v/>
      </c>
      <c r="Q2" s="1" t="str">
        <f t="shared" ref="Q2:Q256" ca="1" si="6">IFERROR(_xludf.ifs($J2="Credenciado","x",$J2="Atendendo","x"),"")</f>
        <v/>
      </c>
      <c r="R2" s="1" t="str">
        <f t="shared" ref="R2:R256" ca="1" si="7">IFERROR(_xludf.ifs($J2="Atendendo","x"),"")</f>
        <v/>
      </c>
      <c r="T2" s="1" t="s">
        <v>645</v>
      </c>
    </row>
    <row r="3" spans="1:20">
      <c r="A3" s="1" t="s">
        <v>646</v>
      </c>
      <c r="C3" s="1" t="s">
        <v>10</v>
      </c>
      <c r="H3" s="1" t="e">
        <f>#REF!</f>
        <v>#REF!</v>
      </c>
      <c r="I3" s="1" t="e">
        <f>#REF!</f>
        <v>#REF!</v>
      </c>
      <c r="J3" s="52" t="e">
        <f>#REF!</f>
        <v>#REF!</v>
      </c>
      <c r="K3" s="1" t="e">
        <f t="shared" si="0"/>
        <v>#REF!</v>
      </c>
      <c r="L3" s="1" t="str">
        <f t="shared" ca="1" si="1"/>
        <v/>
      </c>
      <c r="M3" s="1" t="str">
        <f t="shared" ca="1" si="2"/>
        <v/>
      </c>
      <c r="N3" s="1" t="str">
        <f t="shared" ca="1" si="3"/>
        <v/>
      </c>
      <c r="O3" s="1" t="str">
        <f t="shared" ca="1" si="4"/>
        <v/>
      </c>
      <c r="P3" s="1" t="str">
        <f t="shared" ca="1" si="5"/>
        <v/>
      </c>
      <c r="Q3" s="1" t="str">
        <f t="shared" ca="1" si="6"/>
        <v/>
      </c>
      <c r="R3" s="1" t="str">
        <f t="shared" ca="1" si="7"/>
        <v/>
      </c>
      <c r="T3" s="1" t="s">
        <v>647</v>
      </c>
    </row>
    <row r="4" spans="1:20">
      <c r="A4" s="1" t="s">
        <v>648</v>
      </c>
      <c r="C4" s="1" t="s">
        <v>12</v>
      </c>
      <c r="H4" s="1" t="e">
        <f>#REF!</f>
        <v>#REF!</v>
      </c>
      <c r="I4" s="1" t="e">
        <f>#REF!</f>
        <v>#REF!</v>
      </c>
      <c r="J4" s="52" t="e">
        <f>#REF!</f>
        <v>#REF!</v>
      </c>
      <c r="K4" s="1" t="e">
        <f t="shared" si="0"/>
        <v>#REF!</v>
      </c>
      <c r="L4" s="1" t="str">
        <f t="shared" ca="1" si="1"/>
        <v/>
      </c>
      <c r="M4" s="1" t="str">
        <f t="shared" ca="1" si="2"/>
        <v/>
      </c>
      <c r="N4" s="1" t="str">
        <f t="shared" ca="1" si="3"/>
        <v/>
      </c>
      <c r="O4" s="1" t="str">
        <f t="shared" ca="1" si="4"/>
        <v/>
      </c>
      <c r="P4" s="1" t="str">
        <f t="shared" ca="1" si="5"/>
        <v/>
      </c>
      <c r="Q4" s="1" t="str">
        <f t="shared" ca="1" si="6"/>
        <v/>
      </c>
      <c r="R4" s="1" t="str">
        <f t="shared" ca="1" si="7"/>
        <v/>
      </c>
      <c r="T4" s="1" t="s">
        <v>649</v>
      </c>
    </row>
    <row r="5" spans="1:20">
      <c r="A5" s="1" t="s">
        <v>173</v>
      </c>
      <c r="C5" s="1" t="s">
        <v>13</v>
      </c>
      <c r="H5" s="1" t="e">
        <f>#REF!</f>
        <v>#REF!</v>
      </c>
      <c r="I5" s="1" t="e">
        <f>#REF!</f>
        <v>#REF!</v>
      </c>
      <c r="J5" s="52" t="e">
        <f>#REF!</f>
        <v>#REF!</v>
      </c>
      <c r="K5" s="1" t="e">
        <f t="shared" si="0"/>
        <v>#REF!</v>
      </c>
      <c r="L5" s="1" t="str">
        <f t="shared" ca="1" si="1"/>
        <v/>
      </c>
      <c r="M5" s="1" t="str">
        <f t="shared" ca="1" si="2"/>
        <v/>
      </c>
      <c r="N5" s="1" t="str">
        <f t="shared" ca="1" si="3"/>
        <v/>
      </c>
      <c r="O5" s="1" t="str">
        <f t="shared" ca="1" si="4"/>
        <v/>
      </c>
      <c r="P5" s="1" t="str">
        <f t="shared" ca="1" si="5"/>
        <v/>
      </c>
      <c r="Q5" s="1" t="str">
        <f t="shared" ca="1" si="6"/>
        <v/>
      </c>
      <c r="R5" s="1" t="str">
        <f t="shared" ca="1" si="7"/>
        <v/>
      </c>
      <c r="T5" s="1" t="s">
        <v>650</v>
      </c>
    </row>
    <row r="6" spans="1:20">
      <c r="A6" s="1" t="s">
        <v>552</v>
      </c>
      <c r="C6" s="1" t="s">
        <v>14</v>
      </c>
      <c r="H6" s="1" t="e">
        <f>#REF!</f>
        <v>#REF!</v>
      </c>
      <c r="I6" s="1" t="e">
        <f>#REF!</f>
        <v>#REF!</v>
      </c>
      <c r="J6" s="52" t="e">
        <f>#REF!</f>
        <v>#REF!</v>
      </c>
      <c r="K6" s="1" t="e">
        <f t="shared" si="0"/>
        <v>#REF!</v>
      </c>
      <c r="L6" s="1" t="str">
        <f t="shared" ca="1" si="1"/>
        <v/>
      </c>
      <c r="M6" s="1" t="str">
        <f t="shared" ca="1" si="2"/>
        <v/>
      </c>
      <c r="N6" s="1" t="str">
        <f t="shared" ca="1" si="3"/>
        <v/>
      </c>
      <c r="O6" s="1" t="str">
        <f t="shared" ca="1" si="4"/>
        <v/>
      </c>
      <c r="P6" s="1" t="str">
        <f t="shared" ca="1" si="5"/>
        <v/>
      </c>
      <c r="Q6" s="1" t="str">
        <f t="shared" ca="1" si="6"/>
        <v/>
      </c>
      <c r="R6" s="1" t="str">
        <f t="shared" ca="1" si="7"/>
        <v/>
      </c>
      <c r="T6" s="1" t="s">
        <v>651</v>
      </c>
    </row>
    <row r="7" spans="1:20">
      <c r="A7" s="1" t="s">
        <v>140</v>
      </c>
      <c r="C7" s="1" t="s">
        <v>18</v>
      </c>
      <c r="H7" s="1" t="e">
        <f>#REF!</f>
        <v>#REF!</v>
      </c>
      <c r="I7" s="1" t="e">
        <f>#REF!</f>
        <v>#REF!</v>
      </c>
      <c r="J7" s="52" t="e">
        <f>#REF!</f>
        <v>#REF!</v>
      </c>
      <c r="K7" s="1" t="e">
        <f t="shared" si="0"/>
        <v>#REF!</v>
      </c>
      <c r="L7" s="1" t="str">
        <f t="shared" ca="1" si="1"/>
        <v/>
      </c>
      <c r="M7" s="1" t="str">
        <f t="shared" ca="1" si="2"/>
        <v/>
      </c>
      <c r="N7" s="1" t="str">
        <f t="shared" ca="1" si="3"/>
        <v/>
      </c>
      <c r="O7" s="1" t="str">
        <f t="shared" ca="1" si="4"/>
        <v/>
      </c>
      <c r="P7" s="1" t="str">
        <f t="shared" ca="1" si="5"/>
        <v/>
      </c>
      <c r="Q7" s="1" t="str">
        <f t="shared" ca="1" si="6"/>
        <v/>
      </c>
      <c r="R7" s="1" t="str">
        <f t="shared" ca="1" si="7"/>
        <v/>
      </c>
      <c r="T7" s="1" t="s">
        <v>652</v>
      </c>
    </row>
    <row r="8" spans="1:20">
      <c r="A8" s="1" t="s">
        <v>653</v>
      </c>
      <c r="C8" s="1" t="s">
        <v>20</v>
      </c>
      <c r="H8" s="1" t="e">
        <f>#REF!</f>
        <v>#REF!</v>
      </c>
      <c r="I8" s="1" t="e">
        <f>#REF!</f>
        <v>#REF!</v>
      </c>
      <c r="J8" s="52" t="e">
        <f>#REF!</f>
        <v>#REF!</v>
      </c>
      <c r="K8" s="1" t="e">
        <f t="shared" si="0"/>
        <v>#REF!</v>
      </c>
      <c r="L8" s="1" t="str">
        <f t="shared" ca="1" si="1"/>
        <v/>
      </c>
      <c r="M8" s="1" t="str">
        <f t="shared" ca="1" si="2"/>
        <v/>
      </c>
      <c r="N8" s="1" t="str">
        <f t="shared" ca="1" si="3"/>
        <v/>
      </c>
      <c r="O8" s="1" t="str">
        <f t="shared" ca="1" si="4"/>
        <v/>
      </c>
      <c r="P8" s="1" t="str">
        <f t="shared" ca="1" si="5"/>
        <v/>
      </c>
      <c r="Q8" s="1" t="str">
        <f t="shared" ca="1" si="6"/>
        <v/>
      </c>
      <c r="R8" s="1" t="str">
        <f t="shared" ca="1" si="7"/>
        <v/>
      </c>
      <c r="T8" s="1" t="s">
        <v>654</v>
      </c>
    </row>
    <row r="9" spans="1:20">
      <c r="A9" s="1" t="s">
        <v>655</v>
      </c>
      <c r="C9" s="1" t="s">
        <v>15</v>
      </c>
      <c r="H9" s="1" t="e">
        <f>#REF!</f>
        <v>#REF!</v>
      </c>
      <c r="I9" s="1" t="e">
        <f>#REF!</f>
        <v>#REF!</v>
      </c>
      <c r="J9" s="52" t="e">
        <f>#REF!</f>
        <v>#REF!</v>
      </c>
      <c r="K9" s="1" t="e">
        <f t="shared" si="0"/>
        <v>#REF!</v>
      </c>
      <c r="L9" s="1" t="str">
        <f t="shared" ca="1" si="1"/>
        <v/>
      </c>
      <c r="M9" s="1" t="str">
        <f t="shared" ca="1" si="2"/>
        <v/>
      </c>
      <c r="N9" s="1" t="str">
        <f t="shared" ca="1" si="3"/>
        <v/>
      </c>
      <c r="O9" s="1" t="str">
        <f t="shared" ca="1" si="4"/>
        <v/>
      </c>
      <c r="P9" s="1" t="str">
        <f t="shared" ca="1" si="5"/>
        <v/>
      </c>
      <c r="Q9" s="1" t="str">
        <f t="shared" ca="1" si="6"/>
        <v/>
      </c>
      <c r="R9" s="1" t="str">
        <f t="shared" ca="1" si="7"/>
        <v/>
      </c>
    </row>
    <row r="10" spans="1:20">
      <c r="A10" s="1" t="s">
        <v>170</v>
      </c>
      <c r="C10" s="1" t="s">
        <v>16</v>
      </c>
      <c r="H10" s="1" t="e">
        <f>#REF!</f>
        <v>#REF!</v>
      </c>
      <c r="I10" s="1" t="e">
        <f>#REF!</f>
        <v>#REF!</v>
      </c>
      <c r="J10" s="52" t="e">
        <f>#REF!</f>
        <v>#REF!</v>
      </c>
      <c r="K10" s="1" t="e">
        <f t="shared" si="0"/>
        <v>#REF!</v>
      </c>
      <c r="L10" s="1" t="str">
        <f t="shared" ca="1" si="1"/>
        <v/>
      </c>
      <c r="M10" s="1" t="str">
        <f t="shared" ca="1" si="2"/>
        <v/>
      </c>
      <c r="N10" s="1" t="str">
        <f t="shared" ca="1" si="3"/>
        <v/>
      </c>
      <c r="O10" s="1" t="str">
        <f t="shared" ca="1" si="4"/>
        <v/>
      </c>
      <c r="P10" s="1" t="str">
        <f t="shared" ca="1" si="5"/>
        <v/>
      </c>
      <c r="Q10" s="1" t="str">
        <f t="shared" ca="1" si="6"/>
        <v/>
      </c>
      <c r="R10" s="1" t="str">
        <f t="shared" ca="1" si="7"/>
        <v/>
      </c>
    </row>
    <row r="11" spans="1:20">
      <c r="A11" s="1" t="s">
        <v>162</v>
      </c>
      <c r="C11" s="1" t="s">
        <v>17</v>
      </c>
      <c r="H11" s="1" t="e">
        <f>#REF!</f>
        <v>#REF!</v>
      </c>
      <c r="I11" s="1" t="e">
        <f>#REF!</f>
        <v>#REF!</v>
      </c>
      <c r="J11" s="52" t="e">
        <f>#REF!</f>
        <v>#REF!</v>
      </c>
      <c r="K11" s="1" t="e">
        <f t="shared" si="0"/>
        <v>#REF!</v>
      </c>
      <c r="L11" s="1" t="str">
        <f t="shared" ca="1" si="1"/>
        <v/>
      </c>
      <c r="M11" s="1" t="str">
        <f t="shared" ca="1" si="2"/>
        <v/>
      </c>
      <c r="N11" s="1" t="str">
        <f t="shared" ca="1" si="3"/>
        <v/>
      </c>
      <c r="O11" s="1" t="str">
        <f t="shared" ca="1" si="4"/>
        <v/>
      </c>
      <c r="P11" s="1" t="str">
        <f t="shared" ca="1" si="5"/>
        <v/>
      </c>
      <c r="Q11" s="1" t="str">
        <f t="shared" ca="1" si="6"/>
        <v/>
      </c>
      <c r="R11" s="1" t="str">
        <f t="shared" ca="1" si="7"/>
        <v/>
      </c>
    </row>
    <row r="12" spans="1:20">
      <c r="A12" s="1" t="s">
        <v>634</v>
      </c>
      <c r="C12" s="1" t="s">
        <v>19</v>
      </c>
      <c r="H12" s="1" t="e">
        <f>#REF!</f>
        <v>#REF!</v>
      </c>
      <c r="I12" s="1" t="e">
        <f>#REF!</f>
        <v>#REF!</v>
      </c>
      <c r="J12" s="52" t="e">
        <f>#REF!</f>
        <v>#REF!</v>
      </c>
      <c r="K12" s="1" t="e">
        <f t="shared" si="0"/>
        <v>#REF!</v>
      </c>
      <c r="L12" s="1" t="str">
        <f t="shared" ca="1" si="1"/>
        <v/>
      </c>
      <c r="M12" s="1" t="str">
        <f t="shared" ca="1" si="2"/>
        <v/>
      </c>
      <c r="N12" s="1" t="str">
        <f t="shared" ca="1" si="3"/>
        <v/>
      </c>
      <c r="O12" s="1" t="str">
        <f t="shared" ca="1" si="4"/>
        <v/>
      </c>
      <c r="P12" s="1" t="str">
        <f t="shared" ca="1" si="5"/>
        <v/>
      </c>
      <c r="Q12" s="1" t="str">
        <f t="shared" ca="1" si="6"/>
        <v/>
      </c>
      <c r="R12" s="1" t="str">
        <f t="shared" ca="1" si="7"/>
        <v/>
      </c>
    </row>
    <row r="13" spans="1:20">
      <c r="A13" s="1" t="s">
        <v>131</v>
      </c>
      <c r="C13" s="1" t="s">
        <v>31</v>
      </c>
      <c r="H13" s="1" t="e">
        <f>#REF!</f>
        <v>#REF!</v>
      </c>
      <c r="I13" s="1" t="e">
        <f>#REF!</f>
        <v>#REF!</v>
      </c>
      <c r="J13" s="52" t="e">
        <f>#REF!</f>
        <v>#REF!</v>
      </c>
      <c r="K13" s="1" t="e">
        <f t="shared" si="0"/>
        <v>#REF!</v>
      </c>
      <c r="L13" s="1" t="str">
        <f t="shared" ca="1" si="1"/>
        <v/>
      </c>
      <c r="M13" s="1" t="str">
        <f t="shared" ca="1" si="2"/>
        <v/>
      </c>
      <c r="N13" s="1" t="str">
        <f t="shared" ca="1" si="3"/>
        <v/>
      </c>
      <c r="O13" s="1" t="str">
        <f t="shared" ca="1" si="4"/>
        <v/>
      </c>
      <c r="P13" s="1" t="str">
        <f t="shared" ca="1" si="5"/>
        <v/>
      </c>
      <c r="Q13" s="1" t="str">
        <f t="shared" ca="1" si="6"/>
        <v/>
      </c>
      <c r="R13" s="1" t="str">
        <f t="shared" ca="1" si="7"/>
        <v/>
      </c>
    </row>
    <row r="14" spans="1:20">
      <c r="A14" s="1" t="s">
        <v>100</v>
      </c>
      <c r="C14" s="1" t="s">
        <v>21</v>
      </c>
      <c r="H14" s="1" t="e">
        <f>#REF!</f>
        <v>#REF!</v>
      </c>
      <c r="I14" s="1" t="e">
        <f>#REF!</f>
        <v>#REF!</v>
      </c>
      <c r="J14" s="52" t="e">
        <f>#REF!</f>
        <v>#REF!</v>
      </c>
      <c r="K14" s="1" t="e">
        <f t="shared" si="0"/>
        <v>#REF!</v>
      </c>
      <c r="L14" s="1" t="str">
        <f t="shared" ca="1" si="1"/>
        <v/>
      </c>
      <c r="M14" s="1" t="str">
        <f t="shared" ca="1" si="2"/>
        <v/>
      </c>
      <c r="N14" s="1" t="str">
        <f t="shared" ca="1" si="3"/>
        <v/>
      </c>
      <c r="O14" s="1" t="str">
        <f t="shared" ca="1" si="4"/>
        <v/>
      </c>
      <c r="P14" s="1" t="str">
        <f t="shared" ca="1" si="5"/>
        <v/>
      </c>
      <c r="Q14" s="1" t="str">
        <f t="shared" ca="1" si="6"/>
        <v/>
      </c>
      <c r="R14" s="1" t="str">
        <f t="shared" ca="1" si="7"/>
        <v/>
      </c>
    </row>
    <row r="15" spans="1:20">
      <c r="A15" s="1" t="s">
        <v>183</v>
      </c>
      <c r="C15" s="1" t="s">
        <v>23</v>
      </c>
      <c r="H15" s="1" t="e">
        <f>#REF!</f>
        <v>#REF!</v>
      </c>
      <c r="I15" s="1" t="e">
        <f>#REF!</f>
        <v>#REF!</v>
      </c>
      <c r="J15" s="52" t="e">
        <f>#REF!</f>
        <v>#REF!</v>
      </c>
      <c r="K15" s="1" t="e">
        <f t="shared" si="0"/>
        <v>#REF!</v>
      </c>
      <c r="L15" s="1" t="str">
        <f t="shared" ca="1" si="1"/>
        <v/>
      </c>
      <c r="M15" s="1" t="str">
        <f t="shared" ca="1" si="2"/>
        <v/>
      </c>
      <c r="N15" s="1" t="str">
        <f t="shared" ca="1" si="3"/>
        <v/>
      </c>
      <c r="O15" s="1" t="str">
        <f t="shared" ca="1" si="4"/>
        <v/>
      </c>
      <c r="P15" s="1" t="str">
        <f t="shared" ca="1" si="5"/>
        <v/>
      </c>
      <c r="Q15" s="1" t="str">
        <f t="shared" ca="1" si="6"/>
        <v/>
      </c>
      <c r="R15" s="1" t="str">
        <f t="shared" ca="1" si="7"/>
        <v/>
      </c>
    </row>
    <row r="16" spans="1:20">
      <c r="A16" s="1" t="s">
        <v>656</v>
      </c>
      <c r="C16" s="1" t="s">
        <v>25</v>
      </c>
      <c r="H16" s="1" t="e">
        <f>#REF!</f>
        <v>#REF!</v>
      </c>
      <c r="I16" s="1" t="e">
        <f>#REF!</f>
        <v>#REF!</v>
      </c>
      <c r="J16" s="52" t="e">
        <f>#REF!</f>
        <v>#REF!</v>
      </c>
      <c r="K16" s="1" t="e">
        <f t="shared" si="0"/>
        <v>#REF!</v>
      </c>
      <c r="L16" s="1" t="str">
        <f t="shared" ca="1" si="1"/>
        <v/>
      </c>
      <c r="M16" s="1" t="str">
        <f t="shared" ca="1" si="2"/>
        <v/>
      </c>
      <c r="N16" s="1" t="str">
        <f t="shared" ca="1" si="3"/>
        <v/>
      </c>
      <c r="O16" s="1" t="str">
        <f t="shared" ca="1" si="4"/>
        <v/>
      </c>
      <c r="P16" s="1" t="str">
        <f t="shared" ca="1" si="5"/>
        <v/>
      </c>
      <c r="Q16" s="1" t="str">
        <f t="shared" ca="1" si="6"/>
        <v/>
      </c>
      <c r="R16" s="1" t="str">
        <f t="shared" ca="1" si="7"/>
        <v/>
      </c>
    </row>
    <row r="17" spans="1:18">
      <c r="A17" s="1" t="s">
        <v>154</v>
      </c>
      <c r="C17" s="1" t="s">
        <v>26</v>
      </c>
      <c r="H17" s="1" t="e">
        <f>#REF!</f>
        <v>#REF!</v>
      </c>
      <c r="I17" s="1" t="e">
        <f>#REF!</f>
        <v>#REF!</v>
      </c>
      <c r="J17" s="52" t="e">
        <f>#REF!</f>
        <v>#REF!</v>
      </c>
      <c r="K17" s="1" t="e">
        <f t="shared" si="0"/>
        <v>#REF!</v>
      </c>
      <c r="L17" s="1" t="str">
        <f t="shared" ca="1" si="1"/>
        <v/>
      </c>
      <c r="M17" s="1" t="str">
        <f t="shared" ca="1" si="2"/>
        <v/>
      </c>
      <c r="N17" s="1" t="str">
        <f t="shared" ca="1" si="3"/>
        <v/>
      </c>
      <c r="O17" s="1" t="str">
        <f t="shared" ca="1" si="4"/>
        <v/>
      </c>
      <c r="P17" s="1" t="str">
        <f t="shared" ca="1" si="5"/>
        <v/>
      </c>
      <c r="Q17" s="1" t="str">
        <f t="shared" ca="1" si="6"/>
        <v/>
      </c>
      <c r="R17" s="1" t="str">
        <f t="shared" ca="1" si="7"/>
        <v/>
      </c>
    </row>
    <row r="18" spans="1:18">
      <c r="A18" s="1" t="s">
        <v>137</v>
      </c>
      <c r="C18" s="1" t="s">
        <v>28</v>
      </c>
      <c r="H18" s="1" t="e">
        <f>#REF!</f>
        <v>#REF!</v>
      </c>
      <c r="I18" s="1" t="e">
        <f>#REF!</f>
        <v>#REF!</v>
      </c>
      <c r="J18" s="52" t="e">
        <f>#REF!</f>
        <v>#REF!</v>
      </c>
      <c r="K18" s="1" t="e">
        <f t="shared" si="0"/>
        <v>#REF!</v>
      </c>
      <c r="L18" s="1" t="str">
        <f t="shared" ca="1" si="1"/>
        <v/>
      </c>
      <c r="M18" s="1" t="str">
        <f t="shared" ca="1" si="2"/>
        <v/>
      </c>
      <c r="N18" s="1" t="str">
        <f t="shared" ca="1" si="3"/>
        <v/>
      </c>
      <c r="O18" s="1" t="str">
        <f t="shared" ca="1" si="4"/>
        <v/>
      </c>
      <c r="P18" s="1" t="str">
        <f t="shared" ca="1" si="5"/>
        <v/>
      </c>
      <c r="Q18" s="1" t="str">
        <f t="shared" ca="1" si="6"/>
        <v/>
      </c>
      <c r="R18" s="1" t="str">
        <f t="shared" ca="1" si="7"/>
        <v/>
      </c>
    </row>
    <row r="19" spans="1:18">
      <c r="A19" s="1" t="s">
        <v>657</v>
      </c>
      <c r="C19" s="1" t="s">
        <v>29</v>
      </c>
      <c r="H19" s="1" t="e">
        <f>#REF!</f>
        <v>#REF!</v>
      </c>
      <c r="I19" s="1" t="e">
        <f>#REF!</f>
        <v>#REF!</v>
      </c>
      <c r="J19" s="52" t="e">
        <f>#REF!</f>
        <v>#REF!</v>
      </c>
      <c r="K19" s="1" t="e">
        <f t="shared" si="0"/>
        <v>#REF!</v>
      </c>
      <c r="L19" s="1" t="str">
        <f t="shared" ca="1" si="1"/>
        <v/>
      </c>
      <c r="M19" s="1" t="str">
        <f t="shared" ca="1" si="2"/>
        <v/>
      </c>
      <c r="N19" s="1" t="str">
        <f t="shared" ca="1" si="3"/>
        <v/>
      </c>
      <c r="O19" s="1" t="str">
        <f t="shared" ca="1" si="4"/>
        <v/>
      </c>
      <c r="P19" s="1" t="str">
        <f t="shared" ca="1" si="5"/>
        <v/>
      </c>
      <c r="Q19" s="1" t="str">
        <f t="shared" ca="1" si="6"/>
        <v/>
      </c>
      <c r="R19" s="1" t="str">
        <f t="shared" ca="1" si="7"/>
        <v/>
      </c>
    </row>
    <row r="20" spans="1:18">
      <c r="A20" s="1" t="s">
        <v>658</v>
      </c>
      <c r="C20" s="1" t="s">
        <v>30</v>
      </c>
      <c r="H20" s="1" t="e">
        <f>#REF!</f>
        <v>#REF!</v>
      </c>
      <c r="I20" s="1" t="e">
        <f>#REF!</f>
        <v>#REF!</v>
      </c>
      <c r="J20" s="52" t="e">
        <f>#REF!</f>
        <v>#REF!</v>
      </c>
      <c r="K20" s="1" t="e">
        <f t="shared" si="0"/>
        <v>#REF!</v>
      </c>
      <c r="L20" s="1" t="str">
        <f t="shared" ca="1" si="1"/>
        <v/>
      </c>
      <c r="M20" s="1" t="str">
        <f t="shared" ca="1" si="2"/>
        <v/>
      </c>
      <c r="N20" s="1" t="str">
        <f t="shared" ca="1" si="3"/>
        <v/>
      </c>
      <c r="O20" s="1" t="str">
        <f t="shared" ca="1" si="4"/>
        <v/>
      </c>
      <c r="P20" s="1" t="str">
        <f t="shared" ca="1" si="5"/>
        <v/>
      </c>
      <c r="Q20" s="1" t="str">
        <f t="shared" ca="1" si="6"/>
        <v/>
      </c>
      <c r="R20" s="1" t="str">
        <f t="shared" ca="1" si="7"/>
        <v/>
      </c>
    </row>
    <row r="21" spans="1:18">
      <c r="A21" s="1" t="s">
        <v>659</v>
      </c>
      <c r="C21" s="1" t="s">
        <v>43</v>
      </c>
      <c r="H21" s="1" t="e">
        <f>#REF!</f>
        <v>#REF!</v>
      </c>
      <c r="I21" s="1" t="e">
        <f>#REF!</f>
        <v>#REF!</v>
      </c>
      <c r="J21" s="52" t="e">
        <f>#REF!</f>
        <v>#REF!</v>
      </c>
      <c r="K21" s="1" t="e">
        <f t="shared" si="0"/>
        <v>#REF!</v>
      </c>
      <c r="L21" s="1" t="str">
        <f t="shared" ca="1" si="1"/>
        <v/>
      </c>
      <c r="M21" s="1" t="str">
        <f t="shared" ca="1" si="2"/>
        <v/>
      </c>
      <c r="N21" s="1" t="str">
        <f t="shared" ca="1" si="3"/>
        <v/>
      </c>
      <c r="O21" s="1" t="str">
        <f t="shared" ca="1" si="4"/>
        <v/>
      </c>
      <c r="P21" s="1" t="str">
        <f t="shared" ca="1" si="5"/>
        <v/>
      </c>
      <c r="Q21" s="1" t="str">
        <f t="shared" ca="1" si="6"/>
        <v/>
      </c>
      <c r="R21" s="1" t="str">
        <f t="shared" ca="1" si="7"/>
        <v/>
      </c>
    </row>
    <row r="22" spans="1:18">
      <c r="A22" s="1" t="s">
        <v>95</v>
      </c>
      <c r="C22" s="1" t="s">
        <v>32</v>
      </c>
      <c r="H22" s="1" t="e">
        <f>#REF!</f>
        <v>#REF!</v>
      </c>
      <c r="I22" s="1" t="e">
        <f>#REF!</f>
        <v>#REF!</v>
      </c>
      <c r="J22" s="52" t="e">
        <f>#REF!</f>
        <v>#REF!</v>
      </c>
      <c r="K22" s="1" t="e">
        <f t="shared" si="0"/>
        <v>#REF!</v>
      </c>
      <c r="L22" s="1" t="str">
        <f t="shared" ca="1" si="1"/>
        <v/>
      </c>
      <c r="M22" s="1" t="str">
        <f t="shared" ca="1" si="2"/>
        <v/>
      </c>
      <c r="N22" s="1" t="str">
        <f t="shared" ca="1" si="3"/>
        <v/>
      </c>
      <c r="O22" s="1" t="str">
        <f t="shared" ca="1" si="4"/>
        <v/>
      </c>
      <c r="P22" s="1" t="str">
        <f t="shared" ca="1" si="5"/>
        <v/>
      </c>
      <c r="Q22" s="1" t="str">
        <f t="shared" ca="1" si="6"/>
        <v/>
      </c>
      <c r="R22" s="1" t="str">
        <f t="shared" ca="1" si="7"/>
        <v/>
      </c>
    </row>
    <row r="23" spans="1:18">
      <c r="A23" s="1" t="s">
        <v>169</v>
      </c>
      <c r="C23" s="1" t="s">
        <v>33</v>
      </c>
      <c r="H23" s="1" t="e">
        <f>#REF!</f>
        <v>#REF!</v>
      </c>
      <c r="I23" s="1" t="e">
        <f>#REF!</f>
        <v>#REF!</v>
      </c>
      <c r="J23" s="52" t="e">
        <f>#REF!</f>
        <v>#REF!</v>
      </c>
      <c r="K23" s="1" t="e">
        <f t="shared" si="0"/>
        <v>#REF!</v>
      </c>
      <c r="L23" s="1" t="str">
        <f t="shared" ca="1" si="1"/>
        <v/>
      </c>
      <c r="M23" s="1" t="str">
        <f t="shared" ca="1" si="2"/>
        <v/>
      </c>
      <c r="N23" s="1" t="str">
        <f t="shared" ca="1" si="3"/>
        <v/>
      </c>
      <c r="O23" s="1" t="str">
        <f t="shared" ca="1" si="4"/>
        <v/>
      </c>
      <c r="P23" s="1" t="str">
        <f t="shared" ca="1" si="5"/>
        <v/>
      </c>
      <c r="Q23" s="1" t="str">
        <f t="shared" ca="1" si="6"/>
        <v/>
      </c>
      <c r="R23" s="1" t="str">
        <f t="shared" ca="1" si="7"/>
        <v/>
      </c>
    </row>
    <row r="24" spans="1:18">
      <c r="A24" s="1" t="s">
        <v>660</v>
      </c>
      <c r="C24" s="1" t="s">
        <v>35</v>
      </c>
      <c r="H24" s="1" t="e">
        <f>#REF!</f>
        <v>#REF!</v>
      </c>
      <c r="I24" s="1" t="e">
        <f>#REF!</f>
        <v>#REF!</v>
      </c>
      <c r="J24" s="52" t="e">
        <f>#REF!</f>
        <v>#REF!</v>
      </c>
      <c r="K24" s="1" t="e">
        <f t="shared" si="0"/>
        <v>#REF!</v>
      </c>
      <c r="L24" s="1" t="str">
        <f t="shared" ca="1" si="1"/>
        <v/>
      </c>
      <c r="M24" s="1" t="str">
        <f t="shared" ca="1" si="2"/>
        <v/>
      </c>
      <c r="N24" s="1" t="str">
        <f t="shared" ca="1" si="3"/>
        <v/>
      </c>
      <c r="O24" s="1" t="str">
        <f t="shared" ca="1" si="4"/>
        <v/>
      </c>
      <c r="P24" s="1" t="str">
        <f t="shared" ca="1" si="5"/>
        <v/>
      </c>
      <c r="Q24" s="1" t="str">
        <f t="shared" ca="1" si="6"/>
        <v/>
      </c>
      <c r="R24" s="1" t="str">
        <f t="shared" ca="1" si="7"/>
        <v/>
      </c>
    </row>
    <row r="25" spans="1:18">
      <c r="C25" s="1" t="s">
        <v>36</v>
      </c>
      <c r="H25" s="1" t="e">
        <f>#REF!</f>
        <v>#REF!</v>
      </c>
      <c r="I25" s="1" t="e">
        <f>#REF!</f>
        <v>#REF!</v>
      </c>
      <c r="J25" s="52" t="e">
        <f>#REF!</f>
        <v>#REF!</v>
      </c>
      <c r="K25" s="1" t="e">
        <f t="shared" si="0"/>
        <v>#REF!</v>
      </c>
      <c r="L25" s="1" t="str">
        <f t="shared" ca="1" si="1"/>
        <v/>
      </c>
      <c r="M25" s="1" t="str">
        <f t="shared" ca="1" si="2"/>
        <v/>
      </c>
      <c r="N25" s="1" t="str">
        <f t="shared" ca="1" si="3"/>
        <v/>
      </c>
      <c r="O25" s="1" t="str">
        <f t="shared" ca="1" si="4"/>
        <v/>
      </c>
      <c r="P25" s="1" t="str">
        <f t="shared" ca="1" si="5"/>
        <v/>
      </c>
      <c r="Q25" s="1" t="str">
        <f t="shared" ca="1" si="6"/>
        <v/>
      </c>
      <c r="R25" s="1" t="str">
        <f t="shared" ca="1" si="7"/>
        <v/>
      </c>
    </row>
    <row r="26" spans="1:18">
      <c r="C26" s="1" t="s">
        <v>37</v>
      </c>
      <c r="H26" s="1" t="e">
        <f>#REF!</f>
        <v>#REF!</v>
      </c>
      <c r="I26" s="1" t="e">
        <f>#REF!</f>
        <v>#REF!</v>
      </c>
      <c r="J26" s="52" t="e">
        <f>#REF!</f>
        <v>#REF!</v>
      </c>
      <c r="K26" s="1" t="e">
        <f t="shared" si="0"/>
        <v>#REF!</v>
      </c>
      <c r="L26" s="1" t="str">
        <f t="shared" ca="1" si="1"/>
        <v/>
      </c>
      <c r="M26" s="1" t="str">
        <f t="shared" ca="1" si="2"/>
        <v/>
      </c>
      <c r="N26" s="1" t="str">
        <f t="shared" ca="1" si="3"/>
        <v/>
      </c>
      <c r="O26" s="1" t="str">
        <f t="shared" ca="1" si="4"/>
        <v/>
      </c>
      <c r="P26" s="1" t="str">
        <f t="shared" ca="1" si="5"/>
        <v/>
      </c>
      <c r="Q26" s="1" t="str">
        <f t="shared" ca="1" si="6"/>
        <v/>
      </c>
      <c r="R26" s="1" t="str">
        <f t="shared" ca="1" si="7"/>
        <v/>
      </c>
    </row>
    <row r="27" spans="1:18">
      <c r="C27" s="1" t="s">
        <v>38</v>
      </c>
      <c r="H27" s="1" t="e">
        <f>#REF!</f>
        <v>#REF!</v>
      </c>
      <c r="I27" s="1" t="e">
        <f>#REF!</f>
        <v>#REF!</v>
      </c>
      <c r="J27" s="52" t="e">
        <f>#REF!</f>
        <v>#REF!</v>
      </c>
      <c r="K27" s="1" t="e">
        <f t="shared" si="0"/>
        <v>#REF!</v>
      </c>
      <c r="L27" s="1" t="str">
        <f t="shared" ca="1" si="1"/>
        <v/>
      </c>
      <c r="M27" s="1" t="str">
        <f t="shared" ca="1" si="2"/>
        <v/>
      </c>
      <c r="N27" s="1" t="str">
        <f t="shared" ca="1" si="3"/>
        <v/>
      </c>
      <c r="O27" s="1" t="str">
        <f t="shared" ca="1" si="4"/>
        <v/>
      </c>
      <c r="P27" s="1" t="str">
        <f t="shared" ca="1" si="5"/>
        <v/>
      </c>
      <c r="Q27" s="1" t="str">
        <f t="shared" ca="1" si="6"/>
        <v/>
      </c>
      <c r="R27" s="1" t="str">
        <f t="shared" ca="1" si="7"/>
        <v/>
      </c>
    </row>
    <row r="28" spans="1:18">
      <c r="C28" s="1" t="s">
        <v>39</v>
      </c>
      <c r="H28" s="1" t="e">
        <f>#REF!</f>
        <v>#REF!</v>
      </c>
      <c r="I28" s="1" t="e">
        <f>#REF!</f>
        <v>#REF!</v>
      </c>
      <c r="J28" s="52" t="e">
        <f>#REF!</f>
        <v>#REF!</v>
      </c>
      <c r="K28" s="1" t="e">
        <f t="shared" si="0"/>
        <v>#REF!</v>
      </c>
      <c r="L28" s="1" t="str">
        <f t="shared" ca="1" si="1"/>
        <v/>
      </c>
      <c r="M28" s="1" t="str">
        <f t="shared" ca="1" si="2"/>
        <v/>
      </c>
      <c r="N28" s="1" t="str">
        <f t="shared" ca="1" si="3"/>
        <v/>
      </c>
      <c r="O28" s="1" t="str">
        <f t="shared" ca="1" si="4"/>
        <v/>
      </c>
      <c r="P28" s="1" t="str">
        <f t="shared" ca="1" si="5"/>
        <v/>
      </c>
      <c r="Q28" s="1" t="str">
        <f t="shared" ca="1" si="6"/>
        <v/>
      </c>
      <c r="R28" s="1" t="str">
        <f t="shared" ca="1" si="7"/>
        <v/>
      </c>
    </row>
    <row r="29" spans="1:18">
      <c r="C29" s="1" t="s">
        <v>56</v>
      </c>
      <c r="H29" s="1" t="e">
        <f>#REF!</f>
        <v>#REF!</v>
      </c>
      <c r="I29" s="1" t="e">
        <f>#REF!</f>
        <v>#REF!</v>
      </c>
      <c r="J29" s="52" t="e">
        <f>#REF!</f>
        <v>#REF!</v>
      </c>
      <c r="K29" s="1" t="e">
        <f t="shared" si="0"/>
        <v>#REF!</v>
      </c>
      <c r="L29" s="1" t="str">
        <f t="shared" ca="1" si="1"/>
        <v/>
      </c>
      <c r="M29" s="1" t="str">
        <f t="shared" ca="1" si="2"/>
        <v/>
      </c>
      <c r="N29" s="1" t="str">
        <f t="shared" ca="1" si="3"/>
        <v/>
      </c>
      <c r="O29" s="1" t="str">
        <f t="shared" ca="1" si="4"/>
        <v/>
      </c>
      <c r="P29" s="1" t="str">
        <f t="shared" ca="1" si="5"/>
        <v/>
      </c>
      <c r="Q29" s="1" t="str">
        <f t="shared" ca="1" si="6"/>
        <v/>
      </c>
      <c r="R29" s="1" t="str">
        <f t="shared" ca="1" si="7"/>
        <v/>
      </c>
    </row>
    <row r="30" spans="1:18">
      <c r="C30" s="1" t="s">
        <v>60</v>
      </c>
      <c r="H30" s="1" t="e">
        <f>#REF!</f>
        <v>#REF!</v>
      </c>
      <c r="I30" s="1" t="e">
        <f>#REF!</f>
        <v>#REF!</v>
      </c>
      <c r="J30" s="52" t="e">
        <f>#REF!</f>
        <v>#REF!</v>
      </c>
      <c r="K30" s="1" t="e">
        <f t="shared" si="0"/>
        <v>#REF!</v>
      </c>
      <c r="L30" s="1" t="str">
        <f t="shared" ca="1" si="1"/>
        <v/>
      </c>
      <c r="M30" s="1" t="str">
        <f t="shared" ca="1" si="2"/>
        <v/>
      </c>
      <c r="N30" s="1" t="str">
        <f t="shared" ca="1" si="3"/>
        <v/>
      </c>
      <c r="O30" s="1" t="str">
        <f t="shared" ca="1" si="4"/>
        <v/>
      </c>
      <c r="P30" s="1" t="str">
        <f t="shared" ca="1" si="5"/>
        <v/>
      </c>
      <c r="Q30" s="1" t="str">
        <f t="shared" ca="1" si="6"/>
        <v/>
      </c>
      <c r="R30" s="1" t="str">
        <f t="shared" ca="1" si="7"/>
        <v/>
      </c>
    </row>
    <row r="31" spans="1:18">
      <c r="C31" s="1" t="s">
        <v>40</v>
      </c>
      <c r="H31" s="1" t="e">
        <f>#REF!</f>
        <v>#REF!</v>
      </c>
      <c r="I31" s="1" t="e">
        <f>#REF!</f>
        <v>#REF!</v>
      </c>
      <c r="J31" s="52" t="e">
        <f>#REF!</f>
        <v>#REF!</v>
      </c>
      <c r="K31" s="1" t="e">
        <f t="shared" si="0"/>
        <v>#REF!</v>
      </c>
      <c r="L31" s="1" t="str">
        <f t="shared" ca="1" si="1"/>
        <v/>
      </c>
      <c r="M31" s="1" t="str">
        <f t="shared" ca="1" si="2"/>
        <v/>
      </c>
      <c r="N31" s="1" t="str">
        <f t="shared" ca="1" si="3"/>
        <v/>
      </c>
      <c r="O31" s="1" t="str">
        <f t="shared" ca="1" si="4"/>
        <v/>
      </c>
      <c r="P31" s="1" t="str">
        <f t="shared" ca="1" si="5"/>
        <v/>
      </c>
      <c r="Q31" s="1" t="str">
        <f t="shared" ca="1" si="6"/>
        <v/>
      </c>
      <c r="R31" s="1" t="str">
        <f t="shared" ca="1" si="7"/>
        <v/>
      </c>
    </row>
    <row r="32" spans="1:18">
      <c r="C32" s="1" t="s">
        <v>42</v>
      </c>
      <c r="H32" s="1" t="e">
        <f>#REF!</f>
        <v>#REF!</v>
      </c>
      <c r="I32" s="1" t="e">
        <f>#REF!</f>
        <v>#REF!</v>
      </c>
      <c r="J32" s="52" t="e">
        <f>#REF!</f>
        <v>#REF!</v>
      </c>
      <c r="K32" s="1" t="e">
        <f t="shared" si="0"/>
        <v>#REF!</v>
      </c>
      <c r="L32" s="1" t="str">
        <f t="shared" ca="1" si="1"/>
        <v/>
      </c>
      <c r="M32" s="1" t="str">
        <f t="shared" ca="1" si="2"/>
        <v/>
      </c>
      <c r="N32" s="1" t="str">
        <f t="shared" ca="1" si="3"/>
        <v/>
      </c>
      <c r="O32" s="1" t="str">
        <f t="shared" ca="1" si="4"/>
        <v/>
      </c>
      <c r="P32" s="1" t="str">
        <f t="shared" ca="1" si="5"/>
        <v/>
      </c>
      <c r="Q32" s="1" t="str">
        <f t="shared" ca="1" si="6"/>
        <v/>
      </c>
      <c r="R32" s="1" t="str">
        <f t="shared" ca="1" si="7"/>
        <v/>
      </c>
    </row>
    <row r="33" spans="3:18">
      <c r="C33" s="1" t="s">
        <v>44</v>
      </c>
      <c r="H33" s="1" t="e">
        <f>#REF!</f>
        <v>#REF!</v>
      </c>
      <c r="I33" s="1" t="e">
        <f>#REF!</f>
        <v>#REF!</v>
      </c>
      <c r="J33" s="52" t="e">
        <f>#REF!</f>
        <v>#REF!</v>
      </c>
      <c r="K33" s="1" t="e">
        <f t="shared" si="0"/>
        <v>#REF!</v>
      </c>
      <c r="L33" s="1" t="str">
        <f t="shared" ca="1" si="1"/>
        <v/>
      </c>
      <c r="M33" s="1" t="str">
        <f t="shared" ca="1" si="2"/>
        <v/>
      </c>
      <c r="N33" s="1" t="str">
        <f t="shared" ca="1" si="3"/>
        <v/>
      </c>
      <c r="O33" s="1" t="str">
        <f t="shared" ca="1" si="4"/>
        <v/>
      </c>
      <c r="P33" s="1" t="str">
        <f t="shared" ca="1" si="5"/>
        <v/>
      </c>
      <c r="Q33" s="1" t="str">
        <f t="shared" ca="1" si="6"/>
        <v/>
      </c>
      <c r="R33" s="1" t="str">
        <f t="shared" ca="1" si="7"/>
        <v/>
      </c>
    </row>
    <row r="34" spans="3:18">
      <c r="C34" s="1" t="s">
        <v>45</v>
      </c>
      <c r="H34" s="1" t="e">
        <f>#REF!</f>
        <v>#REF!</v>
      </c>
      <c r="I34" s="1" t="e">
        <f>#REF!</f>
        <v>#REF!</v>
      </c>
      <c r="J34" s="52" t="e">
        <f>#REF!</f>
        <v>#REF!</v>
      </c>
      <c r="K34" s="1" t="e">
        <f t="shared" si="0"/>
        <v>#REF!</v>
      </c>
      <c r="L34" s="1" t="str">
        <f t="shared" ca="1" si="1"/>
        <v/>
      </c>
      <c r="M34" s="1" t="str">
        <f t="shared" ca="1" si="2"/>
        <v/>
      </c>
      <c r="N34" s="1" t="str">
        <f t="shared" ca="1" si="3"/>
        <v/>
      </c>
      <c r="O34" s="1" t="str">
        <f t="shared" ca="1" si="4"/>
        <v/>
      </c>
      <c r="P34" s="1" t="str">
        <f t="shared" ca="1" si="5"/>
        <v/>
      </c>
      <c r="Q34" s="1" t="str">
        <f t="shared" ca="1" si="6"/>
        <v/>
      </c>
      <c r="R34" s="1" t="str">
        <f t="shared" ca="1" si="7"/>
        <v/>
      </c>
    </row>
    <row r="35" spans="3:18">
      <c r="C35" s="1" t="s">
        <v>46</v>
      </c>
      <c r="H35" s="1" t="e">
        <f>#REF!</f>
        <v>#REF!</v>
      </c>
      <c r="I35" s="1" t="e">
        <f>#REF!</f>
        <v>#REF!</v>
      </c>
      <c r="J35" s="52" t="e">
        <f>#REF!</f>
        <v>#REF!</v>
      </c>
      <c r="K35" s="1" t="e">
        <f t="shared" si="0"/>
        <v>#REF!</v>
      </c>
      <c r="L35" s="1" t="str">
        <f t="shared" ca="1" si="1"/>
        <v/>
      </c>
      <c r="M35" s="1" t="str">
        <f t="shared" ca="1" si="2"/>
        <v/>
      </c>
      <c r="N35" s="1" t="str">
        <f t="shared" ca="1" si="3"/>
        <v/>
      </c>
      <c r="O35" s="1" t="str">
        <f t="shared" ca="1" si="4"/>
        <v/>
      </c>
      <c r="P35" s="1" t="str">
        <f t="shared" ca="1" si="5"/>
        <v/>
      </c>
      <c r="Q35" s="1" t="str">
        <f t="shared" ca="1" si="6"/>
        <v/>
      </c>
      <c r="R35" s="1" t="str">
        <f t="shared" ca="1" si="7"/>
        <v/>
      </c>
    </row>
    <row r="36" spans="3:18">
      <c r="C36" s="1" t="s">
        <v>638</v>
      </c>
      <c r="H36" s="1" t="e">
        <f>#REF!</f>
        <v>#REF!</v>
      </c>
      <c r="I36" s="1" t="e">
        <f>#REF!</f>
        <v>#REF!</v>
      </c>
      <c r="J36" s="52" t="e">
        <f>#REF!</f>
        <v>#REF!</v>
      </c>
      <c r="K36" s="1" t="e">
        <f t="shared" si="0"/>
        <v>#REF!</v>
      </c>
      <c r="L36" s="1" t="str">
        <f t="shared" ca="1" si="1"/>
        <v/>
      </c>
      <c r="M36" s="1" t="str">
        <f t="shared" ca="1" si="2"/>
        <v/>
      </c>
      <c r="N36" s="1" t="str">
        <f t="shared" ca="1" si="3"/>
        <v/>
      </c>
      <c r="O36" s="1" t="str">
        <f t="shared" ca="1" si="4"/>
        <v/>
      </c>
      <c r="P36" s="1" t="str">
        <f t="shared" ca="1" si="5"/>
        <v/>
      </c>
      <c r="Q36" s="1" t="str">
        <f t="shared" ca="1" si="6"/>
        <v/>
      </c>
      <c r="R36" s="1" t="str">
        <f t="shared" ca="1" si="7"/>
        <v/>
      </c>
    </row>
    <row r="37" spans="3:18">
      <c r="C37" s="1" t="s">
        <v>49</v>
      </c>
      <c r="H37" s="1" t="e">
        <f>#REF!</f>
        <v>#REF!</v>
      </c>
      <c r="I37" s="1" t="e">
        <f>#REF!</f>
        <v>#REF!</v>
      </c>
      <c r="J37" s="52" t="e">
        <f>#REF!</f>
        <v>#REF!</v>
      </c>
      <c r="K37" s="1" t="e">
        <f t="shared" si="0"/>
        <v>#REF!</v>
      </c>
      <c r="L37" s="1" t="str">
        <f t="shared" ca="1" si="1"/>
        <v/>
      </c>
      <c r="M37" s="1" t="str">
        <f t="shared" ca="1" si="2"/>
        <v/>
      </c>
      <c r="N37" s="1" t="str">
        <f t="shared" ca="1" si="3"/>
        <v/>
      </c>
      <c r="O37" s="1" t="str">
        <f t="shared" ca="1" si="4"/>
        <v/>
      </c>
      <c r="P37" s="1" t="str">
        <f t="shared" ca="1" si="5"/>
        <v/>
      </c>
      <c r="Q37" s="1" t="str">
        <f t="shared" ca="1" si="6"/>
        <v/>
      </c>
      <c r="R37" s="1" t="str">
        <f t="shared" ca="1" si="7"/>
        <v/>
      </c>
    </row>
    <row r="38" spans="3:18">
      <c r="C38" s="1" t="s">
        <v>72</v>
      </c>
      <c r="H38" s="1" t="e">
        <f>#REF!</f>
        <v>#REF!</v>
      </c>
      <c r="I38" s="1" t="e">
        <f>#REF!</f>
        <v>#REF!</v>
      </c>
      <c r="J38" s="52" t="e">
        <f>#REF!</f>
        <v>#REF!</v>
      </c>
      <c r="K38" s="1" t="e">
        <f t="shared" si="0"/>
        <v>#REF!</v>
      </c>
      <c r="L38" s="1" t="str">
        <f t="shared" ca="1" si="1"/>
        <v/>
      </c>
      <c r="M38" s="1" t="str">
        <f t="shared" ca="1" si="2"/>
        <v/>
      </c>
      <c r="N38" s="1" t="str">
        <f t="shared" ca="1" si="3"/>
        <v/>
      </c>
      <c r="O38" s="1" t="str">
        <f t="shared" ca="1" si="4"/>
        <v/>
      </c>
      <c r="P38" s="1" t="str">
        <f t="shared" ca="1" si="5"/>
        <v/>
      </c>
      <c r="Q38" s="1" t="str">
        <f t="shared" ca="1" si="6"/>
        <v/>
      </c>
      <c r="R38" s="1" t="str">
        <f t="shared" ca="1" si="7"/>
        <v/>
      </c>
    </row>
    <row r="39" spans="3:18">
      <c r="C39" s="1" t="s">
        <v>50</v>
      </c>
      <c r="H39" s="1" t="e">
        <f>#REF!</f>
        <v>#REF!</v>
      </c>
      <c r="I39" s="1" t="e">
        <f>#REF!</f>
        <v>#REF!</v>
      </c>
      <c r="J39" s="52" t="e">
        <f>#REF!</f>
        <v>#REF!</v>
      </c>
      <c r="K39" s="1" t="e">
        <f t="shared" si="0"/>
        <v>#REF!</v>
      </c>
      <c r="L39" s="1" t="str">
        <f t="shared" ca="1" si="1"/>
        <v/>
      </c>
      <c r="M39" s="1" t="str">
        <f t="shared" ca="1" si="2"/>
        <v/>
      </c>
      <c r="N39" s="1" t="str">
        <f t="shared" ca="1" si="3"/>
        <v/>
      </c>
      <c r="O39" s="1" t="str">
        <f t="shared" ca="1" si="4"/>
        <v/>
      </c>
      <c r="P39" s="1" t="str">
        <f t="shared" ca="1" si="5"/>
        <v/>
      </c>
      <c r="Q39" s="1" t="str">
        <f t="shared" ca="1" si="6"/>
        <v/>
      </c>
      <c r="R39" s="1" t="str">
        <f t="shared" ca="1" si="7"/>
        <v/>
      </c>
    </row>
    <row r="40" spans="3:18">
      <c r="C40" s="1" t="s">
        <v>52</v>
      </c>
      <c r="H40" s="1" t="e">
        <f>#REF!</f>
        <v>#REF!</v>
      </c>
      <c r="I40" s="1" t="e">
        <f>#REF!</f>
        <v>#REF!</v>
      </c>
      <c r="J40" s="52" t="e">
        <f>#REF!</f>
        <v>#REF!</v>
      </c>
      <c r="K40" s="1" t="e">
        <f t="shared" si="0"/>
        <v>#REF!</v>
      </c>
      <c r="L40" s="1" t="str">
        <f t="shared" ca="1" si="1"/>
        <v/>
      </c>
      <c r="M40" s="1" t="str">
        <f t="shared" ca="1" si="2"/>
        <v/>
      </c>
      <c r="N40" s="1" t="str">
        <f t="shared" ca="1" si="3"/>
        <v/>
      </c>
      <c r="O40" s="1" t="str">
        <f t="shared" ca="1" si="4"/>
        <v/>
      </c>
      <c r="P40" s="1" t="str">
        <f t="shared" ca="1" si="5"/>
        <v/>
      </c>
      <c r="Q40" s="1" t="str">
        <f t="shared" ca="1" si="6"/>
        <v/>
      </c>
      <c r="R40" s="1" t="str">
        <f t="shared" ca="1" si="7"/>
        <v/>
      </c>
    </row>
    <row r="41" spans="3:18">
      <c r="C41" s="1" t="s">
        <v>110</v>
      </c>
      <c r="H41" s="1" t="e">
        <f>#REF!</f>
        <v>#REF!</v>
      </c>
      <c r="I41" s="1" t="e">
        <f>#REF!</f>
        <v>#REF!</v>
      </c>
      <c r="J41" s="52" t="e">
        <f>#REF!</f>
        <v>#REF!</v>
      </c>
      <c r="K41" s="1" t="e">
        <f t="shared" si="0"/>
        <v>#REF!</v>
      </c>
      <c r="L41" s="1" t="str">
        <f t="shared" ca="1" si="1"/>
        <v/>
      </c>
      <c r="M41" s="1" t="str">
        <f t="shared" ca="1" si="2"/>
        <v/>
      </c>
      <c r="N41" s="1" t="str">
        <f t="shared" ca="1" si="3"/>
        <v/>
      </c>
      <c r="O41" s="1" t="str">
        <f t="shared" ca="1" si="4"/>
        <v/>
      </c>
      <c r="P41" s="1" t="str">
        <f t="shared" ca="1" si="5"/>
        <v/>
      </c>
      <c r="Q41" s="1" t="str">
        <f t="shared" ca="1" si="6"/>
        <v/>
      </c>
      <c r="R41" s="1" t="str">
        <f t="shared" ca="1" si="7"/>
        <v/>
      </c>
    </row>
    <row r="42" spans="3:18">
      <c r="C42" s="1" t="s">
        <v>53</v>
      </c>
      <c r="H42" s="1" t="e">
        <f>#REF!</f>
        <v>#REF!</v>
      </c>
      <c r="I42" s="1" t="e">
        <f>#REF!</f>
        <v>#REF!</v>
      </c>
      <c r="J42" s="52" t="e">
        <f>#REF!</f>
        <v>#REF!</v>
      </c>
      <c r="K42" s="1" t="e">
        <f t="shared" si="0"/>
        <v>#REF!</v>
      </c>
      <c r="L42" s="1" t="str">
        <f t="shared" ca="1" si="1"/>
        <v/>
      </c>
      <c r="M42" s="1" t="str">
        <f t="shared" ca="1" si="2"/>
        <v/>
      </c>
      <c r="N42" s="1" t="str">
        <f t="shared" ca="1" si="3"/>
        <v/>
      </c>
      <c r="O42" s="1" t="str">
        <f t="shared" ca="1" si="4"/>
        <v/>
      </c>
      <c r="P42" s="1" t="str">
        <f t="shared" ca="1" si="5"/>
        <v/>
      </c>
      <c r="Q42" s="1" t="str">
        <f t="shared" ca="1" si="6"/>
        <v/>
      </c>
      <c r="R42" s="1" t="str">
        <f t="shared" ca="1" si="7"/>
        <v/>
      </c>
    </row>
    <row r="43" spans="3:18">
      <c r="C43" s="1" t="s">
        <v>54</v>
      </c>
      <c r="H43" s="1" t="e">
        <f>#REF!</f>
        <v>#REF!</v>
      </c>
      <c r="I43" s="1" t="e">
        <f>#REF!</f>
        <v>#REF!</v>
      </c>
      <c r="J43" s="52" t="e">
        <f>#REF!</f>
        <v>#REF!</v>
      </c>
      <c r="K43" s="1" t="e">
        <f t="shared" si="0"/>
        <v>#REF!</v>
      </c>
      <c r="L43" s="1" t="str">
        <f t="shared" ca="1" si="1"/>
        <v/>
      </c>
      <c r="M43" s="1" t="str">
        <f t="shared" ca="1" si="2"/>
        <v/>
      </c>
      <c r="N43" s="1" t="str">
        <f t="shared" ca="1" si="3"/>
        <v/>
      </c>
      <c r="O43" s="1" t="str">
        <f t="shared" ca="1" si="4"/>
        <v/>
      </c>
      <c r="P43" s="1" t="str">
        <f t="shared" ca="1" si="5"/>
        <v/>
      </c>
      <c r="Q43" s="1" t="str">
        <f t="shared" ca="1" si="6"/>
        <v/>
      </c>
      <c r="R43" s="1" t="str">
        <f t="shared" ca="1" si="7"/>
        <v/>
      </c>
    </row>
    <row r="44" spans="3:18">
      <c r="C44" s="1" t="s">
        <v>55</v>
      </c>
      <c r="H44" s="1" t="e">
        <f>#REF!</f>
        <v>#REF!</v>
      </c>
      <c r="I44" s="1" t="e">
        <f>#REF!</f>
        <v>#REF!</v>
      </c>
      <c r="J44" s="52" t="e">
        <f>#REF!</f>
        <v>#REF!</v>
      </c>
      <c r="K44" s="1" t="e">
        <f t="shared" si="0"/>
        <v>#REF!</v>
      </c>
      <c r="L44" s="1" t="str">
        <f t="shared" ca="1" si="1"/>
        <v/>
      </c>
      <c r="M44" s="1" t="str">
        <f t="shared" ca="1" si="2"/>
        <v/>
      </c>
      <c r="N44" s="1" t="str">
        <f t="shared" ca="1" si="3"/>
        <v/>
      </c>
      <c r="O44" s="1" t="str">
        <f t="shared" ca="1" si="4"/>
        <v/>
      </c>
      <c r="P44" s="1" t="str">
        <f t="shared" ca="1" si="5"/>
        <v/>
      </c>
      <c r="Q44" s="1" t="str">
        <f t="shared" ca="1" si="6"/>
        <v/>
      </c>
      <c r="R44" s="1" t="str">
        <f t="shared" ca="1" si="7"/>
        <v/>
      </c>
    </row>
    <row r="45" spans="3:18">
      <c r="C45" s="1" t="s">
        <v>661</v>
      </c>
      <c r="H45" s="1" t="e">
        <f>#REF!</f>
        <v>#REF!</v>
      </c>
      <c r="I45" s="1" t="e">
        <f>#REF!</f>
        <v>#REF!</v>
      </c>
      <c r="J45" s="52" t="e">
        <f>#REF!</f>
        <v>#REF!</v>
      </c>
      <c r="K45" s="1" t="e">
        <f t="shared" si="0"/>
        <v>#REF!</v>
      </c>
      <c r="L45" s="1" t="str">
        <f t="shared" ca="1" si="1"/>
        <v/>
      </c>
      <c r="M45" s="1" t="str">
        <f t="shared" ca="1" si="2"/>
        <v/>
      </c>
      <c r="N45" s="1" t="str">
        <f t="shared" ca="1" si="3"/>
        <v/>
      </c>
      <c r="O45" s="1" t="str">
        <f t="shared" ca="1" si="4"/>
        <v/>
      </c>
      <c r="P45" s="1" t="str">
        <f t="shared" ca="1" si="5"/>
        <v/>
      </c>
      <c r="Q45" s="1" t="str">
        <f t="shared" ca="1" si="6"/>
        <v/>
      </c>
      <c r="R45" s="1" t="str">
        <f t="shared" ca="1" si="7"/>
        <v/>
      </c>
    </row>
    <row r="46" spans="3:18">
      <c r="C46" s="1" t="s">
        <v>57</v>
      </c>
      <c r="H46" s="1" t="e">
        <f>#REF!</f>
        <v>#REF!</v>
      </c>
      <c r="I46" s="1" t="e">
        <f>#REF!</f>
        <v>#REF!</v>
      </c>
      <c r="J46" s="52" t="e">
        <f>#REF!</f>
        <v>#REF!</v>
      </c>
      <c r="K46" s="1" t="e">
        <f t="shared" si="0"/>
        <v>#REF!</v>
      </c>
      <c r="L46" s="1" t="str">
        <f t="shared" ca="1" si="1"/>
        <v/>
      </c>
      <c r="M46" s="1" t="str">
        <f t="shared" ca="1" si="2"/>
        <v/>
      </c>
      <c r="N46" s="1" t="str">
        <f t="shared" ca="1" si="3"/>
        <v/>
      </c>
      <c r="O46" s="1" t="str">
        <f t="shared" ca="1" si="4"/>
        <v/>
      </c>
      <c r="P46" s="1" t="str">
        <f t="shared" ca="1" si="5"/>
        <v/>
      </c>
      <c r="Q46" s="1" t="str">
        <f t="shared" ca="1" si="6"/>
        <v/>
      </c>
      <c r="R46" s="1" t="str">
        <f t="shared" ca="1" si="7"/>
        <v/>
      </c>
    </row>
    <row r="47" spans="3:18">
      <c r="C47" s="1" t="s">
        <v>59</v>
      </c>
      <c r="H47" s="1" t="e">
        <f>#REF!</f>
        <v>#REF!</v>
      </c>
      <c r="I47" s="1" t="e">
        <f>#REF!</f>
        <v>#REF!</v>
      </c>
      <c r="J47" s="52" t="e">
        <f>#REF!</f>
        <v>#REF!</v>
      </c>
      <c r="K47" s="1" t="e">
        <f t="shared" si="0"/>
        <v>#REF!</v>
      </c>
      <c r="L47" s="1" t="str">
        <f t="shared" ca="1" si="1"/>
        <v/>
      </c>
      <c r="M47" s="1" t="str">
        <f t="shared" ca="1" si="2"/>
        <v/>
      </c>
      <c r="N47" s="1" t="str">
        <f t="shared" ca="1" si="3"/>
        <v/>
      </c>
      <c r="O47" s="1" t="str">
        <f t="shared" ca="1" si="4"/>
        <v/>
      </c>
      <c r="P47" s="1" t="str">
        <f t="shared" ca="1" si="5"/>
        <v/>
      </c>
      <c r="Q47" s="1" t="str">
        <f t="shared" ca="1" si="6"/>
        <v/>
      </c>
      <c r="R47" s="1" t="str">
        <f t="shared" ca="1" si="7"/>
        <v/>
      </c>
    </row>
    <row r="48" spans="3:18">
      <c r="C48" s="1" t="s">
        <v>61</v>
      </c>
      <c r="H48" s="1" t="e">
        <f>#REF!</f>
        <v>#REF!</v>
      </c>
      <c r="I48" s="1" t="e">
        <f>#REF!</f>
        <v>#REF!</v>
      </c>
      <c r="J48" s="52" t="e">
        <f>#REF!</f>
        <v>#REF!</v>
      </c>
      <c r="K48" s="1" t="e">
        <f t="shared" si="0"/>
        <v>#REF!</v>
      </c>
      <c r="L48" s="1" t="str">
        <f t="shared" ca="1" si="1"/>
        <v/>
      </c>
      <c r="M48" s="1" t="str">
        <f t="shared" ca="1" si="2"/>
        <v/>
      </c>
      <c r="N48" s="1" t="str">
        <f t="shared" ca="1" si="3"/>
        <v/>
      </c>
      <c r="O48" s="1" t="str">
        <f t="shared" ca="1" si="4"/>
        <v/>
      </c>
      <c r="P48" s="1" t="str">
        <f t="shared" ca="1" si="5"/>
        <v/>
      </c>
      <c r="Q48" s="1" t="str">
        <f t="shared" ca="1" si="6"/>
        <v/>
      </c>
      <c r="R48" s="1" t="str">
        <f t="shared" ca="1" si="7"/>
        <v/>
      </c>
    </row>
    <row r="49" spans="3:18">
      <c r="C49" s="1" t="s">
        <v>62</v>
      </c>
      <c r="H49" s="1" t="e">
        <f>#REF!</f>
        <v>#REF!</v>
      </c>
      <c r="I49" s="1" t="e">
        <f>#REF!</f>
        <v>#REF!</v>
      </c>
      <c r="J49" s="52" t="e">
        <f>#REF!</f>
        <v>#REF!</v>
      </c>
      <c r="K49" s="1" t="e">
        <f t="shared" si="0"/>
        <v>#REF!</v>
      </c>
      <c r="L49" s="1" t="str">
        <f t="shared" ca="1" si="1"/>
        <v/>
      </c>
      <c r="M49" s="1" t="str">
        <f t="shared" ca="1" si="2"/>
        <v/>
      </c>
      <c r="N49" s="1" t="str">
        <f t="shared" ca="1" si="3"/>
        <v/>
      </c>
      <c r="O49" s="1" t="str">
        <f t="shared" ca="1" si="4"/>
        <v/>
      </c>
      <c r="P49" s="1" t="str">
        <f t="shared" ca="1" si="5"/>
        <v/>
      </c>
      <c r="Q49" s="1" t="str">
        <f t="shared" ca="1" si="6"/>
        <v/>
      </c>
      <c r="R49" s="1" t="str">
        <f t="shared" ca="1" si="7"/>
        <v/>
      </c>
    </row>
    <row r="50" spans="3:18">
      <c r="C50" s="1" t="s">
        <v>76</v>
      </c>
      <c r="H50" s="1" t="e">
        <f>#REF!</f>
        <v>#REF!</v>
      </c>
      <c r="I50" s="1" t="e">
        <f>#REF!</f>
        <v>#REF!</v>
      </c>
      <c r="J50" s="52" t="e">
        <f>#REF!</f>
        <v>#REF!</v>
      </c>
      <c r="K50" s="1" t="e">
        <f t="shared" si="0"/>
        <v>#REF!</v>
      </c>
      <c r="L50" s="1" t="str">
        <f t="shared" ca="1" si="1"/>
        <v/>
      </c>
      <c r="M50" s="1" t="str">
        <f t="shared" ca="1" si="2"/>
        <v/>
      </c>
      <c r="N50" s="1" t="str">
        <f t="shared" ca="1" si="3"/>
        <v/>
      </c>
      <c r="O50" s="1" t="str">
        <f t="shared" ca="1" si="4"/>
        <v/>
      </c>
      <c r="P50" s="1" t="str">
        <f t="shared" ca="1" si="5"/>
        <v/>
      </c>
      <c r="Q50" s="1" t="str">
        <f t="shared" ca="1" si="6"/>
        <v/>
      </c>
      <c r="R50" s="1" t="str">
        <f t="shared" ca="1" si="7"/>
        <v/>
      </c>
    </row>
    <row r="51" spans="3:18">
      <c r="C51" s="1" t="s">
        <v>63</v>
      </c>
      <c r="H51" s="1" t="e">
        <f>#REF!</f>
        <v>#REF!</v>
      </c>
      <c r="I51" s="1" t="e">
        <f>#REF!</f>
        <v>#REF!</v>
      </c>
      <c r="J51" s="52" t="e">
        <f>#REF!</f>
        <v>#REF!</v>
      </c>
      <c r="K51" s="1" t="e">
        <f t="shared" si="0"/>
        <v>#REF!</v>
      </c>
      <c r="L51" s="1" t="str">
        <f t="shared" ca="1" si="1"/>
        <v/>
      </c>
      <c r="M51" s="1" t="str">
        <f t="shared" ca="1" si="2"/>
        <v/>
      </c>
      <c r="N51" s="1" t="str">
        <f t="shared" ca="1" si="3"/>
        <v/>
      </c>
      <c r="O51" s="1" t="str">
        <f t="shared" ca="1" si="4"/>
        <v/>
      </c>
      <c r="P51" s="1" t="str">
        <f t="shared" ca="1" si="5"/>
        <v/>
      </c>
      <c r="Q51" s="1" t="str">
        <f t="shared" ca="1" si="6"/>
        <v/>
      </c>
      <c r="R51" s="1" t="str">
        <f t="shared" ca="1" si="7"/>
        <v/>
      </c>
    </row>
    <row r="52" spans="3:18">
      <c r="C52" s="1" t="s">
        <v>65</v>
      </c>
      <c r="H52" s="1" t="e">
        <f>#REF!</f>
        <v>#REF!</v>
      </c>
      <c r="I52" s="1" t="e">
        <f>#REF!</f>
        <v>#REF!</v>
      </c>
      <c r="J52" s="52" t="e">
        <f>#REF!</f>
        <v>#REF!</v>
      </c>
      <c r="K52" s="1" t="e">
        <f t="shared" si="0"/>
        <v>#REF!</v>
      </c>
      <c r="L52" s="1" t="str">
        <f t="shared" ca="1" si="1"/>
        <v/>
      </c>
      <c r="M52" s="1" t="str">
        <f t="shared" ca="1" si="2"/>
        <v/>
      </c>
      <c r="N52" s="1" t="str">
        <f t="shared" ca="1" si="3"/>
        <v/>
      </c>
      <c r="O52" s="1" t="str">
        <f t="shared" ca="1" si="4"/>
        <v/>
      </c>
      <c r="P52" s="1" t="str">
        <f t="shared" ca="1" si="5"/>
        <v/>
      </c>
      <c r="Q52" s="1" t="str">
        <f t="shared" ca="1" si="6"/>
        <v/>
      </c>
      <c r="R52" s="1" t="str">
        <f t="shared" ca="1" si="7"/>
        <v/>
      </c>
    </row>
    <row r="53" spans="3:18">
      <c r="C53" s="1" t="s">
        <v>66</v>
      </c>
      <c r="H53" s="1" t="e">
        <f>#REF!</f>
        <v>#REF!</v>
      </c>
      <c r="I53" s="1" t="e">
        <f>#REF!</f>
        <v>#REF!</v>
      </c>
      <c r="J53" s="52" t="e">
        <f>#REF!</f>
        <v>#REF!</v>
      </c>
      <c r="K53" s="1" t="e">
        <f t="shared" si="0"/>
        <v>#REF!</v>
      </c>
      <c r="L53" s="1" t="str">
        <f t="shared" ca="1" si="1"/>
        <v/>
      </c>
      <c r="M53" s="1" t="str">
        <f t="shared" ca="1" si="2"/>
        <v/>
      </c>
      <c r="N53" s="1" t="str">
        <f t="shared" ca="1" si="3"/>
        <v/>
      </c>
      <c r="O53" s="1" t="str">
        <f t="shared" ca="1" si="4"/>
        <v/>
      </c>
      <c r="P53" s="1" t="str">
        <f t="shared" ca="1" si="5"/>
        <v/>
      </c>
      <c r="Q53" s="1" t="str">
        <f t="shared" ca="1" si="6"/>
        <v/>
      </c>
      <c r="R53" s="1" t="str">
        <f t="shared" ca="1" si="7"/>
        <v/>
      </c>
    </row>
    <row r="54" spans="3:18">
      <c r="C54" s="1" t="s">
        <v>68</v>
      </c>
      <c r="H54" s="1" t="e">
        <f>#REF!</f>
        <v>#REF!</v>
      </c>
      <c r="I54" s="1" t="e">
        <f>#REF!</f>
        <v>#REF!</v>
      </c>
      <c r="J54" s="52" t="e">
        <f>#REF!</f>
        <v>#REF!</v>
      </c>
      <c r="K54" s="1" t="e">
        <f t="shared" si="0"/>
        <v>#REF!</v>
      </c>
      <c r="L54" s="1" t="str">
        <f t="shared" ca="1" si="1"/>
        <v/>
      </c>
      <c r="M54" s="1" t="str">
        <f t="shared" ca="1" si="2"/>
        <v/>
      </c>
      <c r="N54" s="1" t="str">
        <f t="shared" ca="1" si="3"/>
        <v/>
      </c>
      <c r="O54" s="1" t="str">
        <f t="shared" ca="1" si="4"/>
        <v/>
      </c>
      <c r="P54" s="1" t="str">
        <f t="shared" ca="1" si="5"/>
        <v/>
      </c>
      <c r="Q54" s="1" t="str">
        <f t="shared" ca="1" si="6"/>
        <v/>
      </c>
      <c r="R54" s="1" t="str">
        <f t="shared" ca="1" si="7"/>
        <v/>
      </c>
    </row>
    <row r="55" spans="3:18">
      <c r="C55" s="1" t="s">
        <v>636</v>
      </c>
      <c r="H55" s="1" t="e">
        <f>#REF!</f>
        <v>#REF!</v>
      </c>
      <c r="I55" s="1" t="e">
        <f>#REF!</f>
        <v>#REF!</v>
      </c>
      <c r="J55" s="52" t="e">
        <f>#REF!</f>
        <v>#REF!</v>
      </c>
      <c r="K55" s="1" t="e">
        <f t="shared" si="0"/>
        <v>#REF!</v>
      </c>
      <c r="L55" s="1" t="str">
        <f t="shared" ca="1" si="1"/>
        <v/>
      </c>
      <c r="M55" s="1" t="str">
        <f t="shared" ca="1" si="2"/>
        <v/>
      </c>
      <c r="N55" s="1" t="str">
        <f t="shared" ca="1" si="3"/>
        <v/>
      </c>
      <c r="O55" s="1" t="str">
        <f t="shared" ca="1" si="4"/>
        <v/>
      </c>
      <c r="P55" s="1" t="str">
        <f t="shared" ca="1" si="5"/>
        <v/>
      </c>
      <c r="Q55" s="1" t="str">
        <f t="shared" ca="1" si="6"/>
        <v/>
      </c>
      <c r="R55" s="1" t="str">
        <f t="shared" ca="1" si="7"/>
        <v/>
      </c>
    </row>
    <row r="56" spans="3:18">
      <c r="C56" s="1" t="s">
        <v>69</v>
      </c>
      <c r="H56" s="1" t="e">
        <f>#REF!</f>
        <v>#REF!</v>
      </c>
      <c r="I56" s="1" t="e">
        <f>#REF!</f>
        <v>#REF!</v>
      </c>
      <c r="J56" s="52" t="e">
        <f>#REF!</f>
        <v>#REF!</v>
      </c>
      <c r="K56" s="1" t="e">
        <f t="shared" si="0"/>
        <v>#REF!</v>
      </c>
      <c r="L56" s="1" t="str">
        <f t="shared" ca="1" si="1"/>
        <v/>
      </c>
      <c r="M56" s="1" t="str">
        <f t="shared" ca="1" si="2"/>
        <v/>
      </c>
      <c r="N56" s="1" t="str">
        <f t="shared" ca="1" si="3"/>
        <v/>
      </c>
      <c r="O56" s="1" t="str">
        <f t="shared" ca="1" si="4"/>
        <v/>
      </c>
      <c r="P56" s="1" t="str">
        <f t="shared" ca="1" si="5"/>
        <v/>
      </c>
      <c r="Q56" s="1" t="str">
        <f t="shared" ca="1" si="6"/>
        <v/>
      </c>
      <c r="R56" s="1" t="str">
        <f t="shared" ca="1" si="7"/>
        <v/>
      </c>
    </row>
    <row r="57" spans="3:18">
      <c r="C57" s="1" t="s">
        <v>70</v>
      </c>
      <c r="H57" s="1" t="e">
        <f>#REF!</f>
        <v>#REF!</v>
      </c>
      <c r="I57" s="1" t="e">
        <f>#REF!</f>
        <v>#REF!</v>
      </c>
      <c r="J57" s="52" t="e">
        <f>#REF!</f>
        <v>#REF!</v>
      </c>
      <c r="K57" s="1" t="e">
        <f t="shared" si="0"/>
        <v>#REF!</v>
      </c>
      <c r="L57" s="1" t="str">
        <f t="shared" ca="1" si="1"/>
        <v/>
      </c>
      <c r="M57" s="1" t="str">
        <f t="shared" ca="1" si="2"/>
        <v/>
      </c>
      <c r="N57" s="1" t="str">
        <f t="shared" ca="1" si="3"/>
        <v/>
      </c>
      <c r="O57" s="1" t="str">
        <f t="shared" ca="1" si="4"/>
        <v/>
      </c>
      <c r="P57" s="1" t="str">
        <f t="shared" ca="1" si="5"/>
        <v/>
      </c>
      <c r="Q57" s="1" t="str">
        <f t="shared" ca="1" si="6"/>
        <v/>
      </c>
      <c r="R57" s="1" t="str">
        <f t="shared" ca="1" si="7"/>
        <v/>
      </c>
    </row>
    <row r="58" spans="3:18">
      <c r="C58" s="1" t="s">
        <v>71</v>
      </c>
      <c r="H58" s="1" t="e">
        <f>#REF!</f>
        <v>#REF!</v>
      </c>
      <c r="I58" s="1" t="e">
        <f>#REF!</f>
        <v>#REF!</v>
      </c>
      <c r="J58" s="52" t="e">
        <f>#REF!</f>
        <v>#REF!</v>
      </c>
      <c r="K58" s="1" t="e">
        <f t="shared" si="0"/>
        <v>#REF!</v>
      </c>
      <c r="L58" s="1" t="str">
        <f t="shared" ca="1" si="1"/>
        <v/>
      </c>
      <c r="M58" s="1" t="str">
        <f t="shared" ca="1" si="2"/>
        <v/>
      </c>
      <c r="N58" s="1" t="str">
        <f t="shared" ca="1" si="3"/>
        <v/>
      </c>
      <c r="O58" s="1" t="str">
        <f t="shared" ca="1" si="4"/>
        <v/>
      </c>
      <c r="P58" s="1" t="str">
        <f t="shared" ca="1" si="5"/>
        <v/>
      </c>
      <c r="Q58" s="1" t="str">
        <f t="shared" ca="1" si="6"/>
        <v/>
      </c>
      <c r="R58" s="1" t="str">
        <f t="shared" ca="1" si="7"/>
        <v/>
      </c>
    </row>
    <row r="59" spans="3:18">
      <c r="C59" s="1" t="s">
        <v>73</v>
      </c>
      <c r="H59" s="1" t="e">
        <f>#REF!</f>
        <v>#REF!</v>
      </c>
      <c r="I59" s="1" t="e">
        <f>#REF!</f>
        <v>#REF!</v>
      </c>
      <c r="J59" s="52" t="e">
        <f>#REF!</f>
        <v>#REF!</v>
      </c>
      <c r="K59" s="1" t="e">
        <f t="shared" si="0"/>
        <v>#REF!</v>
      </c>
      <c r="L59" s="1" t="str">
        <f t="shared" ca="1" si="1"/>
        <v/>
      </c>
      <c r="M59" s="1" t="str">
        <f t="shared" ca="1" si="2"/>
        <v/>
      </c>
      <c r="N59" s="1" t="str">
        <f t="shared" ca="1" si="3"/>
        <v/>
      </c>
      <c r="O59" s="1" t="str">
        <f t="shared" ca="1" si="4"/>
        <v/>
      </c>
      <c r="P59" s="1" t="str">
        <f t="shared" ca="1" si="5"/>
        <v/>
      </c>
      <c r="Q59" s="1" t="str">
        <f t="shared" ca="1" si="6"/>
        <v/>
      </c>
      <c r="R59" s="1" t="str">
        <f t="shared" ca="1" si="7"/>
        <v/>
      </c>
    </row>
    <row r="60" spans="3:18">
      <c r="C60" s="1" t="s">
        <v>74</v>
      </c>
      <c r="H60" s="1" t="e">
        <f>#REF!</f>
        <v>#REF!</v>
      </c>
      <c r="I60" s="1" t="e">
        <f>#REF!</f>
        <v>#REF!</v>
      </c>
      <c r="J60" s="52" t="e">
        <f>#REF!</f>
        <v>#REF!</v>
      </c>
      <c r="K60" s="1" t="e">
        <f t="shared" si="0"/>
        <v>#REF!</v>
      </c>
      <c r="L60" s="1" t="str">
        <f t="shared" ca="1" si="1"/>
        <v/>
      </c>
      <c r="M60" s="1" t="str">
        <f t="shared" ca="1" si="2"/>
        <v/>
      </c>
      <c r="N60" s="1" t="str">
        <f t="shared" ca="1" si="3"/>
        <v/>
      </c>
      <c r="O60" s="1" t="str">
        <f t="shared" ca="1" si="4"/>
        <v/>
      </c>
      <c r="P60" s="1" t="str">
        <f t="shared" ca="1" si="5"/>
        <v/>
      </c>
      <c r="Q60" s="1" t="str">
        <f t="shared" ca="1" si="6"/>
        <v/>
      </c>
      <c r="R60" s="1" t="str">
        <f t="shared" ca="1" si="7"/>
        <v/>
      </c>
    </row>
    <row r="61" spans="3:18">
      <c r="C61" s="1" t="s">
        <v>75</v>
      </c>
      <c r="H61" s="1" t="e">
        <f>#REF!</f>
        <v>#REF!</v>
      </c>
      <c r="I61" s="1" t="e">
        <f>#REF!</f>
        <v>#REF!</v>
      </c>
      <c r="J61" s="52" t="e">
        <f>#REF!</f>
        <v>#REF!</v>
      </c>
      <c r="K61" s="1" t="e">
        <f t="shared" si="0"/>
        <v>#REF!</v>
      </c>
      <c r="L61" s="1" t="str">
        <f t="shared" ca="1" si="1"/>
        <v/>
      </c>
      <c r="M61" s="1" t="str">
        <f t="shared" ca="1" si="2"/>
        <v/>
      </c>
      <c r="N61" s="1" t="str">
        <f t="shared" ca="1" si="3"/>
        <v/>
      </c>
      <c r="O61" s="1" t="str">
        <f t="shared" ca="1" si="4"/>
        <v/>
      </c>
      <c r="P61" s="1" t="str">
        <f t="shared" ca="1" si="5"/>
        <v/>
      </c>
      <c r="Q61" s="1" t="str">
        <f t="shared" ca="1" si="6"/>
        <v/>
      </c>
      <c r="R61" s="1" t="str">
        <f t="shared" ca="1" si="7"/>
        <v/>
      </c>
    </row>
    <row r="62" spans="3:18">
      <c r="H62" s="1" t="e">
        <f>#REF!</f>
        <v>#REF!</v>
      </c>
      <c r="I62" s="1" t="e">
        <f>#REF!</f>
        <v>#REF!</v>
      </c>
      <c r="J62" s="52" t="e">
        <f>#REF!</f>
        <v>#REF!</v>
      </c>
      <c r="K62" s="1" t="e">
        <f t="shared" si="0"/>
        <v>#REF!</v>
      </c>
      <c r="L62" s="1" t="str">
        <f t="shared" ca="1" si="1"/>
        <v/>
      </c>
      <c r="M62" s="1" t="str">
        <f t="shared" ca="1" si="2"/>
        <v/>
      </c>
      <c r="N62" s="1" t="str">
        <f t="shared" ca="1" si="3"/>
        <v/>
      </c>
      <c r="O62" s="1" t="str">
        <f t="shared" ca="1" si="4"/>
        <v/>
      </c>
      <c r="P62" s="1" t="str">
        <f t="shared" ca="1" si="5"/>
        <v/>
      </c>
      <c r="Q62" s="1" t="str">
        <f t="shared" ca="1" si="6"/>
        <v/>
      </c>
      <c r="R62" s="1" t="str">
        <f t="shared" ca="1" si="7"/>
        <v/>
      </c>
    </row>
    <row r="63" spans="3:18">
      <c r="H63" s="1" t="e">
        <f>#REF!</f>
        <v>#REF!</v>
      </c>
      <c r="I63" s="1" t="e">
        <f>#REF!</f>
        <v>#REF!</v>
      </c>
      <c r="J63" s="52" t="e">
        <f>#REF!</f>
        <v>#REF!</v>
      </c>
      <c r="K63" s="1" t="e">
        <f t="shared" si="0"/>
        <v>#REF!</v>
      </c>
      <c r="L63" s="1" t="str">
        <f t="shared" ca="1" si="1"/>
        <v/>
      </c>
      <c r="M63" s="1" t="str">
        <f t="shared" ca="1" si="2"/>
        <v/>
      </c>
      <c r="N63" s="1" t="str">
        <f t="shared" ca="1" si="3"/>
        <v/>
      </c>
      <c r="O63" s="1" t="str">
        <f t="shared" ca="1" si="4"/>
        <v/>
      </c>
      <c r="P63" s="1" t="str">
        <f t="shared" ca="1" si="5"/>
        <v/>
      </c>
      <c r="Q63" s="1" t="str">
        <f t="shared" ca="1" si="6"/>
        <v/>
      </c>
      <c r="R63" s="1" t="str">
        <f t="shared" ca="1" si="7"/>
        <v/>
      </c>
    </row>
    <row r="64" spans="3:18">
      <c r="H64" s="1" t="e">
        <f>#REF!</f>
        <v>#REF!</v>
      </c>
      <c r="I64" s="1" t="e">
        <f>#REF!</f>
        <v>#REF!</v>
      </c>
      <c r="J64" s="52" t="e">
        <f>#REF!</f>
        <v>#REF!</v>
      </c>
      <c r="K64" s="1" t="e">
        <f t="shared" si="0"/>
        <v>#REF!</v>
      </c>
      <c r="L64" s="1" t="str">
        <f t="shared" ca="1" si="1"/>
        <v/>
      </c>
      <c r="M64" s="1" t="str">
        <f t="shared" ca="1" si="2"/>
        <v/>
      </c>
      <c r="N64" s="1" t="str">
        <f t="shared" ca="1" si="3"/>
        <v/>
      </c>
      <c r="O64" s="1" t="str">
        <f t="shared" ca="1" si="4"/>
        <v/>
      </c>
      <c r="P64" s="1" t="str">
        <f t="shared" ca="1" si="5"/>
        <v/>
      </c>
      <c r="Q64" s="1" t="str">
        <f t="shared" ca="1" si="6"/>
        <v/>
      </c>
      <c r="R64" s="1" t="str">
        <f t="shared" ca="1" si="7"/>
        <v/>
      </c>
    </row>
    <row r="65" spans="8:18">
      <c r="H65" s="1" t="e">
        <f>#REF!</f>
        <v>#REF!</v>
      </c>
      <c r="I65" s="1" t="e">
        <f>#REF!</f>
        <v>#REF!</v>
      </c>
      <c r="J65" s="52" t="e">
        <f>#REF!</f>
        <v>#REF!</v>
      </c>
      <c r="K65" s="1" t="e">
        <f t="shared" si="0"/>
        <v>#REF!</v>
      </c>
      <c r="L65" s="1" t="str">
        <f t="shared" ca="1" si="1"/>
        <v/>
      </c>
      <c r="M65" s="1" t="str">
        <f t="shared" ca="1" si="2"/>
        <v/>
      </c>
      <c r="N65" s="1" t="str">
        <f t="shared" ca="1" si="3"/>
        <v/>
      </c>
      <c r="O65" s="1" t="str">
        <f t="shared" ca="1" si="4"/>
        <v/>
      </c>
      <c r="P65" s="1" t="str">
        <f t="shared" ca="1" si="5"/>
        <v/>
      </c>
      <c r="Q65" s="1" t="str">
        <f t="shared" ca="1" si="6"/>
        <v/>
      </c>
      <c r="R65" s="1" t="str">
        <f t="shared" ca="1" si="7"/>
        <v/>
      </c>
    </row>
    <row r="66" spans="8:18">
      <c r="H66" s="1" t="e">
        <f>#REF!</f>
        <v>#REF!</v>
      </c>
      <c r="I66" s="1" t="e">
        <f>#REF!</f>
        <v>#REF!</v>
      </c>
      <c r="J66" s="52" t="e">
        <f>#REF!</f>
        <v>#REF!</v>
      </c>
      <c r="K66" s="1" t="e">
        <f t="shared" si="0"/>
        <v>#REF!</v>
      </c>
      <c r="L66" s="1" t="str">
        <f t="shared" ca="1" si="1"/>
        <v/>
      </c>
      <c r="M66" s="1" t="str">
        <f t="shared" ca="1" si="2"/>
        <v/>
      </c>
      <c r="N66" s="1" t="str">
        <f t="shared" ca="1" si="3"/>
        <v/>
      </c>
      <c r="O66" s="1" t="str">
        <f t="shared" ca="1" si="4"/>
        <v/>
      </c>
      <c r="P66" s="1" t="str">
        <f t="shared" ca="1" si="5"/>
        <v/>
      </c>
      <c r="Q66" s="1" t="str">
        <f t="shared" ca="1" si="6"/>
        <v/>
      </c>
      <c r="R66" s="1" t="str">
        <f t="shared" ca="1" si="7"/>
        <v/>
      </c>
    </row>
    <row r="67" spans="8:18">
      <c r="H67" s="1" t="e">
        <f>#REF!</f>
        <v>#REF!</v>
      </c>
      <c r="I67" s="1" t="e">
        <f>#REF!</f>
        <v>#REF!</v>
      </c>
      <c r="J67" s="52" t="e">
        <f>#REF!</f>
        <v>#REF!</v>
      </c>
      <c r="K67" s="1" t="e">
        <f t="shared" si="0"/>
        <v>#REF!</v>
      </c>
      <c r="L67" s="1" t="str">
        <f t="shared" ca="1" si="1"/>
        <v/>
      </c>
      <c r="M67" s="1" t="str">
        <f t="shared" ca="1" si="2"/>
        <v/>
      </c>
      <c r="N67" s="1" t="str">
        <f t="shared" ca="1" si="3"/>
        <v/>
      </c>
      <c r="O67" s="1" t="str">
        <f t="shared" ca="1" si="4"/>
        <v/>
      </c>
      <c r="P67" s="1" t="str">
        <f t="shared" ca="1" si="5"/>
        <v/>
      </c>
      <c r="Q67" s="1" t="str">
        <f t="shared" ca="1" si="6"/>
        <v/>
      </c>
      <c r="R67" s="1" t="str">
        <f t="shared" ca="1" si="7"/>
        <v/>
      </c>
    </row>
    <row r="68" spans="8:18">
      <c r="H68" s="1" t="e">
        <f>#REF!</f>
        <v>#REF!</v>
      </c>
      <c r="I68" s="1" t="e">
        <f>#REF!</f>
        <v>#REF!</v>
      </c>
      <c r="J68" s="52" t="e">
        <f>#REF!</f>
        <v>#REF!</v>
      </c>
      <c r="K68" s="1" t="e">
        <f t="shared" si="0"/>
        <v>#REF!</v>
      </c>
      <c r="L68" s="1" t="str">
        <f t="shared" ca="1" si="1"/>
        <v/>
      </c>
      <c r="M68" s="1" t="str">
        <f t="shared" ca="1" si="2"/>
        <v/>
      </c>
      <c r="N68" s="1" t="str">
        <f t="shared" ca="1" si="3"/>
        <v/>
      </c>
      <c r="O68" s="1" t="str">
        <f t="shared" ca="1" si="4"/>
        <v/>
      </c>
      <c r="P68" s="1" t="str">
        <f t="shared" ca="1" si="5"/>
        <v/>
      </c>
      <c r="Q68" s="1" t="str">
        <f t="shared" ca="1" si="6"/>
        <v/>
      </c>
      <c r="R68" s="1" t="str">
        <f t="shared" ca="1" si="7"/>
        <v/>
      </c>
    </row>
    <row r="69" spans="8:18">
      <c r="H69" s="1" t="e">
        <f>#REF!</f>
        <v>#REF!</v>
      </c>
      <c r="I69" s="1" t="e">
        <f>#REF!</f>
        <v>#REF!</v>
      </c>
      <c r="J69" s="52" t="e">
        <f>#REF!</f>
        <v>#REF!</v>
      </c>
      <c r="K69" s="1" t="e">
        <f t="shared" si="0"/>
        <v>#REF!</v>
      </c>
      <c r="L69" s="1" t="str">
        <f t="shared" ca="1" si="1"/>
        <v/>
      </c>
      <c r="M69" s="1" t="str">
        <f t="shared" ca="1" si="2"/>
        <v/>
      </c>
      <c r="N69" s="1" t="str">
        <f t="shared" ca="1" si="3"/>
        <v/>
      </c>
      <c r="O69" s="1" t="str">
        <f t="shared" ca="1" si="4"/>
        <v/>
      </c>
      <c r="P69" s="1" t="str">
        <f t="shared" ca="1" si="5"/>
        <v/>
      </c>
      <c r="Q69" s="1" t="str">
        <f t="shared" ca="1" si="6"/>
        <v/>
      </c>
      <c r="R69" s="1" t="str">
        <f t="shared" ca="1" si="7"/>
        <v/>
      </c>
    </row>
    <row r="70" spans="8:18">
      <c r="H70" s="1" t="e">
        <f>#REF!</f>
        <v>#REF!</v>
      </c>
      <c r="I70" s="1" t="e">
        <f>#REF!</f>
        <v>#REF!</v>
      </c>
      <c r="J70" s="52" t="e">
        <f>#REF!</f>
        <v>#REF!</v>
      </c>
      <c r="K70" s="1" t="e">
        <f t="shared" si="0"/>
        <v>#REF!</v>
      </c>
      <c r="L70" s="1" t="str">
        <f t="shared" ca="1" si="1"/>
        <v/>
      </c>
      <c r="M70" s="1" t="str">
        <f t="shared" ca="1" si="2"/>
        <v/>
      </c>
      <c r="N70" s="1" t="str">
        <f t="shared" ca="1" si="3"/>
        <v/>
      </c>
      <c r="O70" s="1" t="str">
        <f t="shared" ca="1" si="4"/>
        <v/>
      </c>
      <c r="P70" s="1" t="str">
        <f t="shared" ca="1" si="5"/>
        <v/>
      </c>
      <c r="Q70" s="1" t="str">
        <f t="shared" ca="1" si="6"/>
        <v/>
      </c>
      <c r="R70" s="1" t="str">
        <f t="shared" ca="1" si="7"/>
        <v/>
      </c>
    </row>
    <row r="71" spans="8:18">
      <c r="H71" s="1" t="e">
        <f>#REF!</f>
        <v>#REF!</v>
      </c>
      <c r="I71" s="1" t="e">
        <f>#REF!</f>
        <v>#REF!</v>
      </c>
      <c r="J71" s="52" t="e">
        <f>#REF!</f>
        <v>#REF!</v>
      </c>
      <c r="K71" s="1" t="e">
        <f t="shared" si="0"/>
        <v>#REF!</v>
      </c>
      <c r="L71" s="1" t="str">
        <f t="shared" ca="1" si="1"/>
        <v/>
      </c>
      <c r="M71" s="1" t="str">
        <f t="shared" ca="1" si="2"/>
        <v/>
      </c>
      <c r="N71" s="1" t="str">
        <f t="shared" ca="1" si="3"/>
        <v/>
      </c>
      <c r="O71" s="1" t="str">
        <f t="shared" ca="1" si="4"/>
        <v/>
      </c>
      <c r="P71" s="1" t="str">
        <f t="shared" ca="1" si="5"/>
        <v/>
      </c>
      <c r="Q71" s="1" t="str">
        <f t="shared" ca="1" si="6"/>
        <v/>
      </c>
      <c r="R71" s="1" t="str">
        <f t="shared" ca="1" si="7"/>
        <v/>
      </c>
    </row>
    <row r="72" spans="8:18">
      <c r="H72" s="1" t="e">
        <f>#REF!</f>
        <v>#REF!</v>
      </c>
      <c r="I72" s="1" t="e">
        <f>#REF!</f>
        <v>#REF!</v>
      </c>
      <c r="J72" s="52" t="e">
        <f>#REF!</f>
        <v>#REF!</v>
      </c>
      <c r="K72" s="1" t="e">
        <f t="shared" si="0"/>
        <v>#REF!</v>
      </c>
      <c r="L72" s="1" t="str">
        <f t="shared" ca="1" si="1"/>
        <v/>
      </c>
      <c r="M72" s="1" t="str">
        <f t="shared" ca="1" si="2"/>
        <v/>
      </c>
      <c r="N72" s="1" t="str">
        <f t="shared" ca="1" si="3"/>
        <v/>
      </c>
      <c r="O72" s="1" t="str">
        <f t="shared" ca="1" si="4"/>
        <v/>
      </c>
      <c r="P72" s="1" t="str">
        <f t="shared" ca="1" si="5"/>
        <v/>
      </c>
      <c r="Q72" s="1" t="str">
        <f t="shared" ca="1" si="6"/>
        <v/>
      </c>
      <c r="R72" s="1" t="str">
        <f t="shared" ca="1" si="7"/>
        <v/>
      </c>
    </row>
    <row r="73" spans="8:18">
      <c r="H73" s="1" t="e">
        <f>#REF!</f>
        <v>#REF!</v>
      </c>
      <c r="I73" s="1" t="e">
        <f>#REF!</f>
        <v>#REF!</v>
      </c>
      <c r="J73" s="52" t="e">
        <f>#REF!</f>
        <v>#REF!</v>
      </c>
      <c r="K73" s="1" t="e">
        <f t="shared" si="0"/>
        <v>#REF!</v>
      </c>
      <c r="L73" s="1" t="str">
        <f t="shared" ca="1" si="1"/>
        <v/>
      </c>
      <c r="M73" s="1" t="str">
        <f t="shared" ca="1" si="2"/>
        <v/>
      </c>
      <c r="N73" s="1" t="str">
        <f t="shared" ca="1" si="3"/>
        <v/>
      </c>
      <c r="O73" s="1" t="str">
        <f t="shared" ca="1" si="4"/>
        <v/>
      </c>
      <c r="P73" s="1" t="str">
        <f t="shared" ca="1" si="5"/>
        <v/>
      </c>
      <c r="Q73" s="1" t="str">
        <f t="shared" ca="1" si="6"/>
        <v/>
      </c>
      <c r="R73" s="1" t="str">
        <f t="shared" ca="1" si="7"/>
        <v/>
      </c>
    </row>
    <row r="74" spans="8:18">
      <c r="H74" s="1" t="e">
        <f>#REF!</f>
        <v>#REF!</v>
      </c>
      <c r="I74" s="1" t="e">
        <f>#REF!</f>
        <v>#REF!</v>
      </c>
      <c r="J74" s="52" t="e">
        <f>#REF!</f>
        <v>#REF!</v>
      </c>
      <c r="K74" s="1" t="e">
        <f t="shared" si="0"/>
        <v>#REF!</v>
      </c>
      <c r="L74" s="1" t="str">
        <f t="shared" ca="1" si="1"/>
        <v/>
      </c>
      <c r="M74" s="1" t="str">
        <f t="shared" ca="1" si="2"/>
        <v/>
      </c>
      <c r="N74" s="1" t="str">
        <f t="shared" ca="1" si="3"/>
        <v/>
      </c>
      <c r="O74" s="1" t="str">
        <f t="shared" ca="1" si="4"/>
        <v/>
      </c>
      <c r="P74" s="1" t="str">
        <f t="shared" ca="1" si="5"/>
        <v/>
      </c>
      <c r="Q74" s="1" t="str">
        <f t="shared" ca="1" si="6"/>
        <v/>
      </c>
      <c r="R74" s="1" t="str">
        <f t="shared" ca="1" si="7"/>
        <v/>
      </c>
    </row>
    <row r="75" spans="8:18">
      <c r="H75" s="1" t="e">
        <f>#REF!</f>
        <v>#REF!</v>
      </c>
      <c r="I75" s="1" t="e">
        <f>#REF!</f>
        <v>#REF!</v>
      </c>
      <c r="J75" s="52" t="e">
        <f>#REF!</f>
        <v>#REF!</v>
      </c>
      <c r="K75" s="1" t="e">
        <f t="shared" si="0"/>
        <v>#REF!</v>
      </c>
      <c r="L75" s="1" t="str">
        <f t="shared" ca="1" si="1"/>
        <v/>
      </c>
      <c r="M75" s="1" t="str">
        <f t="shared" ca="1" si="2"/>
        <v/>
      </c>
      <c r="N75" s="1" t="str">
        <f t="shared" ca="1" si="3"/>
        <v/>
      </c>
      <c r="O75" s="1" t="str">
        <f t="shared" ca="1" si="4"/>
        <v/>
      </c>
      <c r="P75" s="1" t="str">
        <f t="shared" ca="1" si="5"/>
        <v/>
      </c>
      <c r="Q75" s="1" t="str">
        <f t="shared" ca="1" si="6"/>
        <v/>
      </c>
      <c r="R75" s="1" t="str">
        <f t="shared" ca="1" si="7"/>
        <v/>
      </c>
    </row>
    <row r="76" spans="8:18">
      <c r="H76" s="1" t="e">
        <f>#REF!</f>
        <v>#REF!</v>
      </c>
      <c r="I76" s="1" t="e">
        <f>#REF!</f>
        <v>#REF!</v>
      </c>
      <c r="J76" s="52" t="e">
        <f>#REF!</f>
        <v>#REF!</v>
      </c>
      <c r="K76" s="1" t="e">
        <f t="shared" si="0"/>
        <v>#REF!</v>
      </c>
      <c r="L76" s="1" t="str">
        <f t="shared" ca="1" si="1"/>
        <v/>
      </c>
      <c r="M76" s="1" t="str">
        <f t="shared" ca="1" si="2"/>
        <v/>
      </c>
      <c r="N76" s="1" t="str">
        <f t="shared" ca="1" si="3"/>
        <v/>
      </c>
      <c r="O76" s="1" t="str">
        <f t="shared" ca="1" si="4"/>
        <v/>
      </c>
      <c r="P76" s="1" t="str">
        <f t="shared" ca="1" si="5"/>
        <v/>
      </c>
      <c r="Q76" s="1" t="str">
        <f t="shared" ca="1" si="6"/>
        <v/>
      </c>
      <c r="R76" s="1" t="str">
        <f t="shared" ca="1" si="7"/>
        <v/>
      </c>
    </row>
    <row r="77" spans="8:18">
      <c r="H77" s="1" t="e">
        <f>#REF!</f>
        <v>#REF!</v>
      </c>
      <c r="I77" s="1" t="e">
        <f>#REF!</f>
        <v>#REF!</v>
      </c>
      <c r="J77" s="52" t="e">
        <f>#REF!</f>
        <v>#REF!</v>
      </c>
      <c r="K77" s="1" t="e">
        <f t="shared" si="0"/>
        <v>#REF!</v>
      </c>
      <c r="L77" s="1" t="str">
        <f t="shared" ca="1" si="1"/>
        <v/>
      </c>
      <c r="M77" s="1" t="str">
        <f t="shared" ca="1" si="2"/>
        <v/>
      </c>
      <c r="N77" s="1" t="str">
        <f t="shared" ca="1" si="3"/>
        <v/>
      </c>
      <c r="O77" s="1" t="str">
        <f t="shared" ca="1" si="4"/>
        <v/>
      </c>
      <c r="P77" s="1" t="str">
        <f t="shared" ca="1" si="5"/>
        <v/>
      </c>
      <c r="Q77" s="1" t="str">
        <f t="shared" ca="1" si="6"/>
        <v/>
      </c>
      <c r="R77" s="1" t="str">
        <f t="shared" ca="1" si="7"/>
        <v/>
      </c>
    </row>
    <row r="78" spans="8:18">
      <c r="H78" s="1" t="e">
        <f>#REF!</f>
        <v>#REF!</v>
      </c>
      <c r="I78" s="1" t="e">
        <f>#REF!</f>
        <v>#REF!</v>
      </c>
      <c r="J78" s="52" t="e">
        <f>#REF!</f>
        <v>#REF!</v>
      </c>
      <c r="K78" s="1" t="e">
        <f t="shared" si="0"/>
        <v>#REF!</v>
      </c>
      <c r="L78" s="1" t="str">
        <f t="shared" ca="1" si="1"/>
        <v/>
      </c>
      <c r="M78" s="1" t="str">
        <f t="shared" ca="1" si="2"/>
        <v/>
      </c>
      <c r="N78" s="1" t="str">
        <f t="shared" ca="1" si="3"/>
        <v/>
      </c>
      <c r="O78" s="1" t="str">
        <f t="shared" ca="1" si="4"/>
        <v/>
      </c>
      <c r="P78" s="1" t="str">
        <f t="shared" ca="1" si="5"/>
        <v/>
      </c>
      <c r="Q78" s="1" t="str">
        <f t="shared" ca="1" si="6"/>
        <v/>
      </c>
      <c r="R78" s="1" t="str">
        <f t="shared" ca="1" si="7"/>
        <v/>
      </c>
    </row>
    <row r="79" spans="8:18">
      <c r="H79" s="1" t="e">
        <f>#REF!</f>
        <v>#REF!</v>
      </c>
      <c r="I79" s="1" t="e">
        <f>#REF!</f>
        <v>#REF!</v>
      </c>
      <c r="J79" s="52" t="e">
        <f>#REF!</f>
        <v>#REF!</v>
      </c>
      <c r="K79" s="1" t="e">
        <f t="shared" si="0"/>
        <v>#REF!</v>
      </c>
      <c r="L79" s="1" t="str">
        <f t="shared" ca="1" si="1"/>
        <v/>
      </c>
      <c r="M79" s="1" t="str">
        <f t="shared" ca="1" si="2"/>
        <v/>
      </c>
      <c r="N79" s="1" t="str">
        <f t="shared" ca="1" si="3"/>
        <v/>
      </c>
      <c r="O79" s="1" t="str">
        <f t="shared" ca="1" si="4"/>
        <v/>
      </c>
      <c r="P79" s="1" t="str">
        <f t="shared" ca="1" si="5"/>
        <v/>
      </c>
      <c r="Q79" s="1" t="str">
        <f t="shared" ca="1" si="6"/>
        <v/>
      </c>
      <c r="R79" s="1" t="str">
        <f t="shared" ca="1" si="7"/>
        <v/>
      </c>
    </row>
    <row r="80" spans="8:18">
      <c r="H80" s="1" t="e">
        <f>#REF!</f>
        <v>#REF!</v>
      </c>
      <c r="I80" s="1" t="e">
        <f>#REF!</f>
        <v>#REF!</v>
      </c>
      <c r="J80" s="52" t="e">
        <f>#REF!</f>
        <v>#REF!</v>
      </c>
      <c r="K80" s="1" t="e">
        <f t="shared" si="0"/>
        <v>#REF!</v>
      </c>
      <c r="L80" s="1" t="str">
        <f t="shared" ca="1" si="1"/>
        <v/>
      </c>
      <c r="M80" s="1" t="str">
        <f t="shared" ca="1" si="2"/>
        <v/>
      </c>
      <c r="N80" s="1" t="str">
        <f t="shared" ca="1" si="3"/>
        <v/>
      </c>
      <c r="O80" s="1" t="str">
        <f t="shared" ca="1" si="4"/>
        <v/>
      </c>
      <c r="P80" s="1" t="str">
        <f t="shared" ca="1" si="5"/>
        <v/>
      </c>
      <c r="Q80" s="1" t="str">
        <f t="shared" ca="1" si="6"/>
        <v/>
      </c>
      <c r="R80" s="1" t="str">
        <f t="shared" ca="1" si="7"/>
        <v/>
      </c>
    </row>
    <row r="81" spans="8:18">
      <c r="H81" s="1" t="e">
        <f>#REF!</f>
        <v>#REF!</v>
      </c>
      <c r="I81" s="1" t="e">
        <f>#REF!</f>
        <v>#REF!</v>
      </c>
      <c r="J81" s="52" t="e">
        <f>#REF!</f>
        <v>#REF!</v>
      </c>
      <c r="K81" s="1" t="e">
        <f t="shared" si="0"/>
        <v>#REF!</v>
      </c>
      <c r="L81" s="1" t="str">
        <f t="shared" ca="1" si="1"/>
        <v/>
      </c>
      <c r="M81" s="1" t="str">
        <f t="shared" ca="1" si="2"/>
        <v/>
      </c>
      <c r="N81" s="1" t="str">
        <f t="shared" ca="1" si="3"/>
        <v/>
      </c>
      <c r="O81" s="1" t="str">
        <f t="shared" ca="1" si="4"/>
        <v/>
      </c>
      <c r="P81" s="1" t="str">
        <f t="shared" ca="1" si="5"/>
        <v/>
      </c>
      <c r="Q81" s="1" t="str">
        <f t="shared" ca="1" si="6"/>
        <v/>
      </c>
      <c r="R81" s="1" t="str">
        <f t="shared" ca="1" si="7"/>
        <v/>
      </c>
    </row>
    <row r="82" spans="8:18">
      <c r="H82" s="1" t="e">
        <f>#REF!</f>
        <v>#REF!</v>
      </c>
      <c r="I82" s="1" t="e">
        <f>#REF!</f>
        <v>#REF!</v>
      </c>
      <c r="J82" s="52" t="e">
        <f>#REF!</f>
        <v>#REF!</v>
      </c>
      <c r="K82" s="1" t="e">
        <f t="shared" si="0"/>
        <v>#REF!</v>
      </c>
      <c r="L82" s="1" t="str">
        <f t="shared" ca="1" si="1"/>
        <v/>
      </c>
      <c r="M82" s="1" t="str">
        <f t="shared" ca="1" si="2"/>
        <v/>
      </c>
      <c r="N82" s="1" t="str">
        <f t="shared" ca="1" si="3"/>
        <v/>
      </c>
      <c r="O82" s="1" t="str">
        <f t="shared" ca="1" si="4"/>
        <v/>
      </c>
      <c r="P82" s="1" t="str">
        <f t="shared" ca="1" si="5"/>
        <v/>
      </c>
      <c r="Q82" s="1" t="str">
        <f t="shared" ca="1" si="6"/>
        <v/>
      </c>
      <c r="R82" s="1" t="str">
        <f t="shared" ca="1" si="7"/>
        <v/>
      </c>
    </row>
    <row r="83" spans="8:18">
      <c r="H83" s="1" t="e">
        <f>#REF!</f>
        <v>#REF!</v>
      </c>
      <c r="I83" s="1" t="e">
        <f>#REF!</f>
        <v>#REF!</v>
      </c>
      <c r="J83" s="52" t="e">
        <f>#REF!</f>
        <v>#REF!</v>
      </c>
      <c r="K83" s="1" t="e">
        <f t="shared" si="0"/>
        <v>#REF!</v>
      </c>
      <c r="L83" s="1" t="str">
        <f t="shared" ca="1" si="1"/>
        <v/>
      </c>
      <c r="M83" s="1" t="str">
        <f t="shared" ca="1" si="2"/>
        <v/>
      </c>
      <c r="N83" s="1" t="str">
        <f t="shared" ca="1" si="3"/>
        <v/>
      </c>
      <c r="O83" s="1" t="str">
        <f t="shared" ca="1" si="4"/>
        <v/>
      </c>
      <c r="P83" s="1" t="str">
        <f t="shared" ca="1" si="5"/>
        <v/>
      </c>
      <c r="Q83" s="1" t="str">
        <f t="shared" ca="1" si="6"/>
        <v/>
      </c>
      <c r="R83" s="1" t="str">
        <f t="shared" ca="1" si="7"/>
        <v/>
      </c>
    </row>
    <row r="84" spans="8:18">
      <c r="H84" s="1" t="e">
        <f>#REF!</f>
        <v>#REF!</v>
      </c>
      <c r="I84" s="1" t="e">
        <f>#REF!</f>
        <v>#REF!</v>
      </c>
      <c r="J84" s="52" t="e">
        <f>#REF!</f>
        <v>#REF!</v>
      </c>
      <c r="K84" s="1" t="e">
        <f t="shared" si="0"/>
        <v>#REF!</v>
      </c>
      <c r="L84" s="1" t="str">
        <f t="shared" ca="1" si="1"/>
        <v/>
      </c>
      <c r="M84" s="1" t="str">
        <f t="shared" ca="1" si="2"/>
        <v/>
      </c>
      <c r="N84" s="1" t="str">
        <f t="shared" ca="1" si="3"/>
        <v/>
      </c>
      <c r="O84" s="1" t="str">
        <f t="shared" ca="1" si="4"/>
        <v/>
      </c>
      <c r="P84" s="1" t="str">
        <f t="shared" ca="1" si="5"/>
        <v/>
      </c>
      <c r="Q84" s="1" t="str">
        <f t="shared" ca="1" si="6"/>
        <v/>
      </c>
      <c r="R84" s="1" t="str">
        <f t="shared" ca="1" si="7"/>
        <v/>
      </c>
    </row>
    <row r="85" spans="8:18">
      <c r="H85" s="1" t="e">
        <f>#REF!</f>
        <v>#REF!</v>
      </c>
      <c r="I85" s="1" t="e">
        <f>#REF!</f>
        <v>#REF!</v>
      </c>
      <c r="J85" s="52" t="e">
        <f>#REF!</f>
        <v>#REF!</v>
      </c>
      <c r="K85" s="1" t="e">
        <f t="shared" si="0"/>
        <v>#REF!</v>
      </c>
      <c r="L85" s="1" t="str">
        <f t="shared" ca="1" si="1"/>
        <v/>
      </c>
      <c r="M85" s="1" t="str">
        <f t="shared" ca="1" si="2"/>
        <v/>
      </c>
      <c r="N85" s="1" t="str">
        <f t="shared" ca="1" si="3"/>
        <v/>
      </c>
      <c r="O85" s="1" t="str">
        <f t="shared" ca="1" si="4"/>
        <v/>
      </c>
      <c r="P85" s="1" t="str">
        <f t="shared" ca="1" si="5"/>
        <v/>
      </c>
      <c r="Q85" s="1" t="str">
        <f t="shared" ca="1" si="6"/>
        <v/>
      </c>
      <c r="R85" s="1" t="str">
        <f t="shared" ca="1" si="7"/>
        <v/>
      </c>
    </row>
    <row r="86" spans="8:18">
      <c r="H86" s="1" t="e">
        <f>#REF!</f>
        <v>#REF!</v>
      </c>
      <c r="I86" s="1" t="e">
        <f>#REF!</f>
        <v>#REF!</v>
      </c>
      <c r="J86" s="52" t="e">
        <f>#REF!</f>
        <v>#REF!</v>
      </c>
      <c r="K86" s="1" t="e">
        <f t="shared" si="0"/>
        <v>#REF!</v>
      </c>
      <c r="L86" s="1" t="str">
        <f t="shared" ca="1" si="1"/>
        <v/>
      </c>
      <c r="M86" s="1" t="str">
        <f t="shared" ca="1" si="2"/>
        <v/>
      </c>
      <c r="N86" s="1" t="str">
        <f t="shared" ca="1" si="3"/>
        <v/>
      </c>
      <c r="O86" s="1" t="str">
        <f t="shared" ca="1" si="4"/>
        <v/>
      </c>
      <c r="P86" s="1" t="str">
        <f t="shared" ca="1" si="5"/>
        <v/>
      </c>
      <c r="Q86" s="1" t="str">
        <f t="shared" ca="1" si="6"/>
        <v/>
      </c>
      <c r="R86" s="1" t="str">
        <f t="shared" ca="1" si="7"/>
        <v/>
      </c>
    </row>
    <row r="87" spans="8:18">
      <c r="H87" s="1" t="e">
        <f>#REF!</f>
        <v>#REF!</v>
      </c>
      <c r="I87" s="1" t="e">
        <f>#REF!</f>
        <v>#REF!</v>
      </c>
      <c r="J87" s="52" t="e">
        <f>#REF!</f>
        <v>#REF!</v>
      </c>
      <c r="K87" s="1" t="e">
        <f t="shared" si="0"/>
        <v>#REF!</v>
      </c>
      <c r="L87" s="1" t="str">
        <f t="shared" ca="1" si="1"/>
        <v/>
      </c>
      <c r="M87" s="1" t="str">
        <f t="shared" ca="1" si="2"/>
        <v/>
      </c>
      <c r="N87" s="1" t="str">
        <f t="shared" ca="1" si="3"/>
        <v/>
      </c>
      <c r="O87" s="1" t="str">
        <f t="shared" ca="1" si="4"/>
        <v/>
      </c>
      <c r="P87" s="1" t="str">
        <f t="shared" ca="1" si="5"/>
        <v/>
      </c>
      <c r="Q87" s="1" t="str">
        <f t="shared" ca="1" si="6"/>
        <v/>
      </c>
      <c r="R87" s="1" t="str">
        <f t="shared" ca="1" si="7"/>
        <v/>
      </c>
    </row>
    <row r="88" spans="8:18">
      <c r="H88" s="1" t="e">
        <f>#REF!</f>
        <v>#REF!</v>
      </c>
      <c r="I88" s="1" t="e">
        <f>#REF!</f>
        <v>#REF!</v>
      </c>
      <c r="J88" s="52" t="e">
        <f>#REF!</f>
        <v>#REF!</v>
      </c>
      <c r="K88" s="1" t="e">
        <f t="shared" si="0"/>
        <v>#REF!</v>
      </c>
      <c r="L88" s="1" t="str">
        <f t="shared" ca="1" si="1"/>
        <v/>
      </c>
      <c r="M88" s="1" t="str">
        <f t="shared" ca="1" si="2"/>
        <v/>
      </c>
      <c r="N88" s="1" t="str">
        <f t="shared" ca="1" si="3"/>
        <v/>
      </c>
      <c r="O88" s="1" t="str">
        <f t="shared" ca="1" si="4"/>
        <v/>
      </c>
      <c r="P88" s="1" t="str">
        <f t="shared" ca="1" si="5"/>
        <v/>
      </c>
      <c r="Q88" s="1" t="str">
        <f t="shared" ca="1" si="6"/>
        <v/>
      </c>
      <c r="R88" s="1" t="str">
        <f t="shared" ca="1" si="7"/>
        <v/>
      </c>
    </row>
    <row r="89" spans="8:18">
      <c r="H89" s="1" t="e">
        <f>#REF!</f>
        <v>#REF!</v>
      </c>
      <c r="I89" s="1" t="e">
        <f>#REF!</f>
        <v>#REF!</v>
      </c>
      <c r="J89" s="52" t="e">
        <f>#REF!</f>
        <v>#REF!</v>
      </c>
      <c r="K89" s="1" t="e">
        <f t="shared" si="0"/>
        <v>#REF!</v>
      </c>
      <c r="L89" s="1" t="str">
        <f t="shared" ca="1" si="1"/>
        <v/>
      </c>
      <c r="M89" s="1" t="str">
        <f t="shared" ca="1" si="2"/>
        <v/>
      </c>
      <c r="N89" s="1" t="str">
        <f t="shared" ca="1" si="3"/>
        <v/>
      </c>
      <c r="O89" s="1" t="str">
        <f t="shared" ca="1" si="4"/>
        <v/>
      </c>
      <c r="P89" s="1" t="str">
        <f t="shared" ca="1" si="5"/>
        <v/>
      </c>
      <c r="Q89" s="1" t="str">
        <f t="shared" ca="1" si="6"/>
        <v/>
      </c>
      <c r="R89" s="1" t="str">
        <f t="shared" ca="1" si="7"/>
        <v/>
      </c>
    </row>
    <row r="90" spans="8:18">
      <c r="H90" s="1" t="e">
        <f>#REF!</f>
        <v>#REF!</v>
      </c>
      <c r="I90" s="1" t="e">
        <f>#REF!</f>
        <v>#REF!</v>
      </c>
      <c r="J90" s="52" t="e">
        <f>#REF!</f>
        <v>#REF!</v>
      </c>
      <c r="K90" s="1" t="e">
        <f t="shared" si="0"/>
        <v>#REF!</v>
      </c>
      <c r="L90" s="1" t="str">
        <f t="shared" ca="1" si="1"/>
        <v/>
      </c>
      <c r="M90" s="1" t="str">
        <f t="shared" ca="1" si="2"/>
        <v/>
      </c>
      <c r="N90" s="1" t="str">
        <f t="shared" ca="1" si="3"/>
        <v/>
      </c>
      <c r="O90" s="1" t="str">
        <f t="shared" ca="1" si="4"/>
        <v/>
      </c>
      <c r="P90" s="1" t="str">
        <f t="shared" ca="1" si="5"/>
        <v/>
      </c>
      <c r="Q90" s="1" t="str">
        <f t="shared" ca="1" si="6"/>
        <v/>
      </c>
      <c r="R90" s="1" t="str">
        <f t="shared" ca="1" si="7"/>
        <v/>
      </c>
    </row>
    <row r="91" spans="8:18">
      <c r="H91" s="1" t="e">
        <f>#REF!</f>
        <v>#REF!</v>
      </c>
      <c r="I91" s="1" t="e">
        <f>#REF!</f>
        <v>#REF!</v>
      </c>
      <c r="J91" s="52" t="e">
        <f>#REF!</f>
        <v>#REF!</v>
      </c>
      <c r="K91" s="1" t="e">
        <f t="shared" si="0"/>
        <v>#REF!</v>
      </c>
      <c r="L91" s="1" t="str">
        <f t="shared" ca="1" si="1"/>
        <v/>
      </c>
      <c r="M91" s="1" t="str">
        <f t="shared" ca="1" si="2"/>
        <v/>
      </c>
      <c r="N91" s="1" t="str">
        <f t="shared" ca="1" si="3"/>
        <v/>
      </c>
      <c r="O91" s="1" t="str">
        <f t="shared" ca="1" si="4"/>
        <v/>
      </c>
      <c r="P91" s="1" t="str">
        <f t="shared" ca="1" si="5"/>
        <v/>
      </c>
      <c r="Q91" s="1" t="str">
        <f t="shared" ca="1" si="6"/>
        <v/>
      </c>
      <c r="R91" s="1" t="str">
        <f t="shared" ca="1" si="7"/>
        <v/>
      </c>
    </row>
    <row r="92" spans="8:18">
      <c r="H92" s="1" t="e">
        <f>#REF!</f>
        <v>#REF!</v>
      </c>
      <c r="I92" s="1" t="e">
        <f>#REF!</f>
        <v>#REF!</v>
      </c>
      <c r="J92" s="52" t="e">
        <f>#REF!</f>
        <v>#REF!</v>
      </c>
      <c r="K92" s="1" t="e">
        <f t="shared" si="0"/>
        <v>#REF!</v>
      </c>
      <c r="L92" s="1" t="str">
        <f t="shared" ca="1" si="1"/>
        <v/>
      </c>
      <c r="M92" s="1" t="str">
        <f t="shared" ca="1" si="2"/>
        <v/>
      </c>
      <c r="N92" s="1" t="str">
        <f t="shared" ca="1" si="3"/>
        <v/>
      </c>
      <c r="O92" s="1" t="str">
        <f t="shared" ca="1" si="4"/>
        <v/>
      </c>
      <c r="P92" s="1" t="str">
        <f t="shared" ca="1" si="5"/>
        <v/>
      </c>
      <c r="Q92" s="1" t="str">
        <f t="shared" ca="1" si="6"/>
        <v/>
      </c>
      <c r="R92" s="1" t="str">
        <f t="shared" ca="1" si="7"/>
        <v/>
      </c>
    </row>
    <row r="93" spans="8:18">
      <c r="H93" s="1" t="e">
        <f>#REF!</f>
        <v>#REF!</v>
      </c>
      <c r="I93" s="1" t="e">
        <f>#REF!</f>
        <v>#REF!</v>
      </c>
      <c r="J93" s="52" t="e">
        <f>#REF!</f>
        <v>#REF!</v>
      </c>
      <c r="K93" s="1" t="e">
        <f t="shared" si="0"/>
        <v>#REF!</v>
      </c>
      <c r="L93" s="1" t="str">
        <f t="shared" ca="1" si="1"/>
        <v/>
      </c>
      <c r="M93" s="1" t="str">
        <f t="shared" ca="1" si="2"/>
        <v/>
      </c>
      <c r="N93" s="1" t="str">
        <f t="shared" ca="1" si="3"/>
        <v/>
      </c>
      <c r="O93" s="1" t="str">
        <f t="shared" ca="1" si="4"/>
        <v/>
      </c>
      <c r="P93" s="1" t="str">
        <f t="shared" ca="1" si="5"/>
        <v/>
      </c>
      <c r="Q93" s="1" t="str">
        <f t="shared" ca="1" si="6"/>
        <v/>
      </c>
      <c r="R93" s="1" t="str">
        <f t="shared" ca="1" si="7"/>
        <v/>
      </c>
    </row>
    <row r="94" spans="8:18">
      <c r="H94" s="1" t="e">
        <f>#REF!</f>
        <v>#REF!</v>
      </c>
      <c r="I94" s="1" t="e">
        <f>#REF!</f>
        <v>#REF!</v>
      </c>
      <c r="J94" s="52" t="e">
        <f>#REF!</f>
        <v>#REF!</v>
      </c>
      <c r="K94" s="1" t="e">
        <f t="shared" si="0"/>
        <v>#REF!</v>
      </c>
      <c r="L94" s="1" t="str">
        <f t="shared" ca="1" si="1"/>
        <v/>
      </c>
      <c r="M94" s="1" t="str">
        <f t="shared" ca="1" si="2"/>
        <v/>
      </c>
      <c r="N94" s="1" t="str">
        <f t="shared" ca="1" si="3"/>
        <v/>
      </c>
      <c r="O94" s="1" t="str">
        <f t="shared" ca="1" si="4"/>
        <v/>
      </c>
      <c r="P94" s="1" t="str">
        <f t="shared" ca="1" si="5"/>
        <v/>
      </c>
      <c r="Q94" s="1" t="str">
        <f t="shared" ca="1" si="6"/>
        <v/>
      </c>
      <c r="R94" s="1" t="str">
        <f t="shared" ca="1" si="7"/>
        <v/>
      </c>
    </row>
    <row r="95" spans="8:18">
      <c r="H95" s="1" t="e">
        <f>#REF!</f>
        <v>#REF!</v>
      </c>
      <c r="I95" s="1" t="e">
        <f>#REF!</f>
        <v>#REF!</v>
      </c>
      <c r="J95" s="52" t="e">
        <f>#REF!</f>
        <v>#REF!</v>
      </c>
      <c r="K95" s="1" t="e">
        <f t="shared" si="0"/>
        <v>#REF!</v>
      </c>
      <c r="L95" s="1" t="str">
        <f t="shared" ca="1" si="1"/>
        <v/>
      </c>
      <c r="M95" s="1" t="str">
        <f t="shared" ca="1" si="2"/>
        <v/>
      </c>
      <c r="N95" s="1" t="str">
        <f t="shared" ca="1" si="3"/>
        <v/>
      </c>
      <c r="O95" s="1" t="str">
        <f t="shared" ca="1" si="4"/>
        <v/>
      </c>
      <c r="P95" s="1" t="str">
        <f t="shared" ca="1" si="5"/>
        <v/>
      </c>
      <c r="Q95" s="1" t="str">
        <f t="shared" ca="1" si="6"/>
        <v/>
      </c>
      <c r="R95" s="1" t="str">
        <f t="shared" ca="1" si="7"/>
        <v/>
      </c>
    </row>
    <row r="96" spans="8:18">
      <c r="H96" s="1" t="e">
        <f>#REF!</f>
        <v>#REF!</v>
      </c>
      <c r="I96" s="1" t="e">
        <f>#REF!</f>
        <v>#REF!</v>
      </c>
      <c r="J96" s="52" t="e">
        <f>#REF!</f>
        <v>#REF!</v>
      </c>
      <c r="K96" s="1" t="e">
        <f t="shared" si="0"/>
        <v>#REF!</v>
      </c>
      <c r="L96" s="1" t="str">
        <f t="shared" ca="1" si="1"/>
        <v/>
      </c>
      <c r="M96" s="1" t="str">
        <f t="shared" ca="1" si="2"/>
        <v/>
      </c>
      <c r="N96" s="1" t="str">
        <f t="shared" ca="1" si="3"/>
        <v/>
      </c>
      <c r="O96" s="1" t="str">
        <f t="shared" ca="1" si="4"/>
        <v/>
      </c>
      <c r="P96" s="1" t="str">
        <f t="shared" ca="1" si="5"/>
        <v/>
      </c>
      <c r="Q96" s="1" t="str">
        <f t="shared" ca="1" si="6"/>
        <v/>
      </c>
      <c r="R96" s="1" t="str">
        <f t="shared" ca="1" si="7"/>
        <v/>
      </c>
    </row>
    <row r="97" spans="8:18">
      <c r="H97" s="1" t="e">
        <f>#REF!</f>
        <v>#REF!</v>
      </c>
      <c r="I97" s="1" t="e">
        <f>#REF!</f>
        <v>#REF!</v>
      </c>
      <c r="J97" s="52" t="e">
        <f>#REF!</f>
        <v>#REF!</v>
      </c>
      <c r="K97" s="1" t="e">
        <f t="shared" si="0"/>
        <v>#REF!</v>
      </c>
      <c r="L97" s="1" t="str">
        <f t="shared" ca="1" si="1"/>
        <v/>
      </c>
      <c r="M97" s="1" t="str">
        <f t="shared" ca="1" si="2"/>
        <v/>
      </c>
      <c r="N97" s="1" t="str">
        <f t="shared" ca="1" si="3"/>
        <v/>
      </c>
      <c r="O97" s="1" t="str">
        <f t="shared" ca="1" si="4"/>
        <v/>
      </c>
      <c r="P97" s="1" t="str">
        <f t="shared" ca="1" si="5"/>
        <v/>
      </c>
      <c r="Q97" s="1" t="str">
        <f t="shared" ca="1" si="6"/>
        <v/>
      </c>
      <c r="R97" s="1" t="str">
        <f t="shared" ca="1" si="7"/>
        <v/>
      </c>
    </row>
    <row r="98" spans="8:18">
      <c r="H98" s="1" t="e">
        <f>#REF!</f>
        <v>#REF!</v>
      </c>
      <c r="I98" s="1" t="e">
        <f>#REF!</f>
        <v>#REF!</v>
      </c>
      <c r="J98" s="52" t="e">
        <f>#REF!</f>
        <v>#REF!</v>
      </c>
      <c r="K98" s="1" t="e">
        <f t="shared" si="0"/>
        <v>#REF!</v>
      </c>
      <c r="L98" s="1" t="str">
        <f t="shared" ca="1" si="1"/>
        <v/>
      </c>
      <c r="M98" s="1" t="str">
        <f t="shared" ca="1" si="2"/>
        <v/>
      </c>
      <c r="N98" s="1" t="str">
        <f t="shared" ca="1" si="3"/>
        <v/>
      </c>
      <c r="O98" s="1" t="str">
        <f t="shared" ca="1" si="4"/>
        <v/>
      </c>
      <c r="P98" s="1" t="str">
        <f t="shared" ca="1" si="5"/>
        <v/>
      </c>
      <c r="Q98" s="1" t="str">
        <f t="shared" ca="1" si="6"/>
        <v/>
      </c>
      <c r="R98" s="1" t="str">
        <f t="shared" ca="1" si="7"/>
        <v/>
      </c>
    </row>
    <row r="99" spans="8:18">
      <c r="H99" s="1" t="e">
        <f>#REF!</f>
        <v>#REF!</v>
      </c>
      <c r="I99" s="1" t="e">
        <f>#REF!</f>
        <v>#REF!</v>
      </c>
      <c r="J99" s="52" t="e">
        <f>#REF!</f>
        <v>#REF!</v>
      </c>
      <c r="K99" s="1" t="e">
        <f t="shared" si="0"/>
        <v>#REF!</v>
      </c>
      <c r="L99" s="1" t="str">
        <f t="shared" ca="1" si="1"/>
        <v/>
      </c>
      <c r="M99" s="1" t="str">
        <f t="shared" ca="1" si="2"/>
        <v/>
      </c>
      <c r="N99" s="1" t="str">
        <f t="shared" ca="1" si="3"/>
        <v/>
      </c>
      <c r="O99" s="1" t="str">
        <f t="shared" ca="1" si="4"/>
        <v/>
      </c>
      <c r="P99" s="1" t="str">
        <f t="shared" ca="1" si="5"/>
        <v/>
      </c>
      <c r="Q99" s="1" t="str">
        <f t="shared" ca="1" si="6"/>
        <v/>
      </c>
      <c r="R99" s="1" t="str">
        <f t="shared" ca="1" si="7"/>
        <v/>
      </c>
    </row>
    <row r="100" spans="8:18">
      <c r="H100" s="1" t="e">
        <f>#REF!</f>
        <v>#REF!</v>
      </c>
      <c r="I100" s="1" t="e">
        <f>#REF!</f>
        <v>#REF!</v>
      </c>
      <c r="J100" s="52" t="e">
        <f>#REF!</f>
        <v>#REF!</v>
      </c>
      <c r="K100" s="1" t="e">
        <f t="shared" si="0"/>
        <v>#REF!</v>
      </c>
      <c r="L100" s="1" t="str">
        <f t="shared" ca="1" si="1"/>
        <v/>
      </c>
      <c r="M100" s="1" t="str">
        <f t="shared" ca="1" si="2"/>
        <v/>
      </c>
      <c r="N100" s="1" t="str">
        <f t="shared" ca="1" si="3"/>
        <v/>
      </c>
      <c r="O100" s="1" t="str">
        <f t="shared" ca="1" si="4"/>
        <v/>
      </c>
      <c r="P100" s="1" t="str">
        <f t="shared" ca="1" si="5"/>
        <v/>
      </c>
      <c r="Q100" s="1" t="str">
        <f t="shared" ca="1" si="6"/>
        <v/>
      </c>
      <c r="R100" s="1" t="str">
        <f t="shared" ca="1" si="7"/>
        <v/>
      </c>
    </row>
    <row r="101" spans="8:18">
      <c r="H101" s="1" t="e">
        <f>#REF!</f>
        <v>#REF!</v>
      </c>
      <c r="I101" s="1" t="e">
        <f>#REF!</f>
        <v>#REF!</v>
      </c>
      <c r="J101" s="52" t="e">
        <f>#REF!</f>
        <v>#REF!</v>
      </c>
      <c r="K101" s="1" t="e">
        <f t="shared" si="0"/>
        <v>#REF!</v>
      </c>
      <c r="L101" s="1" t="str">
        <f t="shared" ca="1" si="1"/>
        <v/>
      </c>
      <c r="M101" s="1" t="str">
        <f t="shared" ca="1" si="2"/>
        <v/>
      </c>
      <c r="N101" s="1" t="str">
        <f t="shared" ca="1" si="3"/>
        <v/>
      </c>
      <c r="O101" s="1" t="str">
        <f t="shared" ca="1" si="4"/>
        <v/>
      </c>
      <c r="P101" s="1" t="str">
        <f t="shared" ca="1" si="5"/>
        <v/>
      </c>
      <c r="Q101" s="1" t="str">
        <f t="shared" ca="1" si="6"/>
        <v/>
      </c>
      <c r="R101" s="1" t="str">
        <f t="shared" ca="1" si="7"/>
        <v/>
      </c>
    </row>
    <row r="102" spans="8:18">
      <c r="H102" s="1" t="e">
        <f>#REF!</f>
        <v>#REF!</v>
      </c>
      <c r="I102" s="1" t="e">
        <f>#REF!</f>
        <v>#REF!</v>
      </c>
      <c r="J102" s="52" t="e">
        <f>#REF!</f>
        <v>#REF!</v>
      </c>
      <c r="K102" s="1" t="e">
        <f t="shared" si="0"/>
        <v>#REF!</v>
      </c>
      <c r="L102" s="1" t="str">
        <f t="shared" ca="1" si="1"/>
        <v/>
      </c>
      <c r="M102" s="1" t="str">
        <f t="shared" ca="1" si="2"/>
        <v/>
      </c>
      <c r="N102" s="1" t="str">
        <f t="shared" ca="1" si="3"/>
        <v/>
      </c>
      <c r="O102" s="1" t="str">
        <f t="shared" ca="1" si="4"/>
        <v/>
      </c>
      <c r="P102" s="1" t="str">
        <f t="shared" ca="1" si="5"/>
        <v/>
      </c>
      <c r="Q102" s="1" t="str">
        <f t="shared" ca="1" si="6"/>
        <v/>
      </c>
      <c r="R102" s="1" t="str">
        <f t="shared" ca="1" si="7"/>
        <v/>
      </c>
    </row>
    <row r="103" spans="8:18">
      <c r="H103" s="1" t="e">
        <f>#REF!</f>
        <v>#REF!</v>
      </c>
      <c r="I103" s="1" t="e">
        <f>#REF!</f>
        <v>#REF!</v>
      </c>
      <c r="J103" s="52" t="e">
        <f>#REF!</f>
        <v>#REF!</v>
      </c>
      <c r="K103" s="1" t="e">
        <f t="shared" si="0"/>
        <v>#REF!</v>
      </c>
      <c r="L103" s="1" t="str">
        <f t="shared" ca="1" si="1"/>
        <v/>
      </c>
      <c r="M103" s="1" t="str">
        <f t="shared" ca="1" si="2"/>
        <v/>
      </c>
      <c r="N103" s="1" t="str">
        <f t="shared" ca="1" si="3"/>
        <v/>
      </c>
      <c r="O103" s="1" t="str">
        <f t="shared" ca="1" si="4"/>
        <v/>
      </c>
      <c r="P103" s="1" t="str">
        <f t="shared" ca="1" si="5"/>
        <v/>
      </c>
      <c r="Q103" s="1" t="str">
        <f t="shared" ca="1" si="6"/>
        <v/>
      </c>
      <c r="R103" s="1" t="str">
        <f t="shared" ca="1" si="7"/>
        <v/>
      </c>
    </row>
    <row r="104" spans="8:18">
      <c r="H104" s="1" t="e">
        <f>#REF!</f>
        <v>#REF!</v>
      </c>
      <c r="I104" s="1" t="e">
        <f>#REF!</f>
        <v>#REF!</v>
      </c>
      <c r="J104" s="52" t="e">
        <f>#REF!</f>
        <v>#REF!</v>
      </c>
      <c r="K104" s="1" t="e">
        <f t="shared" si="0"/>
        <v>#REF!</v>
      </c>
      <c r="L104" s="1" t="str">
        <f t="shared" ca="1" si="1"/>
        <v/>
      </c>
      <c r="M104" s="1" t="str">
        <f t="shared" ca="1" si="2"/>
        <v/>
      </c>
      <c r="N104" s="1" t="str">
        <f t="shared" ca="1" si="3"/>
        <v/>
      </c>
      <c r="O104" s="1" t="str">
        <f t="shared" ca="1" si="4"/>
        <v/>
      </c>
      <c r="P104" s="1" t="str">
        <f t="shared" ca="1" si="5"/>
        <v/>
      </c>
      <c r="Q104" s="1" t="str">
        <f t="shared" ca="1" si="6"/>
        <v/>
      </c>
      <c r="R104" s="1" t="str">
        <f t="shared" ca="1" si="7"/>
        <v/>
      </c>
    </row>
    <row r="105" spans="8:18">
      <c r="H105" s="1" t="e">
        <f>#REF!</f>
        <v>#REF!</v>
      </c>
      <c r="I105" s="1" t="e">
        <f>#REF!</f>
        <v>#REF!</v>
      </c>
      <c r="J105" s="52" t="e">
        <f>#REF!</f>
        <v>#REF!</v>
      </c>
      <c r="K105" s="1" t="e">
        <f t="shared" si="0"/>
        <v>#REF!</v>
      </c>
      <c r="L105" s="1" t="str">
        <f t="shared" ca="1" si="1"/>
        <v/>
      </c>
      <c r="M105" s="1" t="str">
        <f t="shared" ca="1" si="2"/>
        <v/>
      </c>
      <c r="N105" s="1" t="str">
        <f t="shared" ca="1" si="3"/>
        <v/>
      </c>
      <c r="O105" s="1" t="str">
        <f t="shared" ca="1" si="4"/>
        <v/>
      </c>
      <c r="P105" s="1" t="str">
        <f t="shared" ca="1" si="5"/>
        <v/>
      </c>
      <c r="Q105" s="1" t="str">
        <f t="shared" ca="1" si="6"/>
        <v/>
      </c>
      <c r="R105" s="1" t="str">
        <f t="shared" ca="1" si="7"/>
        <v/>
      </c>
    </row>
    <row r="106" spans="8:18">
      <c r="H106" s="1" t="e">
        <f>#REF!</f>
        <v>#REF!</v>
      </c>
      <c r="I106" s="1" t="e">
        <f>#REF!</f>
        <v>#REF!</v>
      </c>
      <c r="J106" s="52" t="e">
        <f>#REF!</f>
        <v>#REF!</v>
      </c>
      <c r="K106" s="1" t="e">
        <f t="shared" si="0"/>
        <v>#REF!</v>
      </c>
      <c r="L106" s="1" t="str">
        <f t="shared" ca="1" si="1"/>
        <v/>
      </c>
      <c r="M106" s="1" t="str">
        <f t="shared" ca="1" si="2"/>
        <v/>
      </c>
      <c r="N106" s="1" t="str">
        <f t="shared" ca="1" si="3"/>
        <v/>
      </c>
      <c r="O106" s="1" t="str">
        <f t="shared" ca="1" si="4"/>
        <v/>
      </c>
      <c r="P106" s="1" t="str">
        <f t="shared" ca="1" si="5"/>
        <v/>
      </c>
      <c r="Q106" s="1" t="str">
        <f t="shared" ca="1" si="6"/>
        <v/>
      </c>
      <c r="R106" s="1" t="str">
        <f t="shared" ca="1" si="7"/>
        <v/>
      </c>
    </row>
    <row r="107" spans="8:18">
      <c r="H107" s="1" t="e">
        <f>#REF!</f>
        <v>#REF!</v>
      </c>
      <c r="I107" s="1" t="e">
        <f>#REF!</f>
        <v>#REF!</v>
      </c>
      <c r="J107" s="52" t="e">
        <f>#REF!</f>
        <v>#REF!</v>
      </c>
      <c r="K107" s="1" t="e">
        <f t="shared" si="0"/>
        <v>#REF!</v>
      </c>
      <c r="L107" s="1" t="str">
        <f t="shared" ca="1" si="1"/>
        <v/>
      </c>
      <c r="M107" s="1" t="str">
        <f t="shared" ca="1" si="2"/>
        <v/>
      </c>
      <c r="N107" s="1" t="str">
        <f t="shared" ca="1" si="3"/>
        <v/>
      </c>
      <c r="O107" s="1" t="str">
        <f t="shared" ca="1" si="4"/>
        <v/>
      </c>
      <c r="P107" s="1" t="str">
        <f t="shared" ca="1" si="5"/>
        <v/>
      </c>
      <c r="Q107" s="1" t="str">
        <f t="shared" ca="1" si="6"/>
        <v/>
      </c>
      <c r="R107" s="1" t="str">
        <f t="shared" ca="1" si="7"/>
        <v/>
      </c>
    </row>
    <row r="108" spans="8:18">
      <c r="H108" s="1" t="e">
        <f>#REF!</f>
        <v>#REF!</v>
      </c>
      <c r="I108" s="1" t="e">
        <f>#REF!</f>
        <v>#REF!</v>
      </c>
      <c r="J108" s="52" t="e">
        <f>#REF!</f>
        <v>#REF!</v>
      </c>
      <c r="K108" s="1" t="e">
        <f t="shared" si="0"/>
        <v>#REF!</v>
      </c>
      <c r="L108" s="1" t="str">
        <f t="shared" ca="1" si="1"/>
        <v/>
      </c>
      <c r="M108" s="1" t="str">
        <f t="shared" ca="1" si="2"/>
        <v/>
      </c>
      <c r="N108" s="1" t="str">
        <f t="shared" ca="1" si="3"/>
        <v/>
      </c>
      <c r="O108" s="1" t="str">
        <f t="shared" ca="1" si="4"/>
        <v/>
      </c>
      <c r="P108" s="1" t="str">
        <f t="shared" ca="1" si="5"/>
        <v/>
      </c>
      <c r="Q108" s="1" t="str">
        <f t="shared" ca="1" si="6"/>
        <v/>
      </c>
      <c r="R108" s="1" t="str">
        <f t="shared" ca="1" si="7"/>
        <v/>
      </c>
    </row>
    <row r="109" spans="8:18">
      <c r="H109" s="1" t="e">
        <f>#REF!</f>
        <v>#REF!</v>
      </c>
      <c r="I109" s="1" t="e">
        <f>#REF!</f>
        <v>#REF!</v>
      </c>
      <c r="J109" s="52" t="e">
        <f>#REF!</f>
        <v>#REF!</v>
      </c>
      <c r="K109" s="1" t="e">
        <f t="shared" si="0"/>
        <v>#REF!</v>
      </c>
      <c r="L109" s="1" t="str">
        <f t="shared" ca="1" si="1"/>
        <v/>
      </c>
      <c r="M109" s="1" t="str">
        <f t="shared" ca="1" si="2"/>
        <v/>
      </c>
      <c r="N109" s="1" t="str">
        <f t="shared" ca="1" si="3"/>
        <v/>
      </c>
      <c r="O109" s="1" t="str">
        <f t="shared" ca="1" si="4"/>
        <v/>
      </c>
      <c r="P109" s="1" t="str">
        <f t="shared" ca="1" si="5"/>
        <v/>
      </c>
      <c r="Q109" s="1" t="str">
        <f t="shared" ca="1" si="6"/>
        <v/>
      </c>
      <c r="R109" s="1" t="str">
        <f t="shared" ca="1" si="7"/>
        <v/>
      </c>
    </row>
    <row r="110" spans="8:18">
      <c r="H110" s="1" t="e">
        <f>#REF!</f>
        <v>#REF!</v>
      </c>
      <c r="I110" s="1" t="e">
        <f>#REF!</f>
        <v>#REF!</v>
      </c>
      <c r="J110" s="52" t="e">
        <f>#REF!</f>
        <v>#REF!</v>
      </c>
      <c r="K110" s="1" t="e">
        <f t="shared" si="0"/>
        <v>#REF!</v>
      </c>
      <c r="L110" s="1" t="str">
        <f t="shared" ca="1" si="1"/>
        <v/>
      </c>
      <c r="M110" s="1" t="str">
        <f t="shared" ca="1" si="2"/>
        <v/>
      </c>
      <c r="N110" s="1" t="str">
        <f t="shared" ca="1" si="3"/>
        <v/>
      </c>
      <c r="O110" s="1" t="str">
        <f t="shared" ca="1" si="4"/>
        <v/>
      </c>
      <c r="P110" s="1" t="str">
        <f t="shared" ca="1" si="5"/>
        <v/>
      </c>
      <c r="Q110" s="1" t="str">
        <f t="shared" ca="1" si="6"/>
        <v/>
      </c>
      <c r="R110" s="1" t="str">
        <f t="shared" ca="1" si="7"/>
        <v/>
      </c>
    </row>
    <row r="111" spans="8:18">
      <c r="H111" s="1" t="e">
        <f>#REF!</f>
        <v>#REF!</v>
      </c>
      <c r="I111" s="1" t="e">
        <f>#REF!</f>
        <v>#REF!</v>
      </c>
      <c r="J111" s="52" t="e">
        <f>#REF!</f>
        <v>#REF!</v>
      </c>
      <c r="K111" s="1" t="e">
        <f t="shared" si="0"/>
        <v>#REF!</v>
      </c>
      <c r="L111" s="1" t="str">
        <f t="shared" ca="1" si="1"/>
        <v/>
      </c>
      <c r="M111" s="1" t="str">
        <f t="shared" ca="1" si="2"/>
        <v/>
      </c>
      <c r="N111" s="1" t="str">
        <f t="shared" ca="1" si="3"/>
        <v/>
      </c>
      <c r="O111" s="1" t="str">
        <f t="shared" ca="1" si="4"/>
        <v/>
      </c>
      <c r="P111" s="1" t="str">
        <f t="shared" ca="1" si="5"/>
        <v/>
      </c>
      <c r="Q111" s="1" t="str">
        <f t="shared" ca="1" si="6"/>
        <v/>
      </c>
      <c r="R111" s="1" t="str">
        <f t="shared" ca="1" si="7"/>
        <v/>
      </c>
    </row>
    <row r="112" spans="8:18">
      <c r="H112" s="1" t="e">
        <f>#REF!</f>
        <v>#REF!</v>
      </c>
      <c r="I112" s="1" t="e">
        <f>#REF!</f>
        <v>#REF!</v>
      </c>
      <c r="J112" s="52" t="e">
        <f>#REF!</f>
        <v>#REF!</v>
      </c>
      <c r="K112" s="1" t="e">
        <f t="shared" si="0"/>
        <v>#REF!</v>
      </c>
      <c r="L112" s="1" t="str">
        <f t="shared" ca="1" si="1"/>
        <v/>
      </c>
      <c r="M112" s="1" t="str">
        <f t="shared" ca="1" si="2"/>
        <v/>
      </c>
      <c r="N112" s="1" t="str">
        <f t="shared" ca="1" si="3"/>
        <v/>
      </c>
      <c r="O112" s="1" t="str">
        <f t="shared" ca="1" si="4"/>
        <v/>
      </c>
      <c r="P112" s="1" t="str">
        <f t="shared" ca="1" si="5"/>
        <v/>
      </c>
      <c r="Q112" s="1" t="str">
        <f t="shared" ca="1" si="6"/>
        <v/>
      </c>
      <c r="R112" s="1" t="str">
        <f t="shared" ca="1" si="7"/>
        <v/>
      </c>
    </row>
    <row r="113" spans="8:18">
      <c r="H113" s="1" t="e">
        <f>#REF!</f>
        <v>#REF!</v>
      </c>
      <c r="I113" s="1" t="e">
        <f>#REF!</f>
        <v>#REF!</v>
      </c>
      <c r="J113" s="52" t="e">
        <f>#REF!</f>
        <v>#REF!</v>
      </c>
      <c r="K113" s="1" t="e">
        <f t="shared" si="0"/>
        <v>#REF!</v>
      </c>
      <c r="L113" s="1" t="str">
        <f t="shared" ca="1" si="1"/>
        <v/>
      </c>
      <c r="M113" s="1" t="str">
        <f t="shared" ca="1" si="2"/>
        <v/>
      </c>
      <c r="N113" s="1" t="str">
        <f t="shared" ca="1" si="3"/>
        <v/>
      </c>
      <c r="O113" s="1" t="str">
        <f t="shared" ca="1" si="4"/>
        <v/>
      </c>
      <c r="P113" s="1" t="str">
        <f t="shared" ca="1" si="5"/>
        <v/>
      </c>
      <c r="Q113" s="1" t="str">
        <f t="shared" ca="1" si="6"/>
        <v/>
      </c>
      <c r="R113" s="1" t="str">
        <f t="shared" ca="1" si="7"/>
        <v/>
      </c>
    </row>
    <row r="114" spans="8:18">
      <c r="H114" s="1" t="e">
        <f>#REF!</f>
        <v>#REF!</v>
      </c>
      <c r="I114" s="1" t="e">
        <f>#REF!</f>
        <v>#REF!</v>
      </c>
      <c r="J114" s="52" t="e">
        <f>#REF!</f>
        <v>#REF!</v>
      </c>
      <c r="K114" s="1" t="e">
        <f t="shared" si="0"/>
        <v>#REF!</v>
      </c>
      <c r="L114" s="1" t="str">
        <f t="shared" ca="1" si="1"/>
        <v/>
      </c>
      <c r="M114" s="1" t="str">
        <f t="shared" ca="1" si="2"/>
        <v/>
      </c>
      <c r="N114" s="1" t="str">
        <f t="shared" ca="1" si="3"/>
        <v/>
      </c>
      <c r="O114" s="1" t="str">
        <f t="shared" ca="1" si="4"/>
        <v/>
      </c>
      <c r="P114" s="1" t="str">
        <f t="shared" ca="1" si="5"/>
        <v/>
      </c>
      <c r="Q114" s="1" t="str">
        <f t="shared" ca="1" si="6"/>
        <v/>
      </c>
      <c r="R114" s="1" t="str">
        <f t="shared" ca="1" si="7"/>
        <v/>
      </c>
    </row>
    <row r="115" spans="8:18">
      <c r="H115" s="1" t="e">
        <f>#REF!</f>
        <v>#REF!</v>
      </c>
      <c r="I115" s="1" t="e">
        <f>#REF!</f>
        <v>#REF!</v>
      </c>
      <c r="J115" s="52" t="e">
        <f>#REF!</f>
        <v>#REF!</v>
      </c>
      <c r="K115" s="1" t="e">
        <f t="shared" si="0"/>
        <v>#REF!</v>
      </c>
      <c r="L115" s="1" t="str">
        <f t="shared" ca="1" si="1"/>
        <v/>
      </c>
      <c r="M115" s="1" t="str">
        <f t="shared" ca="1" si="2"/>
        <v/>
      </c>
      <c r="N115" s="1" t="str">
        <f t="shared" ca="1" si="3"/>
        <v/>
      </c>
      <c r="O115" s="1" t="str">
        <f t="shared" ca="1" si="4"/>
        <v/>
      </c>
      <c r="P115" s="1" t="str">
        <f t="shared" ca="1" si="5"/>
        <v/>
      </c>
      <c r="Q115" s="1" t="str">
        <f t="shared" ca="1" si="6"/>
        <v/>
      </c>
      <c r="R115" s="1" t="str">
        <f t="shared" ca="1" si="7"/>
        <v/>
      </c>
    </row>
    <row r="116" spans="8:18">
      <c r="H116" s="1" t="e">
        <f>#REF!</f>
        <v>#REF!</v>
      </c>
      <c r="I116" s="1" t="e">
        <f>#REF!</f>
        <v>#REF!</v>
      </c>
      <c r="J116" s="52" t="e">
        <f>#REF!</f>
        <v>#REF!</v>
      </c>
      <c r="K116" s="1" t="e">
        <f t="shared" si="0"/>
        <v>#REF!</v>
      </c>
      <c r="L116" s="1" t="str">
        <f t="shared" ca="1" si="1"/>
        <v/>
      </c>
      <c r="M116" s="1" t="str">
        <f t="shared" ca="1" si="2"/>
        <v/>
      </c>
      <c r="N116" s="1" t="str">
        <f t="shared" ca="1" si="3"/>
        <v/>
      </c>
      <c r="O116" s="1" t="str">
        <f t="shared" ca="1" si="4"/>
        <v/>
      </c>
      <c r="P116" s="1" t="str">
        <f t="shared" ca="1" si="5"/>
        <v/>
      </c>
      <c r="Q116" s="1" t="str">
        <f t="shared" ca="1" si="6"/>
        <v/>
      </c>
      <c r="R116" s="1" t="str">
        <f t="shared" ca="1" si="7"/>
        <v/>
      </c>
    </row>
    <row r="117" spans="8:18">
      <c r="H117" s="1" t="e">
        <f>#REF!</f>
        <v>#REF!</v>
      </c>
      <c r="I117" s="1" t="e">
        <f>#REF!</f>
        <v>#REF!</v>
      </c>
      <c r="J117" s="52" t="e">
        <f>#REF!</f>
        <v>#REF!</v>
      </c>
      <c r="K117" s="1" t="e">
        <f t="shared" si="0"/>
        <v>#REF!</v>
      </c>
      <c r="L117" s="1" t="str">
        <f t="shared" ca="1" si="1"/>
        <v/>
      </c>
      <c r="M117" s="1" t="str">
        <f t="shared" ca="1" si="2"/>
        <v/>
      </c>
      <c r="N117" s="1" t="str">
        <f t="shared" ca="1" si="3"/>
        <v/>
      </c>
      <c r="O117" s="1" t="str">
        <f t="shared" ca="1" si="4"/>
        <v/>
      </c>
      <c r="P117" s="1" t="str">
        <f t="shared" ca="1" si="5"/>
        <v/>
      </c>
      <c r="Q117" s="1" t="str">
        <f t="shared" ca="1" si="6"/>
        <v/>
      </c>
      <c r="R117" s="1" t="str">
        <f t="shared" ca="1" si="7"/>
        <v/>
      </c>
    </row>
    <row r="118" spans="8:18">
      <c r="H118" s="1" t="e">
        <f>#REF!</f>
        <v>#REF!</v>
      </c>
      <c r="I118" s="1" t="e">
        <f>#REF!</f>
        <v>#REF!</v>
      </c>
      <c r="J118" s="52" t="e">
        <f>#REF!</f>
        <v>#REF!</v>
      </c>
      <c r="K118" s="1" t="e">
        <f t="shared" si="0"/>
        <v>#REF!</v>
      </c>
      <c r="L118" s="1" t="str">
        <f t="shared" ca="1" si="1"/>
        <v/>
      </c>
      <c r="M118" s="1" t="str">
        <f t="shared" ca="1" si="2"/>
        <v/>
      </c>
      <c r="N118" s="1" t="str">
        <f t="shared" ca="1" si="3"/>
        <v/>
      </c>
      <c r="O118" s="1" t="str">
        <f t="shared" ca="1" si="4"/>
        <v/>
      </c>
      <c r="P118" s="1" t="str">
        <f t="shared" ca="1" si="5"/>
        <v/>
      </c>
      <c r="Q118" s="1" t="str">
        <f t="shared" ca="1" si="6"/>
        <v/>
      </c>
      <c r="R118" s="1" t="str">
        <f t="shared" ca="1" si="7"/>
        <v/>
      </c>
    </row>
    <row r="119" spans="8:18">
      <c r="H119" s="1" t="e">
        <f>#REF!</f>
        <v>#REF!</v>
      </c>
      <c r="I119" s="1" t="e">
        <f>#REF!</f>
        <v>#REF!</v>
      </c>
      <c r="J119" s="52" t="e">
        <f>#REF!</f>
        <v>#REF!</v>
      </c>
      <c r="K119" s="1" t="e">
        <f t="shared" si="0"/>
        <v>#REF!</v>
      </c>
      <c r="L119" s="1" t="str">
        <f t="shared" ca="1" si="1"/>
        <v/>
      </c>
      <c r="M119" s="1" t="str">
        <f t="shared" ca="1" si="2"/>
        <v/>
      </c>
      <c r="N119" s="1" t="str">
        <f t="shared" ca="1" si="3"/>
        <v/>
      </c>
      <c r="O119" s="1" t="str">
        <f t="shared" ca="1" si="4"/>
        <v/>
      </c>
      <c r="P119" s="1" t="str">
        <f t="shared" ca="1" si="5"/>
        <v/>
      </c>
      <c r="Q119" s="1" t="str">
        <f t="shared" ca="1" si="6"/>
        <v/>
      </c>
      <c r="R119" s="1" t="str">
        <f t="shared" ca="1" si="7"/>
        <v/>
      </c>
    </row>
    <row r="120" spans="8:18">
      <c r="H120" s="1" t="e">
        <f>#REF!</f>
        <v>#REF!</v>
      </c>
      <c r="I120" s="1" t="e">
        <f>#REF!</f>
        <v>#REF!</v>
      </c>
      <c r="J120" s="52" t="e">
        <f>#REF!</f>
        <v>#REF!</v>
      </c>
      <c r="K120" s="1" t="e">
        <f t="shared" si="0"/>
        <v>#REF!</v>
      </c>
      <c r="L120" s="1" t="str">
        <f t="shared" ca="1" si="1"/>
        <v/>
      </c>
      <c r="M120" s="1" t="str">
        <f t="shared" ca="1" si="2"/>
        <v/>
      </c>
      <c r="N120" s="1" t="str">
        <f t="shared" ca="1" si="3"/>
        <v/>
      </c>
      <c r="O120" s="1" t="str">
        <f t="shared" ca="1" si="4"/>
        <v/>
      </c>
      <c r="P120" s="1" t="str">
        <f t="shared" ca="1" si="5"/>
        <v/>
      </c>
      <c r="Q120" s="1" t="str">
        <f t="shared" ca="1" si="6"/>
        <v/>
      </c>
      <c r="R120" s="1" t="str">
        <f t="shared" ca="1" si="7"/>
        <v/>
      </c>
    </row>
    <row r="121" spans="8:18">
      <c r="H121" s="1" t="e">
        <f>#REF!</f>
        <v>#REF!</v>
      </c>
      <c r="I121" s="1" t="e">
        <f>#REF!</f>
        <v>#REF!</v>
      </c>
      <c r="J121" s="52" t="e">
        <f>#REF!</f>
        <v>#REF!</v>
      </c>
      <c r="K121" s="1" t="e">
        <f t="shared" si="0"/>
        <v>#REF!</v>
      </c>
      <c r="L121" s="1" t="str">
        <f t="shared" ca="1" si="1"/>
        <v/>
      </c>
      <c r="M121" s="1" t="str">
        <f t="shared" ca="1" si="2"/>
        <v/>
      </c>
      <c r="N121" s="1" t="str">
        <f t="shared" ca="1" si="3"/>
        <v/>
      </c>
      <c r="O121" s="1" t="str">
        <f t="shared" ca="1" si="4"/>
        <v/>
      </c>
      <c r="P121" s="1" t="str">
        <f t="shared" ca="1" si="5"/>
        <v/>
      </c>
      <c r="Q121" s="1" t="str">
        <f t="shared" ca="1" si="6"/>
        <v/>
      </c>
      <c r="R121" s="1" t="str">
        <f t="shared" ca="1" si="7"/>
        <v/>
      </c>
    </row>
    <row r="122" spans="8:18">
      <c r="H122" s="1" t="e">
        <f>#REF!</f>
        <v>#REF!</v>
      </c>
      <c r="I122" s="1" t="e">
        <f>#REF!</f>
        <v>#REF!</v>
      </c>
      <c r="J122" s="52" t="e">
        <f>#REF!</f>
        <v>#REF!</v>
      </c>
      <c r="K122" s="1" t="e">
        <f t="shared" si="0"/>
        <v>#REF!</v>
      </c>
      <c r="L122" s="1" t="str">
        <f t="shared" ca="1" si="1"/>
        <v/>
      </c>
      <c r="M122" s="1" t="str">
        <f t="shared" ca="1" si="2"/>
        <v/>
      </c>
      <c r="N122" s="1" t="str">
        <f t="shared" ca="1" si="3"/>
        <v/>
      </c>
      <c r="O122" s="1" t="str">
        <f t="shared" ca="1" si="4"/>
        <v/>
      </c>
      <c r="P122" s="1" t="str">
        <f t="shared" ca="1" si="5"/>
        <v/>
      </c>
      <c r="Q122" s="1" t="str">
        <f t="shared" ca="1" si="6"/>
        <v/>
      </c>
      <c r="R122" s="1" t="str">
        <f t="shared" ca="1" si="7"/>
        <v/>
      </c>
    </row>
    <row r="123" spans="8:18">
      <c r="H123" s="1" t="e">
        <f>#REF!</f>
        <v>#REF!</v>
      </c>
      <c r="I123" s="1" t="e">
        <f>#REF!</f>
        <v>#REF!</v>
      </c>
      <c r="J123" s="52" t="e">
        <f>#REF!</f>
        <v>#REF!</v>
      </c>
      <c r="K123" s="1" t="e">
        <f t="shared" si="0"/>
        <v>#REF!</v>
      </c>
      <c r="L123" s="1" t="str">
        <f t="shared" ca="1" si="1"/>
        <v/>
      </c>
      <c r="M123" s="1" t="str">
        <f t="shared" ca="1" si="2"/>
        <v/>
      </c>
      <c r="N123" s="1" t="str">
        <f t="shared" ca="1" si="3"/>
        <v/>
      </c>
      <c r="O123" s="1" t="str">
        <f t="shared" ca="1" si="4"/>
        <v/>
      </c>
      <c r="P123" s="1" t="str">
        <f t="shared" ca="1" si="5"/>
        <v/>
      </c>
      <c r="Q123" s="1" t="str">
        <f t="shared" ca="1" si="6"/>
        <v/>
      </c>
      <c r="R123" s="1" t="str">
        <f t="shared" ca="1" si="7"/>
        <v/>
      </c>
    </row>
    <row r="124" spans="8:18">
      <c r="H124" s="1" t="e">
        <f>#REF!</f>
        <v>#REF!</v>
      </c>
      <c r="I124" s="1" t="e">
        <f>#REF!</f>
        <v>#REF!</v>
      </c>
      <c r="J124" s="52" t="e">
        <f>#REF!</f>
        <v>#REF!</v>
      </c>
      <c r="K124" s="1" t="e">
        <f t="shared" si="0"/>
        <v>#REF!</v>
      </c>
      <c r="L124" s="1" t="str">
        <f t="shared" ca="1" si="1"/>
        <v/>
      </c>
      <c r="M124" s="1" t="str">
        <f t="shared" ca="1" si="2"/>
        <v/>
      </c>
      <c r="N124" s="1" t="str">
        <f t="shared" ca="1" si="3"/>
        <v/>
      </c>
      <c r="O124" s="1" t="str">
        <f t="shared" ca="1" si="4"/>
        <v/>
      </c>
      <c r="P124" s="1" t="str">
        <f t="shared" ca="1" si="5"/>
        <v/>
      </c>
      <c r="Q124" s="1" t="str">
        <f t="shared" ca="1" si="6"/>
        <v/>
      </c>
      <c r="R124" s="1" t="str">
        <f t="shared" ca="1" si="7"/>
        <v/>
      </c>
    </row>
    <row r="125" spans="8:18">
      <c r="H125" s="1" t="e">
        <f>#REF!</f>
        <v>#REF!</v>
      </c>
      <c r="I125" s="1" t="e">
        <f>#REF!</f>
        <v>#REF!</v>
      </c>
      <c r="J125" s="52" t="e">
        <f>#REF!</f>
        <v>#REF!</v>
      </c>
      <c r="K125" s="1" t="e">
        <f t="shared" si="0"/>
        <v>#REF!</v>
      </c>
      <c r="L125" s="1" t="str">
        <f t="shared" ca="1" si="1"/>
        <v/>
      </c>
      <c r="M125" s="1" t="str">
        <f t="shared" ca="1" si="2"/>
        <v/>
      </c>
      <c r="N125" s="1" t="str">
        <f t="shared" ca="1" si="3"/>
        <v/>
      </c>
      <c r="O125" s="1" t="str">
        <f t="shared" ca="1" si="4"/>
        <v/>
      </c>
      <c r="P125" s="1" t="str">
        <f t="shared" ca="1" si="5"/>
        <v/>
      </c>
      <c r="Q125" s="1" t="str">
        <f t="shared" ca="1" si="6"/>
        <v/>
      </c>
      <c r="R125" s="1" t="str">
        <f t="shared" ca="1" si="7"/>
        <v/>
      </c>
    </row>
    <row r="126" spans="8:18">
      <c r="H126" s="1" t="e">
        <f>#REF!</f>
        <v>#REF!</v>
      </c>
      <c r="I126" s="1" t="e">
        <f>#REF!</f>
        <v>#REF!</v>
      </c>
      <c r="J126" s="52" t="e">
        <f>#REF!</f>
        <v>#REF!</v>
      </c>
      <c r="K126" s="1" t="e">
        <f t="shared" si="0"/>
        <v>#REF!</v>
      </c>
      <c r="L126" s="1" t="str">
        <f t="shared" ca="1" si="1"/>
        <v/>
      </c>
      <c r="M126" s="1" t="str">
        <f t="shared" ca="1" si="2"/>
        <v/>
      </c>
      <c r="N126" s="1" t="str">
        <f t="shared" ca="1" si="3"/>
        <v/>
      </c>
      <c r="O126" s="1" t="str">
        <f t="shared" ca="1" si="4"/>
        <v/>
      </c>
      <c r="P126" s="1" t="str">
        <f t="shared" ca="1" si="5"/>
        <v/>
      </c>
      <c r="Q126" s="1" t="str">
        <f t="shared" ca="1" si="6"/>
        <v/>
      </c>
      <c r="R126" s="1" t="str">
        <f t="shared" ca="1" si="7"/>
        <v/>
      </c>
    </row>
    <row r="127" spans="8:18">
      <c r="H127" s="1" t="e">
        <f>#REF!</f>
        <v>#REF!</v>
      </c>
      <c r="I127" s="1" t="e">
        <f>#REF!</f>
        <v>#REF!</v>
      </c>
      <c r="J127" s="52" t="e">
        <f>#REF!</f>
        <v>#REF!</v>
      </c>
      <c r="K127" s="1" t="e">
        <f t="shared" si="0"/>
        <v>#REF!</v>
      </c>
      <c r="L127" s="1" t="str">
        <f t="shared" ca="1" si="1"/>
        <v/>
      </c>
      <c r="M127" s="1" t="str">
        <f t="shared" ca="1" si="2"/>
        <v/>
      </c>
      <c r="N127" s="1" t="str">
        <f t="shared" ca="1" si="3"/>
        <v/>
      </c>
      <c r="O127" s="1" t="str">
        <f t="shared" ca="1" si="4"/>
        <v/>
      </c>
      <c r="P127" s="1" t="str">
        <f t="shared" ca="1" si="5"/>
        <v/>
      </c>
      <c r="Q127" s="1" t="str">
        <f t="shared" ca="1" si="6"/>
        <v/>
      </c>
      <c r="R127" s="1" t="str">
        <f t="shared" ca="1" si="7"/>
        <v/>
      </c>
    </row>
    <row r="128" spans="8:18">
      <c r="H128" s="1" t="e">
        <f>#REF!</f>
        <v>#REF!</v>
      </c>
      <c r="I128" s="1" t="e">
        <f>#REF!</f>
        <v>#REF!</v>
      </c>
      <c r="J128" s="52" t="e">
        <f>#REF!</f>
        <v>#REF!</v>
      </c>
      <c r="K128" s="1" t="e">
        <f t="shared" si="0"/>
        <v>#REF!</v>
      </c>
      <c r="L128" s="1" t="str">
        <f t="shared" ca="1" si="1"/>
        <v/>
      </c>
      <c r="M128" s="1" t="str">
        <f t="shared" ca="1" si="2"/>
        <v/>
      </c>
      <c r="N128" s="1" t="str">
        <f t="shared" ca="1" si="3"/>
        <v/>
      </c>
      <c r="O128" s="1" t="str">
        <f t="shared" ca="1" si="4"/>
        <v/>
      </c>
      <c r="P128" s="1" t="str">
        <f t="shared" ca="1" si="5"/>
        <v/>
      </c>
      <c r="Q128" s="1" t="str">
        <f t="shared" ca="1" si="6"/>
        <v/>
      </c>
      <c r="R128" s="1" t="str">
        <f t="shared" ca="1" si="7"/>
        <v/>
      </c>
    </row>
    <row r="129" spans="8:18">
      <c r="H129" s="1" t="e">
        <f>#REF!</f>
        <v>#REF!</v>
      </c>
      <c r="I129" s="1" t="e">
        <f>#REF!</f>
        <v>#REF!</v>
      </c>
      <c r="J129" s="52" t="e">
        <f>#REF!</f>
        <v>#REF!</v>
      </c>
      <c r="K129" s="1" t="e">
        <f t="shared" si="0"/>
        <v>#REF!</v>
      </c>
      <c r="L129" s="1" t="str">
        <f t="shared" ca="1" si="1"/>
        <v/>
      </c>
      <c r="M129" s="1" t="str">
        <f t="shared" ca="1" si="2"/>
        <v/>
      </c>
      <c r="N129" s="1" t="str">
        <f t="shared" ca="1" si="3"/>
        <v/>
      </c>
      <c r="O129" s="1" t="str">
        <f t="shared" ca="1" si="4"/>
        <v/>
      </c>
      <c r="P129" s="1" t="str">
        <f t="shared" ca="1" si="5"/>
        <v/>
      </c>
      <c r="Q129" s="1" t="str">
        <f t="shared" ca="1" si="6"/>
        <v/>
      </c>
      <c r="R129" s="1" t="str">
        <f t="shared" ca="1" si="7"/>
        <v/>
      </c>
    </row>
    <row r="130" spans="8:18">
      <c r="H130" s="1" t="e">
        <f>#REF!</f>
        <v>#REF!</v>
      </c>
      <c r="I130" s="1" t="e">
        <f>#REF!</f>
        <v>#REF!</v>
      </c>
      <c r="J130" s="52" t="e">
        <f>#REF!</f>
        <v>#REF!</v>
      </c>
      <c r="K130" s="1" t="e">
        <f t="shared" si="0"/>
        <v>#REF!</v>
      </c>
      <c r="L130" s="1" t="str">
        <f t="shared" ca="1" si="1"/>
        <v/>
      </c>
      <c r="M130" s="1" t="str">
        <f t="shared" ca="1" si="2"/>
        <v/>
      </c>
      <c r="N130" s="1" t="str">
        <f t="shared" ca="1" si="3"/>
        <v/>
      </c>
      <c r="O130" s="1" t="str">
        <f t="shared" ca="1" si="4"/>
        <v/>
      </c>
      <c r="P130" s="1" t="str">
        <f t="shared" ca="1" si="5"/>
        <v/>
      </c>
      <c r="Q130" s="1" t="str">
        <f t="shared" ca="1" si="6"/>
        <v/>
      </c>
      <c r="R130" s="1" t="str">
        <f t="shared" ca="1" si="7"/>
        <v/>
      </c>
    </row>
    <row r="131" spans="8:18">
      <c r="H131" s="1" t="e">
        <f>#REF!</f>
        <v>#REF!</v>
      </c>
      <c r="I131" s="1" t="e">
        <f>#REF!</f>
        <v>#REF!</v>
      </c>
      <c r="J131" s="52" t="e">
        <f>#REF!</f>
        <v>#REF!</v>
      </c>
      <c r="K131" s="1" t="e">
        <f t="shared" si="0"/>
        <v>#REF!</v>
      </c>
      <c r="L131" s="1" t="str">
        <f t="shared" ca="1" si="1"/>
        <v/>
      </c>
      <c r="M131" s="1" t="str">
        <f t="shared" ca="1" si="2"/>
        <v/>
      </c>
      <c r="N131" s="1" t="str">
        <f t="shared" ca="1" si="3"/>
        <v/>
      </c>
      <c r="O131" s="1" t="str">
        <f t="shared" ca="1" si="4"/>
        <v/>
      </c>
      <c r="P131" s="1" t="str">
        <f t="shared" ca="1" si="5"/>
        <v/>
      </c>
      <c r="Q131" s="1" t="str">
        <f t="shared" ca="1" si="6"/>
        <v/>
      </c>
      <c r="R131" s="1" t="str">
        <f t="shared" ca="1" si="7"/>
        <v/>
      </c>
    </row>
    <row r="132" spans="8:18">
      <c r="H132" s="1" t="e">
        <f>#REF!</f>
        <v>#REF!</v>
      </c>
      <c r="I132" s="1" t="e">
        <f>#REF!</f>
        <v>#REF!</v>
      </c>
      <c r="J132" s="52" t="e">
        <f>#REF!</f>
        <v>#REF!</v>
      </c>
      <c r="K132" s="1" t="e">
        <f t="shared" si="0"/>
        <v>#REF!</v>
      </c>
      <c r="L132" s="1" t="str">
        <f t="shared" ca="1" si="1"/>
        <v/>
      </c>
      <c r="M132" s="1" t="str">
        <f t="shared" ca="1" si="2"/>
        <v/>
      </c>
      <c r="N132" s="1" t="str">
        <f t="shared" ca="1" si="3"/>
        <v/>
      </c>
      <c r="O132" s="1" t="str">
        <f t="shared" ca="1" si="4"/>
        <v/>
      </c>
      <c r="P132" s="1" t="str">
        <f t="shared" ca="1" si="5"/>
        <v/>
      </c>
      <c r="Q132" s="1" t="str">
        <f t="shared" ca="1" si="6"/>
        <v/>
      </c>
      <c r="R132" s="1" t="str">
        <f t="shared" ca="1" si="7"/>
        <v/>
      </c>
    </row>
    <row r="133" spans="8:18">
      <c r="H133" s="1" t="e">
        <f>#REF!</f>
        <v>#REF!</v>
      </c>
      <c r="I133" s="1" t="e">
        <f>#REF!</f>
        <v>#REF!</v>
      </c>
      <c r="J133" s="52" t="e">
        <f>#REF!</f>
        <v>#REF!</v>
      </c>
      <c r="K133" s="1" t="e">
        <f t="shared" si="0"/>
        <v>#REF!</v>
      </c>
      <c r="L133" s="1" t="str">
        <f t="shared" ca="1" si="1"/>
        <v/>
      </c>
      <c r="M133" s="1" t="str">
        <f t="shared" ca="1" si="2"/>
        <v/>
      </c>
      <c r="N133" s="1" t="str">
        <f t="shared" ca="1" si="3"/>
        <v/>
      </c>
      <c r="O133" s="1" t="str">
        <f t="shared" ca="1" si="4"/>
        <v/>
      </c>
      <c r="P133" s="1" t="str">
        <f t="shared" ca="1" si="5"/>
        <v/>
      </c>
      <c r="Q133" s="1" t="str">
        <f t="shared" ca="1" si="6"/>
        <v/>
      </c>
      <c r="R133" s="1" t="str">
        <f t="shared" ca="1" si="7"/>
        <v/>
      </c>
    </row>
    <row r="134" spans="8:18">
      <c r="H134" s="1" t="e">
        <f>#REF!</f>
        <v>#REF!</v>
      </c>
      <c r="I134" s="1" t="e">
        <f>#REF!</f>
        <v>#REF!</v>
      </c>
      <c r="J134" s="52" t="e">
        <f>#REF!</f>
        <v>#REF!</v>
      </c>
      <c r="K134" s="1" t="e">
        <f t="shared" si="0"/>
        <v>#REF!</v>
      </c>
      <c r="L134" s="1" t="str">
        <f t="shared" ca="1" si="1"/>
        <v/>
      </c>
      <c r="M134" s="1" t="str">
        <f t="shared" ca="1" si="2"/>
        <v/>
      </c>
      <c r="N134" s="1" t="str">
        <f t="shared" ca="1" si="3"/>
        <v/>
      </c>
      <c r="O134" s="1" t="str">
        <f t="shared" ca="1" si="4"/>
        <v/>
      </c>
      <c r="P134" s="1" t="str">
        <f t="shared" ca="1" si="5"/>
        <v/>
      </c>
      <c r="Q134" s="1" t="str">
        <f t="shared" ca="1" si="6"/>
        <v/>
      </c>
      <c r="R134" s="1" t="str">
        <f t="shared" ca="1" si="7"/>
        <v/>
      </c>
    </row>
    <row r="135" spans="8:18">
      <c r="H135" s="1" t="e">
        <f>#REF!</f>
        <v>#REF!</v>
      </c>
      <c r="I135" s="1" t="e">
        <f>#REF!</f>
        <v>#REF!</v>
      </c>
      <c r="J135" s="52" t="e">
        <f>#REF!</f>
        <v>#REF!</v>
      </c>
      <c r="K135" s="1" t="e">
        <f t="shared" si="0"/>
        <v>#REF!</v>
      </c>
      <c r="L135" s="1" t="str">
        <f t="shared" ca="1" si="1"/>
        <v/>
      </c>
      <c r="M135" s="1" t="str">
        <f t="shared" ca="1" si="2"/>
        <v/>
      </c>
      <c r="N135" s="1" t="str">
        <f t="shared" ca="1" si="3"/>
        <v/>
      </c>
      <c r="O135" s="1" t="str">
        <f t="shared" ca="1" si="4"/>
        <v/>
      </c>
      <c r="P135" s="1" t="str">
        <f t="shared" ca="1" si="5"/>
        <v/>
      </c>
      <c r="Q135" s="1" t="str">
        <f t="shared" ca="1" si="6"/>
        <v/>
      </c>
      <c r="R135" s="1" t="str">
        <f t="shared" ca="1" si="7"/>
        <v/>
      </c>
    </row>
    <row r="136" spans="8:18">
      <c r="H136" s="1" t="e">
        <f>#REF!</f>
        <v>#REF!</v>
      </c>
      <c r="I136" s="1" t="e">
        <f>#REF!</f>
        <v>#REF!</v>
      </c>
      <c r="J136" s="52" t="e">
        <f>#REF!</f>
        <v>#REF!</v>
      </c>
      <c r="K136" s="1" t="e">
        <f t="shared" si="0"/>
        <v>#REF!</v>
      </c>
      <c r="L136" s="1" t="str">
        <f t="shared" ca="1" si="1"/>
        <v/>
      </c>
      <c r="M136" s="1" t="str">
        <f t="shared" ca="1" si="2"/>
        <v/>
      </c>
      <c r="N136" s="1" t="str">
        <f t="shared" ca="1" si="3"/>
        <v/>
      </c>
      <c r="O136" s="1" t="str">
        <f t="shared" ca="1" si="4"/>
        <v/>
      </c>
      <c r="P136" s="1" t="str">
        <f t="shared" ca="1" si="5"/>
        <v/>
      </c>
      <c r="Q136" s="1" t="str">
        <f t="shared" ca="1" si="6"/>
        <v/>
      </c>
      <c r="R136" s="1" t="str">
        <f t="shared" ca="1" si="7"/>
        <v/>
      </c>
    </row>
    <row r="137" spans="8:18">
      <c r="H137" s="1" t="e">
        <f>#REF!</f>
        <v>#REF!</v>
      </c>
      <c r="I137" s="1" t="e">
        <f>#REF!</f>
        <v>#REF!</v>
      </c>
      <c r="J137" s="52" t="e">
        <f>#REF!</f>
        <v>#REF!</v>
      </c>
      <c r="K137" s="1" t="e">
        <f t="shared" si="0"/>
        <v>#REF!</v>
      </c>
      <c r="L137" s="1" t="str">
        <f t="shared" ca="1" si="1"/>
        <v/>
      </c>
      <c r="M137" s="1" t="str">
        <f t="shared" ca="1" si="2"/>
        <v/>
      </c>
      <c r="N137" s="1" t="str">
        <f t="shared" ca="1" si="3"/>
        <v/>
      </c>
      <c r="O137" s="1" t="str">
        <f t="shared" ca="1" si="4"/>
        <v/>
      </c>
      <c r="P137" s="1" t="str">
        <f t="shared" ca="1" si="5"/>
        <v/>
      </c>
      <c r="Q137" s="1" t="str">
        <f t="shared" ca="1" si="6"/>
        <v/>
      </c>
      <c r="R137" s="1" t="str">
        <f t="shared" ca="1" si="7"/>
        <v/>
      </c>
    </row>
    <row r="138" spans="8:18">
      <c r="H138" s="1" t="e">
        <f>#REF!</f>
        <v>#REF!</v>
      </c>
      <c r="I138" s="1" t="e">
        <f>#REF!</f>
        <v>#REF!</v>
      </c>
      <c r="J138" s="52" t="e">
        <f>#REF!</f>
        <v>#REF!</v>
      </c>
      <c r="K138" s="1" t="e">
        <f t="shared" si="0"/>
        <v>#REF!</v>
      </c>
      <c r="L138" s="1" t="str">
        <f t="shared" ca="1" si="1"/>
        <v/>
      </c>
      <c r="M138" s="1" t="str">
        <f t="shared" ca="1" si="2"/>
        <v/>
      </c>
      <c r="N138" s="1" t="str">
        <f t="shared" ca="1" si="3"/>
        <v/>
      </c>
      <c r="O138" s="1" t="str">
        <f t="shared" ca="1" si="4"/>
        <v/>
      </c>
      <c r="P138" s="1" t="str">
        <f t="shared" ca="1" si="5"/>
        <v/>
      </c>
      <c r="Q138" s="1" t="str">
        <f t="shared" ca="1" si="6"/>
        <v/>
      </c>
      <c r="R138" s="1" t="str">
        <f t="shared" ca="1" si="7"/>
        <v/>
      </c>
    </row>
    <row r="139" spans="8:18">
      <c r="H139" s="1" t="e">
        <f>#REF!</f>
        <v>#REF!</v>
      </c>
      <c r="I139" s="1" t="e">
        <f>#REF!</f>
        <v>#REF!</v>
      </c>
      <c r="J139" s="52" t="e">
        <f>#REF!</f>
        <v>#REF!</v>
      </c>
      <c r="K139" s="1" t="e">
        <f t="shared" si="0"/>
        <v>#REF!</v>
      </c>
      <c r="L139" s="1" t="str">
        <f t="shared" ca="1" si="1"/>
        <v/>
      </c>
      <c r="M139" s="1" t="str">
        <f t="shared" ca="1" si="2"/>
        <v/>
      </c>
      <c r="N139" s="1" t="str">
        <f t="shared" ca="1" si="3"/>
        <v/>
      </c>
      <c r="O139" s="1" t="str">
        <f t="shared" ca="1" si="4"/>
        <v/>
      </c>
      <c r="P139" s="1" t="str">
        <f t="shared" ca="1" si="5"/>
        <v/>
      </c>
      <c r="Q139" s="1" t="str">
        <f t="shared" ca="1" si="6"/>
        <v/>
      </c>
      <c r="R139" s="1" t="str">
        <f t="shared" ca="1" si="7"/>
        <v/>
      </c>
    </row>
    <row r="140" spans="8:18">
      <c r="H140" s="1" t="e">
        <f>#REF!</f>
        <v>#REF!</v>
      </c>
      <c r="I140" s="1" t="e">
        <f>#REF!</f>
        <v>#REF!</v>
      </c>
      <c r="J140" s="52" t="e">
        <f>#REF!</f>
        <v>#REF!</v>
      </c>
      <c r="K140" s="1" t="e">
        <f t="shared" si="0"/>
        <v>#REF!</v>
      </c>
      <c r="L140" s="1" t="str">
        <f t="shared" ca="1" si="1"/>
        <v/>
      </c>
      <c r="M140" s="1" t="str">
        <f t="shared" ca="1" si="2"/>
        <v/>
      </c>
      <c r="N140" s="1" t="str">
        <f t="shared" ca="1" si="3"/>
        <v/>
      </c>
      <c r="O140" s="1" t="str">
        <f t="shared" ca="1" si="4"/>
        <v/>
      </c>
      <c r="P140" s="1" t="str">
        <f t="shared" ca="1" si="5"/>
        <v/>
      </c>
      <c r="Q140" s="1" t="str">
        <f t="shared" ca="1" si="6"/>
        <v/>
      </c>
      <c r="R140" s="1" t="str">
        <f t="shared" ca="1" si="7"/>
        <v/>
      </c>
    </row>
    <row r="141" spans="8:18">
      <c r="H141" s="1" t="e">
        <f>#REF!</f>
        <v>#REF!</v>
      </c>
      <c r="I141" s="1" t="e">
        <f>#REF!</f>
        <v>#REF!</v>
      </c>
      <c r="J141" s="52" t="e">
        <f>#REF!</f>
        <v>#REF!</v>
      </c>
      <c r="K141" s="1" t="e">
        <f t="shared" si="0"/>
        <v>#REF!</v>
      </c>
      <c r="L141" s="1" t="str">
        <f t="shared" ca="1" si="1"/>
        <v/>
      </c>
      <c r="M141" s="1" t="str">
        <f t="shared" ca="1" si="2"/>
        <v/>
      </c>
      <c r="N141" s="1" t="str">
        <f t="shared" ca="1" si="3"/>
        <v/>
      </c>
      <c r="O141" s="1" t="str">
        <f t="shared" ca="1" si="4"/>
        <v/>
      </c>
      <c r="P141" s="1" t="str">
        <f t="shared" ca="1" si="5"/>
        <v/>
      </c>
      <c r="Q141" s="1" t="str">
        <f t="shared" ca="1" si="6"/>
        <v/>
      </c>
      <c r="R141" s="1" t="str">
        <f t="shared" ca="1" si="7"/>
        <v/>
      </c>
    </row>
    <row r="142" spans="8:18">
      <c r="H142" s="1" t="e">
        <f>#REF!</f>
        <v>#REF!</v>
      </c>
      <c r="I142" s="1" t="e">
        <f>#REF!</f>
        <v>#REF!</v>
      </c>
      <c r="J142" s="52" t="e">
        <f>#REF!</f>
        <v>#REF!</v>
      </c>
      <c r="K142" s="1" t="e">
        <f t="shared" si="0"/>
        <v>#REF!</v>
      </c>
      <c r="L142" s="1" t="str">
        <f t="shared" ca="1" si="1"/>
        <v/>
      </c>
      <c r="M142" s="1" t="str">
        <f t="shared" ca="1" si="2"/>
        <v/>
      </c>
      <c r="N142" s="1" t="str">
        <f t="shared" ca="1" si="3"/>
        <v/>
      </c>
      <c r="O142" s="1" t="str">
        <f t="shared" ca="1" si="4"/>
        <v/>
      </c>
      <c r="P142" s="1" t="str">
        <f t="shared" ca="1" si="5"/>
        <v/>
      </c>
      <c r="Q142" s="1" t="str">
        <f t="shared" ca="1" si="6"/>
        <v/>
      </c>
      <c r="R142" s="1" t="str">
        <f t="shared" ca="1" si="7"/>
        <v/>
      </c>
    </row>
    <row r="143" spans="8:18">
      <c r="H143" s="1" t="e">
        <f>#REF!</f>
        <v>#REF!</v>
      </c>
      <c r="I143" s="1" t="e">
        <f>#REF!</f>
        <v>#REF!</v>
      </c>
      <c r="J143" s="52" t="e">
        <f>#REF!</f>
        <v>#REF!</v>
      </c>
      <c r="K143" s="1" t="e">
        <f t="shared" si="0"/>
        <v>#REF!</v>
      </c>
      <c r="L143" s="1" t="str">
        <f t="shared" ca="1" si="1"/>
        <v/>
      </c>
      <c r="M143" s="1" t="str">
        <f t="shared" ca="1" si="2"/>
        <v/>
      </c>
      <c r="N143" s="1" t="str">
        <f t="shared" ca="1" si="3"/>
        <v/>
      </c>
      <c r="O143" s="1" t="str">
        <f t="shared" ca="1" si="4"/>
        <v/>
      </c>
      <c r="P143" s="1" t="str">
        <f t="shared" ca="1" si="5"/>
        <v/>
      </c>
      <c r="Q143" s="1" t="str">
        <f t="shared" ca="1" si="6"/>
        <v/>
      </c>
      <c r="R143" s="1" t="str">
        <f t="shared" ca="1" si="7"/>
        <v/>
      </c>
    </row>
    <row r="144" spans="8:18">
      <c r="H144" s="1" t="e">
        <f>#REF!</f>
        <v>#REF!</v>
      </c>
      <c r="I144" s="1" t="e">
        <f>#REF!</f>
        <v>#REF!</v>
      </c>
      <c r="J144" s="52" t="e">
        <f>#REF!</f>
        <v>#REF!</v>
      </c>
      <c r="K144" s="1" t="e">
        <f t="shared" si="0"/>
        <v>#REF!</v>
      </c>
      <c r="L144" s="1" t="str">
        <f t="shared" ca="1" si="1"/>
        <v/>
      </c>
      <c r="M144" s="1" t="str">
        <f t="shared" ca="1" si="2"/>
        <v/>
      </c>
      <c r="N144" s="1" t="str">
        <f t="shared" ca="1" si="3"/>
        <v/>
      </c>
      <c r="O144" s="1" t="str">
        <f t="shared" ca="1" si="4"/>
        <v/>
      </c>
      <c r="P144" s="1" t="str">
        <f t="shared" ca="1" si="5"/>
        <v/>
      </c>
      <c r="Q144" s="1" t="str">
        <f t="shared" ca="1" si="6"/>
        <v/>
      </c>
      <c r="R144" s="1" t="str">
        <f t="shared" ca="1" si="7"/>
        <v/>
      </c>
    </row>
    <row r="145" spans="8:18">
      <c r="H145" s="1" t="e">
        <f>#REF!</f>
        <v>#REF!</v>
      </c>
      <c r="I145" s="1" t="e">
        <f>#REF!</f>
        <v>#REF!</v>
      </c>
      <c r="J145" s="52" t="e">
        <f>#REF!</f>
        <v>#REF!</v>
      </c>
      <c r="K145" s="1" t="e">
        <f t="shared" si="0"/>
        <v>#REF!</v>
      </c>
      <c r="L145" s="1" t="str">
        <f t="shared" ca="1" si="1"/>
        <v/>
      </c>
      <c r="M145" s="1" t="str">
        <f t="shared" ca="1" si="2"/>
        <v/>
      </c>
      <c r="N145" s="1" t="str">
        <f t="shared" ca="1" si="3"/>
        <v/>
      </c>
      <c r="O145" s="1" t="str">
        <f t="shared" ca="1" si="4"/>
        <v/>
      </c>
      <c r="P145" s="1" t="str">
        <f t="shared" ca="1" si="5"/>
        <v/>
      </c>
      <c r="Q145" s="1" t="str">
        <f t="shared" ca="1" si="6"/>
        <v/>
      </c>
      <c r="R145" s="1" t="str">
        <f t="shared" ca="1" si="7"/>
        <v/>
      </c>
    </row>
    <row r="146" spans="8:18">
      <c r="H146" s="1" t="e">
        <f>#REF!</f>
        <v>#REF!</v>
      </c>
      <c r="I146" s="1" t="e">
        <f>#REF!</f>
        <v>#REF!</v>
      </c>
      <c r="J146" s="52" t="e">
        <f>#REF!</f>
        <v>#REF!</v>
      </c>
      <c r="K146" s="1" t="e">
        <f t="shared" si="0"/>
        <v>#REF!</v>
      </c>
      <c r="L146" s="1" t="str">
        <f t="shared" ca="1" si="1"/>
        <v/>
      </c>
      <c r="M146" s="1" t="str">
        <f t="shared" ca="1" si="2"/>
        <v/>
      </c>
      <c r="N146" s="1" t="str">
        <f t="shared" ca="1" si="3"/>
        <v/>
      </c>
      <c r="O146" s="1" t="str">
        <f t="shared" ca="1" si="4"/>
        <v/>
      </c>
      <c r="P146" s="1" t="str">
        <f t="shared" ca="1" si="5"/>
        <v/>
      </c>
      <c r="Q146" s="1" t="str">
        <f t="shared" ca="1" si="6"/>
        <v/>
      </c>
      <c r="R146" s="1" t="str">
        <f t="shared" ca="1" si="7"/>
        <v/>
      </c>
    </row>
    <row r="147" spans="8:18">
      <c r="H147" s="1" t="e">
        <f>#REF!</f>
        <v>#REF!</v>
      </c>
      <c r="I147" s="1" t="e">
        <f>#REF!</f>
        <v>#REF!</v>
      </c>
      <c r="J147" s="52" t="e">
        <f>#REF!</f>
        <v>#REF!</v>
      </c>
      <c r="K147" s="1" t="e">
        <f t="shared" si="0"/>
        <v>#REF!</v>
      </c>
      <c r="L147" s="1" t="str">
        <f t="shared" ca="1" si="1"/>
        <v/>
      </c>
      <c r="M147" s="1" t="str">
        <f t="shared" ca="1" si="2"/>
        <v/>
      </c>
      <c r="N147" s="1" t="str">
        <f t="shared" ca="1" si="3"/>
        <v/>
      </c>
      <c r="O147" s="1" t="str">
        <f t="shared" ca="1" si="4"/>
        <v/>
      </c>
      <c r="P147" s="1" t="str">
        <f t="shared" ca="1" si="5"/>
        <v/>
      </c>
      <c r="Q147" s="1" t="str">
        <f t="shared" ca="1" si="6"/>
        <v/>
      </c>
      <c r="R147" s="1" t="str">
        <f t="shared" ca="1" si="7"/>
        <v/>
      </c>
    </row>
    <row r="148" spans="8:18">
      <c r="H148" s="1" t="e">
        <f>#REF!</f>
        <v>#REF!</v>
      </c>
      <c r="I148" s="1" t="e">
        <f>#REF!</f>
        <v>#REF!</v>
      </c>
      <c r="J148" s="52" t="e">
        <f>#REF!</f>
        <v>#REF!</v>
      </c>
      <c r="K148" s="1" t="e">
        <f t="shared" si="0"/>
        <v>#REF!</v>
      </c>
      <c r="L148" s="1" t="str">
        <f t="shared" ca="1" si="1"/>
        <v/>
      </c>
      <c r="M148" s="1" t="str">
        <f t="shared" ca="1" si="2"/>
        <v/>
      </c>
      <c r="N148" s="1" t="str">
        <f t="shared" ca="1" si="3"/>
        <v/>
      </c>
      <c r="O148" s="1" t="str">
        <f t="shared" ca="1" si="4"/>
        <v/>
      </c>
      <c r="P148" s="1" t="str">
        <f t="shared" ca="1" si="5"/>
        <v/>
      </c>
      <c r="Q148" s="1" t="str">
        <f t="shared" ca="1" si="6"/>
        <v/>
      </c>
      <c r="R148" s="1" t="str">
        <f t="shared" ca="1" si="7"/>
        <v/>
      </c>
    </row>
    <row r="149" spans="8:18">
      <c r="H149" s="1" t="e">
        <f>#REF!</f>
        <v>#REF!</v>
      </c>
      <c r="I149" s="1" t="e">
        <f>#REF!</f>
        <v>#REF!</v>
      </c>
      <c r="J149" s="52" t="e">
        <f>#REF!</f>
        <v>#REF!</v>
      </c>
      <c r="K149" s="1" t="e">
        <f t="shared" si="0"/>
        <v>#REF!</v>
      </c>
      <c r="L149" s="1" t="str">
        <f t="shared" ca="1" si="1"/>
        <v/>
      </c>
      <c r="M149" s="1" t="str">
        <f t="shared" ca="1" si="2"/>
        <v/>
      </c>
      <c r="N149" s="1" t="str">
        <f t="shared" ca="1" si="3"/>
        <v/>
      </c>
      <c r="O149" s="1" t="str">
        <f t="shared" ca="1" si="4"/>
        <v/>
      </c>
      <c r="P149" s="1" t="str">
        <f t="shared" ca="1" si="5"/>
        <v/>
      </c>
      <c r="Q149" s="1" t="str">
        <f t="shared" ca="1" si="6"/>
        <v/>
      </c>
      <c r="R149" s="1" t="str">
        <f t="shared" ca="1" si="7"/>
        <v/>
      </c>
    </row>
    <row r="150" spans="8:18">
      <c r="H150" s="1" t="e">
        <f>#REF!</f>
        <v>#REF!</v>
      </c>
      <c r="I150" s="1" t="e">
        <f>#REF!</f>
        <v>#REF!</v>
      </c>
      <c r="J150" s="52" t="e">
        <f>#REF!</f>
        <v>#REF!</v>
      </c>
      <c r="K150" s="1" t="e">
        <f t="shared" si="0"/>
        <v>#REF!</v>
      </c>
      <c r="L150" s="1" t="str">
        <f t="shared" ca="1" si="1"/>
        <v/>
      </c>
      <c r="M150" s="1" t="str">
        <f t="shared" ca="1" si="2"/>
        <v/>
      </c>
      <c r="N150" s="1" t="str">
        <f t="shared" ca="1" si="3"/>
        <v/>
      </c>
      <c r="O150" s="1" t="str">
        <f t="shared" ca="1" si="4"/>
        <v/>
      </c>
      <c r="P150" s="1" t="str">
        <f t="shared" ca="1" si="5"/>
        <v/>
      </c>
      <c r="Q150" s="1" t="str">
        <f t="shared" ca="1" si="6"/>
        <v/>
      </c>
      <c r="R150" s="1" t="str">
        <f t="shared" ca="1" si="7"/>
        <v/>
      </c>
    </row>
    <row r="151" spans="8:18">
      <c r="H151" s="1" t="e">
        <f>#REF!</f>
        <v>#REF!</v>
      </c>
      <c r="I151" s="1" t="e">
        <f>#REF!</f>
        <v>#REF!</v>
      </c>
      <c r="J151" s="52" t="e">
        <f>#REF!</f>
        <v>#REF!</v>
      </c>
      <c r="K151" s="1" t="e">
        <f t="shared" si="0"/>
        <v>#REF!</v>
      </c>
      <c r="L151" s="1" t="str">
        <f t="shared" ca="1" si="1"/>
        <v/>
      </c>
      <c r="M151" s="1" t="str">
        <f t="shared" ca="1" si="2"/>
        <v/>
      </c>
      <c r="N151" s="1" t="str">
        <f t="shared" ca="1" si="3"/>
        <v/>
      </c>
      <c r="O151" s="1" t="str">
        <f t="shared" ca="1" si="4"/>
        <v/>
      </c>
      <c r="P151" s="1" t="str">
        <f t="shared" ca="1" si="5"/>
        <v/>
      </c>
      <c r="Q151" s="1" t="str">
        <f t="shared" ca="1" si="6"/>
        <v/>
      </c>
      <c r="R151" s="1" t="str">
        <f t="shared" ca="1" si="7"/>
        <v/>
      </c>
    </row>
    <row r="152" spans="8:18">
      <c r="H152" s="1" t="e">
        <f>#REF!</f>
        <v>#REF!</v>
      </c>
      <c r="I152" s="1" t="e">
        <f>#REF!</f>
        <v>#REF!</v>
      </c>
      <c r="J152" s="52" t="e">
        <f>#REF!</f>
        <v>#REF!</v>
      </c>
      <c r="K152" s="1" t="e">
        <f t="shared" si="0"/>
        <v>#REF!</v>
      </c>
      <c r="L152" s="1" t="str">
        <f t="shared" ca="1" si="1"/>
        <v/>
      </c>
      <c r="M152" s="1" t="str">
        <f t="shared" ca="1" si="2"/>
        <v/>
      </c>
      <c r="N152" s="1" t="str">
        <f t="shared" ca="1" si="3"/>
        <v/>
      </c>
      <c r="O152" s="1" t="str">
        <f t="shared" ca="1" si="4"/>
        <v/>
      </c>
      <c r="P152" s="1" t="str">
        <f t="shared" ca="1" si="5"/>
        <v/>
      </c>
      <c r="Q152" s="1" t="str">
        <f t="shared" ca="1" si="6"/>
        <v/>
      </c>
      <c r="R152" s="1" t="str">
        <f t="shared" ca="1" si="7"/>
        <v/>
      </c>
    </row>
    <row r="153" spans="8:18">
      <c r="H153" s="1" t="e">
        <f>#REF!</f>
        <v>#REF!</v>
      </c>
      <c r="I153" s="1" t="e">
        <f>#REF!</f>
        <v>#REF!</v>
      </c>
      <c r="J153" s="52" t="e">
        <f>#REF!</f>
        <v>#REF!</v>
      </c>
      <c r="K153" s="1" t="e">
        <f t="shared" si="0"/>
        <v>#REF!</v>
      </c>
      <c r="L153" s="1" t="str">
        <f t="shared" ca="1" si="1"/>
        <v/>
      </c>
      <c r="M153" s="1" t="str">
        <f t="shared" ca="1" si="2"/>
        <v/>
      </c>
      <c r="N153" s="1" t="str">
        <f t="shared" ca="1" si="3"/>
        <v/>
      </c>
      <c r="O153" s="1" t="str">
        <f t="shared" ca="1" si="4"/>
        <v/>
      </c>
      <c r="P153" s="1" t="str">
        <f t="shared" ca="1" si="5"/>
        <v/>
      </c>
      <c r="Q153" s="1" t="str">
        <f t="shared" ca="1" si="6"/>
        <v/>
      </c>
      <c r="R153" s="1" t="str">
        <f t="shared" ca="1" si="7"/>
        <v/>
      </c>
    </row>
    <row r="154" spans="8:18">
      <c r="H154" s="1" t="e">
        <f>#REF!</f>
        <v>#REF!</v>
      </c>
      <c r="I154" s="1" t="e">
        <f>#REF!</f>
        <v>#REF!</v>
      </c>
      <c r="J154" s="52" t="e">
        <f>#REF!</f>
        <v>#REF!</v>
      </c>
      <c r="K154" s="1" t="e">
        <f t="shared" si="0"/>
        <v>#REF!</v>
      </c>
      <c r="L154" s="1" t="str">
        <f t="shared" ca="1" si="1"/>
        <v/>
      </c>
      <c r="M154" s="1" t="str">
        <f t="shared" ca="1" si="2"/>
        <v/>
      </c>
      <c r="N154" s="1" t="str">
        <f t="shared" ca="1" si="3"/>
        <v/>
      </c>
      <c r="O154" s="1" t="str">
        <f t="shared" ca="1" si="4"/>
        <v/>
      </c>
      <c r="P154" s="1" t="str">
        <f t="shared" ca="1" si="5"/>
        <v/>
      </c>
      <c r="Q154" s="1" t="str">
        <f t="shared" ca="1" si="6"/>
        <v/>
      </c>
      <c r="R154" s="1" t="str">
        <f t="shared" ca="1" si="7"/>
        <v/>
      </c>
    </row>
    <row r="155" spans="8:18">
      <c r="H155" s="1" t="e">
        <f>#REF!</f>
        <v>#REF!</v>
      </c>
      <c r="I155" s="1" t="e">
        <f>#REF!</f>
        <v>#REF!</v>
      </c>
      <c r="J155" s="52" t="e">
        <f>#REF!</f>
        <v>#REF!</v>
      </c>
      <c r="K155" s="1" t="e">
        <f t="shared" si="0"/>
        <v>#REF!</v>
      </c>
      <c r="L155" s="1" t="str">
        <f t="shared" ca="1" si="1"/>
        <v/>
      </c>
      <c r="M155" s="1" t="str">
        <f t="shared" ca="1" si="2"/>
        <v/>
      </c>
      <c r="N155" s="1" t="str">
        <f t="shared" ca="1" si="3"/>
        <v/>
      </c>
      <c r="O155" s="1" t="str">
        <f t="shared" ca="1" si="4"/>
        <v/>
      </c>
      <c r="P155" s="1" t="str">
        <f t="shared" ca="1" si="5"/>
        <v/>
      </c>
      <c r="Q155" s="1" t="str">
        <f t="shared" ca="1" si="6"/>
        <v/>
      </c>
      <c r="R155" s="1" t="str">
        <f t="shared" ca="1" si="7"/>
        <v/>
      </c>
    </row>
    <row r="156" spans="8:18">
      <c r="H156" s="1" t="e">
        <f>#REF!</f>
        <v>#REF!</v>
      </c>
      <c r="I156" s="1" t="e">
        <f>#REF!</f>
        <v>#REF!</v>
      </c>
      <c r="J156" s="52" t="e">
        <f>#REF!</f>
        <v>#REF!</v>
      </c>
      <c r="K156" s="1" t="e">
        <f t="shared" si="0"/>
        <v>#REF!</v>
      </c>
      <c r="L156" s="1" t="str">
        <f t="shared" ca="1" si="1"/>
        <v/>
      </c>
      <c r="M156" s="1" t="str">
        <f t="shared" ca="1" si="2"/>
        <v/>
      </c>
      <c r="N156" s="1" t="str">
        <f t="shared" ca="1" si="3"/>
        <v/>
      </c>
      <c r="O156" s="1" t="str">
        <f t="shared" ca="1" si="4"/>
        <v/>
      </c>
      <c r="P156" s="1" t="str">
        <f t="shared" ca="1" si="5"/>
        <v/>
      </c>
      <c r="Q156" s="1" t="str">
        <f t="shared" ca="1" si="6"/>
        <v/>
      </c>
      <c r="R156" s="1" t="str">
        <f t="shared" ca="1" si="7"/>
        <v/>
      </c>
    </row>
    <row r="157" spans="8:18">
      <c r="H157" s="1" t="e">
        <f>#REF!</f>
        <v>#REF!</v>
      </c>
      <c r="I157" s="1" t="e">
        <f>#REF!</f>
        <v>#REF!</v>
      </c>
      <c r="J157" s="52" t="e">
        <f>#REF!</f>
        <v>#REF!</v>
      </c>
      <c r="K157" s="1" t="e">
        <f t="shared" si="0"/>
        <v>#REF!</v>
      </c>
      <c r="L157" s="1" t="str">
        <f t="shared" ca="1" si="1"/>
        <v/>
      </c>
      <c r="M157" s="1" t="str">
        <f t="shared" ca="1" si="2"/>
        <v/>
      </c>
      <c r="N157" s="1" t="str">
        <f t="shared" ca="1" si="3"/>
        <v/>
      </c>
      <c r="O157" s="1" t="str">
        <f t="shared" ca="1" si="4"/>
        <v/>
      </c>
      <c r="P157" s="1" t="str">
        <f t="shared" ca="1" si="5"/>
        <v/>
      </c>
      <c r="Q157" s="1" t="str">
        <f t="shared" ca="1" si="6"/>
        <v/>
      </c>
      <c r="R157" s="1" t="str">
        <f t="shared" ca="1" si="7"/>
        <v/>
      </c>
    </row>
    <row r="158" spans="8:18">
      <c r="H158" s="1" t="e">
        <f>#REF!</f>
        <v>#REF!</v>
      </c>
      <c r="I158" s="1" t="e">
        <f>#REF!</f>
        <v>#REF!</v>
      </c>
      <c r="J158" s="52" t="e">
        <f>#REF!</f>
        <v>#REF!</v>
      </c>
      <c r="K158" s="1" t="e">
        <f t="shared" si="0"/>
        <v>#REF!</v>
      </c>
      <c r="L158" s="1" t="str">
        <f t="shared" ca="1" si="1"/>
        <v/>
      </c>
      <c r="M158" s="1" t="str">
        <f t="shared" ca="1" si="2"/>
        <v/>
      </c>
      <c r="N158" s="1" t="str">
        <f t="shared" ca="1" si="3"/>
        <v/>
      </c>
      <c r="O158" s="1" t="str">
        <f t="shared" ca="1" si="4"/>
        <v/>
      </c>
      <c r="P158" s="1" t="str">
        <f t="shared" ca="1" si="5"/>
        <v/>
      </c>
      <c r="Q158" s="1" t="str">
        <f t="shared" ca="1" si="6"/>
        <v/>
      </c>
      <c r="R158" s="1" t="str">
        <f t="shared" ca="1" si="7"/>
        <v/>
      </c>
    </row>
    <row r="159" spans="8:18">
      <c r="H159" s="1" t="e">
        <f>#REF!</f>
        <v>#REF!</v>
      </c>
      <c r="I159" s="1" t="e">
        <f>#REF!</f>
        <v>#REF!</v>
      </c>
      <c r="J159" s="52" t="e">
        <f>#REF!</f>
        <v>#REF!</v>
      </c>
      <c r="K159" s="1" t="e">
        <f t="shared" si="0"/>
        <v>#REF!</v>
      </c>
      <c r="L159" s="1" t="str">
        <f t="shared" ca="1" si="1"/>
        <v/>
      </c>
      <c r="M159" s="1" t="str">
        <f t="shared" ca="1" si="2"/>
        <v/>
      </c>
      <c r="N159" s="1" t="str">
        <f t="shared" ca="1" si="3"/>
        <v/>
      </c>
      <c r="O159" s="1" t="str">
        <f t="shared" ca="1" si="4"/>
        <v/>
      </c>
      <c r="P159" s="1" t="str">
        <f t="shared" ca="1" si="5"/>
        <v/>
      </c>
      <c r="Q159" s="1" t="str">
        <f t="shared" ca="1" si="6"/>
        <v/>
      </c>
      <c r="R159" s="1" t="str">
        <f t="shared" ca="1" si="7"/>
        <v/>
      </c>
    </row>
    <row r="160" spans="8:18">
      <c r="H160" s="1" t="e">
        <f>#REF!</f>
        <v>#REF!</v>
      </c>
      <c r="I160" s="1" t="e">
        <f>#REF!</f>
        <v>#REF!</v>
      </c>
      <c r="J160" s="52" t="e">
        <f>#REF!</f>
        <v>#REF!</v>
      </c>
      <c r="K160" s="1" t="e">
        <f t="shared" si="0"/>
        <v>#REF!</v>
      </c>
      <c r="L160" s="1" t="str">
        <f t="shared" ca="1" si="1"/>
        <v/>
      </c>
      <c r="M160" s="1" t="str">
        <f t="shared" ca="1" si="2"/>
        <v/>
      </c>
      <c r="N160" s="1" t="str">
        <f t="shared" ca="1" si="3"/>
        <v/>
      </c>
      <c r="O160" s="1" t="str">
        <f t="shared" ca="1" si="4"/>
        <v/>
      </c>
      <c r="P160" s="1" t="str">
        <f t="shared" ca="1" si="5"/>
        <v/>
      </c>
      <c r="Q160" s="1" t="str">
        <f t="shared" ca="1" si="6"/>
        <v/>
      </c>
      <c r="R160" s="1" t="str">
        <f t="shared" ca="1" si="7"/>
        <v/>
      </c>
    </row>
    <row r="161" spans="8:18">
      <c r="H161" s="1" t="e">
        <f>#REF!</f>
        <v>#REF!</v>
      </c>
      <c r="I161" s="1" t="e">
        <f>#REF!</f>
        <v>#REF!</v>
      </c>
      <c r="J161" s="52" t="e">
        <f>#REF!</f>
        <v>#REF!</v>
      </c>
      <c r="K161" s="1" t="e">
        <f t="shared" si="0"/>
        <v>#REF!</v>
      </c>
      <c r="L161" s="1" t="str">
        <f t="shared" ca="1" si="1"/>
        <v/>
      </c>
      <c r="M161" s="1" t="str">
        <f t="shared" ca="1" si="2"/>
        <v/>
      </c>
      <c r="N161" s="1" t="str">
        <f t="shared" ca="1" si="3"/>
        <v/>
      </c>
      <c r="O161" s="1" t="str">
        <f t="shared" ca="1" si="4"/>
        <v/>
      </c>
      <c r="P161" s="1" t="str">
        <f t="shared" ca="1" si="5"/>
        <v/>
      </c>
      <c r="Q161" s="1" t="str">
        <f t="shared" ca="1" si="6"/>
        <v/>
      </c>
      <c r="R161" s="1" t="str">
        <f t="shared" ca="1" si="7"/>
        <v/>
      </c>
    </row>
    <row r="162" spans="8:18">
      <c r="H162" s="1" t="e">
        <f>#REF!</f>
        <v>#REF!</v>
      </c>
      <c r="I162" s="1" t="e">
        <f>#REF!</f>
        <v>#REF!</v>
      </c>
      <c r="J162" s="52" t="e">
        <f>#REF!</f>
        <v>#REF!</v>
      </c>
      <c r="K162" s="1" t="e">
        <f t="shared" si="0"/>
        <v>#REF!</v>
      </c>
      <c r="L162" s="1" t="str">
        <f t="shared" ca="1" si="1"/>
        <v/>
      </c>
      <c r="M162" s="1" t="str">
        <f t="shared" ca="1" si="2"/>
        <v/>
      </c>
      <c r="N162" s="1" t="str">
        <f t="shared" ca="1" si="3"/>
        <v/>
      </c>
      <c r="O162" s="1" t="str">
        <f t="shared" ca="1" si="4"/>
        <v/>
      </c>
      <c r="P162" s="1" t="str">
        <f t="shared" ca="1" si="5"/>
        <v/>
      </c>
      <c r="Q162" s="1" t="str">
        <f t="shared" ca="1" si="6"/>
        <v/>
      </c>
      <c r="R162" s="1" t="str">
        <f t="shared" ca="1" si="7"/>
        <v/>
      </c>
    </row>
    <row r="163" spans="8:18">
      <c r="H163" s="1" t="e">
        <f>#REF!</f>
        <v>#REF!</v>
      </c>
      <c r="I163" s="1" t="e">
        <f>#REF!</f>
        <v>#REF!</v>
      </c>
      <c r="J163" s="52" t="e">
        <f>#REF!</f>
        <v>#REF!</v>
      </c>
      <c r="K163" s="1" t="e">
        <f t="shared" si="0"/>
        <v>#REF!</v>
      </c>
      <c r="L163" s="1" t="str">
        <f t="shared" ca="1" si="1"/>
        <v/>
      </c>
      <c r="M163" s="1" t="str">
        <f t="shared" ca="1" si="2"/>
        <v/>
      </c>
      <c r="N163" s="1" t="str">
        <f t="shared" ca="1" si="3"/>
        <v/>
      </c>
      <c r="O163" s="1" t="str">
        <f t="shared" ca="1" si="4"/>
        <v/>
      </c>
      <c r="P163" s="1" t="str">
        <f t="shared" ca="1" si="5"/>
        <v/>
      </c>
      <c r="Q163" s="1" t="str">
        <f t="shared" ca="1" si="6"/>
        <v/>
      </c>
      <c r="R163" s="1" t="str">
        <f t="shared" ca="1" si="7"/>
        <v/>
      </c>
    </row>
    <row r="164" spans="8:18">
      <c r="H164" s="1" t="e">
        <f>#REF!</f>
        <v>#REF!</v>
      </c>
      <c r="I164" s="1" t="e">
        <f>#REF!</f>
        <v>#REF!</v>
      </c>
      <c r="J164" s="52" t="e">
        <f>#REF!</f>
        <v>#REF!</v>
      </c>
      <c r="K164" s="1" t="e">
        <f t="shared" si="0"/>
        <v>#REF!</v>
      </c>
      <c r="L164" s="1" t="str">
        <f t="shared" ca="1" si="1"/>
        <v/>
      </c>
      <c r="M164" s="1" t="str">
        <f t="shared" ca="1" si="2"/>
        <v/>
      </c>
      <c r="N164" s="1" t="str">
        <f t="shared" ca="1" si="3"/>
        <v/>
      </c>
      <c r="O164" s="1" t="str">
        <f t="shared" ca="1" si="4"/>
        <v/>
      </c>
      <c r="P164" s="1" t="str">
        <f t="shared" ca="1" si="5"/>
        <v/>
      </c>
      <c r="Q164" s="1" t="str">
        <f t="shared" ca="1" si="6"/>
        <v/>
      </c>
      <c r="R164" s="1" t="str">
        <f t="shared" ca="1" si="7"/>
        <v/>
      </c>
    </row>
    <row r="165" spans="8:18">
      <c r="H165" s="1" t="e">
        <f>#REF!</f>
        <v>#REF!</v>
      </c>
      <c r="I165" s="1" t="e">
        <f>#REF!</f>
        <v>#REF!</v>
      </c>
      <c r="J165" s="52" t="e">
        <f>#REF!</f>
        <v>#REF!</v>
      </c>
      <c r="K165" s="1" t="e">
        <f t="shared" si="0"/>
        <v>#REF!</v>
      </c>
      <c r="L165" s="1" t="str">
        <f t="shared" ca="1" si="1"/>
        <v/>
      </c>
      <c r="M165" s="1" t="str">
        <f t="shared" ca="1" si="2"/>
        <v/>
      </c>
      <c r="N165" s="1" t="str">
        <f t="shared" ca="1" si="3"/>
        <v/>
      </c>
      <c r="O165" s="1" t="str">
        <f t="shared" ca="1" si="4"/>
        <v/>
      </c>
      <c r="P165" s="1" t="str">
        <f t="shared" ca="1" si="5"/>
        <v/>
      </c>
      <c r="Q165" s="1" t="str">
        <f t="shared" ca="1" si="6"/>
        <v/>
      </c>
      <c r="R165" s="1" t="str">
        <f t="shared" ca="1" si="7"/>
        <v/>
      </c>
    </row>
    <row r="166" spans="8:18">
      <c r="H166" s="1" t="e">
        <f>#REF!</f>
        <v>#REF!</v>
      </c>
      <c r="I166" s="1" t="e">
        <f>#REF!</f>
        <v>#REF!</v>
      </c>
      <c r="J166" s="52" t="e">
        <f>#REF!</f>
        <v>#REF!</v>
      </c>
      <c r="K166" s="1" t="e">
        <f t="shared" si="0"/>
        <v>#REF!</v>
      </c>
      <c r="L166" s="1" t="str">
        <f t="shared" ca="1" si="1"/>
        <v/>
      </c>
      <c r="M166" s="1" t="str">
        <f t="shared" ca="1" si="2"/>
        <v/>
      </c>
      <c r="N166" s="1" t="str">
        <f t="shared" ca="1" si="3"/>
        <v/>
      </c>
      <c r="O166" s="1" t="str">
        <f t="shared" ca="1" si="4"/>
        <v/>
      </c>
      <c r="P166" s="1" t="str">
        <f t="shared" ca="1" si="5"/>
        <v/>
      </c>
      <c r="Q166" s="1" t="str">
        <f t="shared" ca="1" si="6"/>
        <v/>
      </c>
      <c r="R166" s="1" t="str">
        <f t="shared" ca="1" si="7"/>
        <v/>
      </c>
    </row>
    <row r="167" spans="8:18">
      <c r="H167" s="1" t="e">
        <f>#REF!</f>
        <v>#REF!</v>
      </c>
      <c r="I167" s="1" t="e">
        <f>#REF!</f>
        <v>#REF!</v>
      </c>
      <c r="J167" s="52" t="e">
        <f>#REF!</f>
        <v>#REF!</v>
      </c>
      <c r="K167" s="1" t="e">
        <f t="shared" si="0"/>
        <v>#REF!</v>
      </c>
      <c r="L167" s="1" t="str">
        <f t="shared" ca="1" si="1"/>
        <v/>
      </c>
      <c r="M167" s="1" t="str">
        <f t="shared" ca="1" si="2"/>
        <v/>
      </c>
      <c r="N167" s="1" t="str">
        <f t="shared" ca="1" si="3"/>
        <v/>
      </c>
      <c r="O167" s="1" t="str">
        <f t="shared" ca="1" si="4"/>
        <v/>
      </c>
      <c r="P167" s="1" t="str">
        <f t="shared" ca="1" si="5"/>
        <v/>
      </c>
      <c r="Q167" s="1" t="str">
        <f t="shared" ca="1" si="6"/>
        <v/>
      </c>
      <c r="R167" s="1" t="str">
        <f t="shared" ca="1" si="7"/>
        <v/>
      </c>
    </row>
    <row r="168" spans="8:18">
      <c r="H168" s="1" t="e">
        <f>#REF!</f>
        <v>#REF!</v>
      </c>
      <c r="I168" s="1" t="e">
        <f>#REF!</f>
        <v>#REF!</v>
      </c>
      <c r="J168" s="52" t="e">
        <f>#REF!</f>
        <v>#REF!</v>
      </c>
      <c r="K168" s="1" t="e">
        <f t="shared" si="0"/>
        <v>#REF!</v>
      </c>
      <c r="L168" s="1" t="str">
        <f t="shared" ca="1" si="1"/>
        <v/>
      </c>
      <c r="M168" s="1" t="str">
        <f t="shared" ca="1" si="2"/>
        <v/>
      </c>
      <c r="N168" s="1" t="str">
        <f t="shared" ca="1" si="3"/>
        <v/>
      </c>
      <c r="O168" s="1" t="str">
        <f t="shared" ca="1" si="4"/>
        <v/>
      </c>
      <c r="P168" s="1" t="str">
        <f t="shared" ca="1" si="5"/>
        <v/>
      </c>
      <c r="Q168" s="1" t="str">
        <f t="shared" ca="1" si="6"/>
        <v/>
      </c>
      <c r="R168" s="1" t="str">
        <f t="shared" ca="1" si="7"/>
        <v/>
      </c>
    </row>
    <row r="169" spans="8:18">
      <c r="H169" s="1" t="e">
        <f>#REF!</f>
        <v>#REF!</v>
      </c>
      <c r="I169" s="1" t="e">
        <f>#REF!</f>
        <v>#REF!</v>
      </c>
      <c r="J169" s="52" t="e">
        <f>#REF!</f>
        <v>#REF!</v>
      </c>
      <c r="K169" s="1" t="e">
        <f t="shared" si="0"/>
        <v>#REF!</v>
      </c>
      <c r="L169" s="1" t="str">
        <f t="shared" ca="1" si="1"/>
        <v/>
      </c>
      <c r="M169" s="1" t="str">
        <f t="shared" ca="1" si="2"/>
        <v/>
      </c>
      <c r="N169" s="1" t="str">
        <f t="shared" ca="1" si="3"/>
        <v/>
      </c>
      <c r="O169" s="1" t="str">
        <f t="shared" ca="1" si="4"/>
        <v/>
      </c>
      <c r="P169" s="1" t="str">
        <f t="shared" ca="1" si="5"/>
        <v/>
      </c>
      <c r="Q169" s="1" t="str">
        <f t="shared" ca="1" si="6"/>
        <v/>
      </c>
      <c r="R169" s="1" t="str">
        <f t="shared" ca="1" si="7"/>
        <v/>
      </c>
    </row>
    <row r="170" spans="8:18">
      <c r="H170" s="1" t="e">
        <f>#REF!</f>
        <v>#REF!</v>
      </c>
      <c r="I170" s="1" t="e">
        <f>#REF!</f>
        <v>#REF!</v>
      </c>
      <c r="J170" s="52" t="e">
        <f>#REF!</f>
        <v>#REF!</v>
      </c>
      <c r="K170" s="1" t="e">
        <f t="shared" si="0"/>
        <v>#REF!</v>
      </c>
      <c r="L170" s="1" t="str">
        <f t="shared" ca="1" si="1"/>
        <v/>
      </c>
      <c r="M170" s="1" t="str">
        <f t="shared" ca="1" si="2"/>
        <v/>
      </c>
      <c r="N170" s="1" t="str">
        <f t="shared" ca="1" si="3"/>
        <v/>
      </c>
      <c r="O170" s="1" t="str">
        <f t="shared" ca="1" si="4"/>
        <v/>
      </c>
      <c r="P170" s="1" t="str">
        <f t="shared" ca="1" si="5"/>
        <v/>
      </c>
      <c r="Q170" s="1" t="str">
        <f t="shared" ca="1" si="6"/>
        <v/>
      </c>
      <c r="R170" s="1" t="str">
        <f t="shared" ca="1" si="7"/>
        <v/>
      </c>
    </row>
    <row r="171" spans="8:18">
      <c r="H171" s="1" t="e">
        <f>#REF!</f>
        <v>#REF!</v>
      </c>
      <c r="I171" s="1" t="e">
        <f>#REF!</f>
        <v>#REF!</v>
      </c>
      <c r="J171" s="52" t="e">
        <f>#REF!</f>
        <v>#REF!</v>
      </c>
      <c r="K171" s="1" t="e">
        <f t="shared" si="0"/>
        <v>#REF!</v>
      </c>
      <c r="L171" s="1" t="str">
        <f t="shared" ca="1" si="1"/>
        <v/>
      </c>
      <c r="M171" s="1" t="str">
        <f t="shared" ca="1" si="2"/>
        <v/>
      </c>
      <c r="N171" s="1" t="str">
        <f t="shared" ca="1" si="3"/>
        <v/>
      </c>
      <c r="O171" s="1" t="str">
        <f t="shared" ca="1" si="4"/>
        <v/>
      </c>
      <c r="P171" s="1" t="str">
        <f t="shared" ca="1" si="5"/>
        <v/>
      </c>
      <c r="Q171" s="1" t="str">
        <f t="shared" ca="1" si="6"/>
        <v/>
      </c>
      <c r="R171" s="1" t="str">
        <f t="shared" ca="1" si="7"/>
        <v/>
      </c>
    </row>
    <row r="172" spans="8:18">
      <c r="H172" s="1" t="e">
        <f>#REF!</f>
        <v>#REF!</v>
      </c>
      <c r="I172" s="1" t="e">
        <f>#REF!</f>
        <v>#REF!</v>
      </c>
      <c r="J172" s="52" t="e">
        <f>#REF!</f>
        <v>#REF!</v>
      </c>
      <c r="K172" s="1" t="e">
        <f t="shared" si="0"/>
        <v>#REF!</v>
      </c>
      <c r="L172" s="1" t="str">
        <f t="shared" ca="1" si="1"/>
        <v/>
      </c>
      <c r="M172" s="1" t="str">
        <f t="shared" ca="1" si="2"/>
        <v/>
      </c>
      <c r="N172" s="1" t="str">
        <f t="shared" ca="1" si="3"/>
        <v/>
      </c>
      <c r="O172" s="1" t="str">
        <f t="shared" ca="1" si="4"/>
        <v/>
      </c>
      <c r="P172" s="1" t="str">
        <f t="shared" ca="1" si="5"/>
        <v/>
      </c>
      <c r="Q172" s="1" t="str">
        <f t="shared" ca="1" si="6"/>
        <v/>
      </c>
      <c r="R172" s="1" t="str">
        <f t="shared" ca="1" si="7"/>
        <v/>
      </c>
    </row>
    <row r="173" spans="8:18">
      <c r="H173" s="1" t="e">
        <f>#REF!</f>
        <v>#REF!</v>
      </c>
      <c r="I173" s="1" t="e">
        <f>#REF!</f>
        <v>#REF!</v>
      </c>
      <c r="J173" s="52" t="e">
        <f>#REF!</f>
        <v>#REF!</v>
      </c>
      <c r="K173" s="1" t="e">
        <f t="shared" si="0"/>
        <v>#REF!</v>
      </c>
      <c r="L173" s="1" t="str">
        <f t="shared" ca="1" si="1"/>
        <v/>
      </c>
      <c r="M173" s="1" t="str">
        <f t="shared" ca="1" si="2"/>
        <v/>
      </c>
      <c r="N173" s="1" t="str">
        <f t="shared" ca="1" si="3"/>
        <v/>
      </c>
      <c r="O173" s="1" t="str">
        <f t="shared" ca="1" si="4"/>
        <v/>
      </c>
      <c r="P173" s="1" t="str">
        <f t="shared" ca="1" si="5"/>
        <v/>
      </c>
      <c r="Q173" s="1" t="str">
        <f t="shared" ca="1" si="6"/>
        <v/>
      </c>
      <c r="R173" s="1" t="str">
        <f t="shared" ca="1" si="7"/>
        <v/>
      </c>
    </row>
    <row r="174" spans="8:18">
      <c r="H174" s="1" t="e">
        <f>#REF!</f>
        <v>#REF!</v>
      </c>
      <c r="I174" s="1" t="e">
        <f>#REF!</f>
        <v>#REF!</v>
      </c>
      <c r="J174" s="52" t="e">
        <f>#REF!</f>
        <v>#REF!</v>
      </c>
      <c r="K174" s="1" t="e">
        <f t="shared" si="0"/>
        <v>#REF!</v>
      </c>
      <c r="L174" s="1" t="str">
        <f t="shared" ca="1" si="1"/>
        <v/>
      </c>
      <c r="M174" s="1" t="str">
        <f t="shared" ca="1" si="2"/>
        <v/>
      </c>
      <c r="N174" s="1" t="str">
        <f t="shared" ca="1" si="3"/>
        <v/>
      </c>
      <c r="O174" s="1" t="str">
        <f t="shared" ca="1" si="4"/>
        <v/>
      </c>
      <c r="P174" s="1" t="str">
        <f t="shared" ca="1" si="5"/>
        <v/>
      </c>
      <c r="Q174" s="1" t="str">
        <f t="shared" ca="1" si="6"/>
        <v/>
      </c>
      <c r="R174" s="1" t="str">
        <f t="shared" ca="1" si="7"/>
        <v/>
      </c>
    </row>
    <row r="175" spans="8:18">
      <c r="H175" s="1" t="e">
        <f>#REF!</f>
        <v>#REF!</v>
      </c>
      <c r="I175" s="1" t="e">
        <f>#REF!</f>
        <v>#REF!</v>
      </c>
      <c r="J175" s="52" t="e">
        <f>#REF!</f>
        <v>#REF!</v>
      </c>
      <c r="K175" s="1" t="e">
        <f t="shared" si="0"/>
        <v>#REF!</v>
      </c>
      <c r="L175" s="1" t="str">
        <f t="shared" ca="1" si="1"/>
        <v/>
      </c>
      <c r="M175" s="1" t="str">
        <f t="shared" ca="1" si="2"/>
        <v/>
      </c>
      <c r="N175" s="1" t="str">
        <f t="shared" ca="1" si="3"/>
        <v/>
      </c>
      <c r="O175" s="1" t="str">
        <f t="shared" ca="1" si="4"/>
        <v/>
      </c>
      <c r="P175" s="1" t="str">
        <f t="shared" ca="1" si="5"/>
        <v/>
      </c>
      <c r="Q175" s="1" t="str">
        <f t="shared" ca="1" si="6"/>
        <v/>
      </c>
      <c r="R175" s="1" t="str">
        <f t="shared" ca="1" si="7"/>
        <v/>
      </c>
    </row>
    <row r="176" spans="8:18">
      <c r="H176" s="1" t="e">
        <f>#REF!</f>
        <v>#REF!</v>
      </c>
      <c r="I176" s="1" t="e">
        <f>#REF!</f>
        <v>#REF!</v>
      </c>
      <c r="J176" s="52" t="e">
        <f>#REF!</f>
        <v>#REF!</v>
      </c>
      <c r="K176" s="1" t="e">
        <f t="shared" si="0"/>
        <v>#REF!</v>
      </c>
      <c r="L176" s="1" t="str">
        <f t="shared" ca="1" si="1"/>
        <v/>
      </c>
      <c r="M176" s="1" t="str">
        <f t="shared" ca="1" si="2"/>
        <v/>
      </c>
      <c r="N176" s="1" t="str">
        <f t="shared" ca="1" si="3"/>
        <v/>
      </c>
      <c r="O176" s="1" t="str">
        <f t="shared" ca="1" si="4"/>
        <v/>
      </c>
      <c r="P176" s="1" t="str">
        <f t="shared" ca="1" si="5"/>
        <v/>
      </c>
      <c r="Q176" s="1" t="str">
        <f t="shared" ca="1" si="6"/>
        <v/>
      </c>
      <c r="R176" s="1" t="str">
        <f t="shared" ca="1" si="7"/>
        <v/>
      </c>
    </row>
    <row r="177" spans="8:18">
      <c r="H177" s="1" t="e">
        <f>#REF!</f>
        <v>#REF!</v>
      </c>
      <c r="I177" s="1" t="e">
        <f>#REF!</f>
        <v>#REF!</v>
      </c>
      <c r="J177" s="52" t="e">
        <f>#REF!</f>
        <v>#REF!</v>
      </c>
      <c r="K177" s="1" t="e">
        <f t="shared" si="0"/>
        <v>#REF!</v>
      </c>
      <c r="L177" s="1" t="str">
        <f t="shared" ca="1" si="1"/>
        <v/>
      </c>
      <c r="M177" s="1" t="str">
        <f t="shared" ca="1" si="2"/>
        <v/>
      </c>
      <c r="N177" s="1" t="str">
        <f t="shared" ca="1" si="3"/>
        <v/>
      </c>
      <c r="O177" s="1" t="str">
        <f t="shared" ca="1" si="4"/>
        <v/>
      </c>
      <c r="P177" s="1" t="str">
        <f t="shared" ca="1" si="5"/>
        <v/>
      </c>
      <c r="Q177" s="1" t="str">
        <f t="shared" ca="1" si="6"/>
        <v/>
      </c>
      <c r="R177" s="1" t="str">
        <f t="shared" ca="1" si="7"/>
        <v/>
      </c>
    </row>
    <row r="178" spans="8:18">
      <c r="H178" s="1" t="e">
        <f>#REF!</f>
        <v>#REF!</v>
      </c>
      <c r="I178" s="1" t="e">
        <f>#REF!</f>
        <v>#REF!</v>
      </c>
      <c r="J178" s="52" t="e">
        <f>#REF!</f>
        <v>#REF!</v>
      </c>
      <c r="K178" s="1" t="e">
        <f t="shared" si="0"/>
        <v>#REF!</v>
      </c>
      <c r="L178" s="1" t="str">
        <f t="shared" ca="1" si="1"/>
        <v/>
      </c>
      <c r="M178" s="1" t="str">
        <f t="shared" ca="1" si="2"/>
        <v/>
      </c>
      <c r="N178" s="1" t="str">
        <f t="shared" ca="1" si="3"/>
        <v/>
      </c>
      <c r="O178" s="1" t="str">
        <f t="shared" ca="1" si="4"/>
        <v/>
      </c>
      <c r="P178" s="1" t="str">
        <f t="shared" ca="1" si="5"/>
        <v/>
      </c>
      <c r="Q178" s="1" t="str">
        <f t="shared" ca="1" si="6"/>
        <v/>
      </c>
      <c r="R178" s="1" t="str">
        <f t="shared" ca="1" si="7"/>
        <v/>
      </c>
    </row>
    <row r="179" spans="8:18">
      <c r="H179" s="1" t="e">
        <f>#REF!</f>
        <v>#REF!</v>
      </c>
      <c r="I179" s="1" t="e">
        <f>#REF!</f>
        <v>#REF!</v>
      </c>
      <c r="J179" s="52" t="e">
        <f>#REF!</f>
        <v>#REF!</v>
      </c>
      <c r="K179" s="1" t="e">
        <f t="shared" si="0"/>
        <v>#REF!</v>
      </c>
      <c r="L179" s="1" t="str">
        <f t="shared" ca="1" si="1"/>
        <v/>
      </c>
      <c r="M179" s="1" t="str">
        <f t="shared" ca="1" si="2"/>
        <v/>
      </c>
      <c r="N179" s="1" t="str">
        <f t="shared" ca="1" si="3"/>
        <v/>
      </c>
      <c r="O179" s="1" t="str">
        <f t="shared" ca="1" si="4"/>
        <v/>
      </c>
      <c r="P179" s="1" t="str">
        <f t="shared" ca="1" si="5"/>
        <v/>
      </c>
      <c r="Q179" s="1" t="str">
        <f t="shared" ca="1" si="6"/>
        <v/>
      </c>
      <c r="R179" s="1" t="str">
        <f t="shared" ca="1" si="7"/>
        <v/>
      </c>
    </row>
    <row r="180" spans="8:18">
      <c r="H180" s="1" t="e">
        <f>#REF!</f>
        <v>#REF!</v>
      </c>
      <c r="I180" s="1" t="e">
        <f>#REF!</f>
        <v>#REF!</v>
      </c>
      <c r="J180" s="52" t="e">
        <f>#REF!</f>
        <v>#REF!</v>
      </c>
      <c r="K180" s="1" t="e">
        <f t="shared" si="0"/>
        <v>#REF!</v>
      </c>
      <c r="L180" s="1" t="str">
        <f t="shared" ca="1" si="1"/>
        <v/>
      </c>
      <c r="M180" s="1" t="str">
        <f t="shared" ca="1" si="2"/>
        <v/>
      </c>
      <c r="N180" s="1" t="str">
        <f t="shared" ca="1" si="3"/>
        <v/>
      </c>
      <c r="O180" s="1" t="str">
        <f t="shared" ca="1" si="4"/>
        <v/>
      </c>
      <c r="P180" s="1" t="str">
        <f t="shared" ca="1" si="5"/>
        <v/>
      </c>
      <c r="Q180" s="1" t="str">
        <f t="shared" ca="1" si="6"/>
        <v/>
      </c>
      <c r="R180" s="1" t="str">
        <f t="shared" ca="1" si="7"/>
        <v/>
      </c>
    </row>
    <row r="181" spans="8:18">
      <c r="H181" s="1" t="e">
        <f>#REF!</f>
        <v>#REF!</v>
      </c>
      <c r="I181" s="1" t="e">
        <f>#REF!</f>
        <v>#REF!</v>
      </c>
      <c r="J181" s="52" t="e">
        <f>#REF!</f>
        <v>#REF!</v>
      </c>
      <c r="K181" s="1" t="e">
        <f t="shared" si="0"/>
        <v>#REF!</v>
      </c>
      <c r="L181" s="1" t="str">
        <f t="shared" ca="1" si="1"/>
        <v/>
      </c>
      <c r="M181" s="1" t="str">
        <f t="shared" ca="1" si="2"/>
        <v/>
      </c>
      <c r="N181" s="1" t="str">
        <f t="shared" ca="1" si="3"/>
        <v/>
      </c>
      <c r="O181" s="1" t="str">
        <f t="shared" ca="1" si="4"/>
        <v/>
      </c>
      <c r="P181" s="1" t="str">
        <f t="shared" ca="1" si="5"/>
        <v/>
      </c>
      <c r="Q181" s="1" t="str">
        <f t="shared" ca="1" si="6"/>
        <v/>
      </c>
      <c r="R181" s="1" t="str">
        <f t="shared" ca="1" si="7"/>
        <v/>
      </c>
    </row>
    <row r="182" spans="8:18">
      <c r="H182" s="1" t="e">
        <f>#REF!</f>
        <v>#REF!</v>
      </c>
      <c r="I182" s="1" t="e">
        <f>#REF!</f>
        <v>#REF!</v>
      </c>
      <c r="J182" s="52" t="e">
        <f>#REF!</f>
        <v>#REF!</v>
      </c>
      <c r="K182" s="1" t="e">
        <f t="shared" si="0"/>
        <v>#REF!</v>
      </c>
      <c r="L182" s="1" t="str">
        <f t="shared" ca="1" si="1"/>
        <v/>
      </c>
      <c r="M182" s="1" t="str">
        <f t="shared" ca="1" si="2"/>
        <v/>
      </c>
      <c r="N182" s="1" t="str">
        <f t="shared" ca="1" si="3"/>
        <v/>
      </c>
      <c r="O182" s="1" t="str">
        <f t="shared" ca="1" si="4"/>
        <v/>
      </c>
      <c r="P182" s="1" t="str">
        <f t="shared" ca="1" si="5"/>
        <v/>
      </c>
      <c r="Q182" s="1" t="str">
        <f t="shared" ca="1" si="6"/>
        <v/>
      </c>
      <c r="R182" s="1" t="str">
        <f t="shared" ca="1" si="7"/>
        <v/>
      </c>
    </row>
    <row r="183" spans="8:18">
      <c r="H183" s="1" t="e">
        <f>#REF!</f>
        <v>#REF!</v>
      </c>
      <c r="I183" s="1" t="e">
        <f>#REF!</f>
        <v>#REF!</v>
      </c>
      <c r="J183" s="52" t="e">
        <f>#REF!</f>
        <v>#REF!</v>
      </c>
      <c r="K183" s="1" t="e">
        <f t="shared" si="0"/>
        <v>#REF!</v>
      </c>
      <c r="L183" s="1" t="str">
        <f t="shared" ca="1" si="1"/>
        <v/>
      </c>
      <c r="M183" s="1" t="str">
        <f t="shared" ca="1" si="2"/>
        <v/>
      </c>
      <c r="N183" s="1" t="str">
        <f t="shared" ca="1" si="3"/>
        <v/>
      </c>
      <c r="O183" s="1" t="str">
        <f t="shared" ca="1" si="4"/>
        <v/>
      </c>
      <c r="P183" s="1" t="str">
        <f t="shared" ca="1" si="5"/>
        <v/>
      </c>
      <c r="Q183" s="1" t="str">
        <f t="shared" ca="1" si="6"/>
        <v/>
      </c>
      <c r="R183" s="1" t="str">
        <f t="shared" ca="1" si="7"/>
        <v/>
      </c>
    </row>
    <row r="184" spans="8:18">
      <c r="H184" s="1" t="e">
        <f>#REF!</f>
        <v>#REF!</v>
      </c>
      <c r="I184" s="1" t="e">
        <f>#REF!</f>
        <v>#REF!</v>
      </c>
      <c r="J184" s="52" t="e">
        <f>#REF!</f>
        <v>#REF!</v>
      </c>
      <c r="K184" s="1" t="e">
        <f t="shared" si="0"/>
        <v>#REF!</v>
      </c>
      <c r="L184" s="1" t="str">
        <f t="shared" ca="1" si="1"/>
        <v/>
      </c>
      <c r="M184" s="1" t="str">
        <f t="shared" ca="1" si="2"/>
        <v/>
      </c>
      <c r="N184" s="1" t="str">
        <f t="shared" ca="1" si="3"/>
        <v/>
      </c>
      <c r="O184" s="1" t="str">
        <f t="shared" ca="1" si="4"/>
        <v/>
      </c>
      <c r="P184" s="1" t="str">
        <f t="shared" ca="1" si="5"/>
        <v/>
      </c>
      <c r="Q184" s="1" t="str">
        <f t="shared" ca="1" si="6"/>
        <v/>
      </c>
      <c r="R184" s="1" t="str">
        <f t="shared" ca="1" si="7"/>
        <v/>
      </c>
    </row>
    <row r="185" spans="8:18">
      <c r="H185" s="1" t="e">
        <f>#REF!</f>
        <v>#REF!</v>
      </c>
      <c r="I185" s="1" t="e">
        <f>#REF!</f>
        <v>#REF!</v>
      </c>
      <c r="J185" s="52" t="e">
        <f>#REF!</f>
        <v>#REF!</v>
      </c>
      <c r="K185" s="1" t="e">
        <f t="shared" si="0"/>
        <v>#REF!</v>
      </c>
      <c r="L185" s="1" t="str">
        <f t="shared" ca="1" si="1"/>
        <v/>
      </c>
      <c r="M185" s="1" t="str">
        <f t="shared" ca="1" si="2"/>
        <v/>
      </c>
      <c r="N185" s="1" t="str">
        <f t="shared" ca="1" si="3"/>
        <v/>
      </c>
      <c r="O185" s="1" t="str">
        <f t="shared" ca="1" si="4"/>
        <v/>
      </c>
      <c r="P185" s="1" t="str">
        <f t="shared" ca="1" si="5"/>
        <v/>
      </c>
      <c r="Q185" s="1" t="str">
        <f t="shared" ca="1" si="6"/>
        <v/>
      </c>
      <c r="R185" s="1" t="str">
        <f t="shared" ca="1" si="7"/>
        <v/>
      </c>
    </row>
    <row r="186" spans="8:18">
      <c r="H186" s="1" t="e">
        <f>#REF!</f>
        <v>#REF!</v>
      </c>
      <c r="I186" s="1" t="e">
        <f>#REF!</f>
        <v>#REF!</v>
      </c>
      <c r="J186" s="52" t="e">
        <f>#REF!</f>
        <v>#REF!</v>
      </c>
      <c r="K186" s="1" t="e">
        <f t="shared" si="0"/>
        <v>#REF!</v>
      </c>
      <c r="L186" s="1" t="str">
        <f t="shared" ca="1" si="1"/>
        <v/>
      </c>
      <c r="M186" s="1" t="str">
        <f t="shared" ca="1" si="2"/>
        <v/>
      </c>
      <c r="N186" s="1" t="str">
        <f t="shared" ca="1" si="3"/>
        <v/>
      </c>
      <c r="O186" s="1" t="str">
        <f t="shared" ca="1" si="4"/>
        <v/>
      </c>
      <c r="P186" s="1" t="str">
        <f t="shared" ca="1" si="5"/>
        <v/>
      </c>
      <c r="Q186" s="1" t="str">
        <f t="shared" ca="1" si="6"/>
        <v/>
      </c>
      <c r="R186" s="1" t="str">
        <f t="shared" ca="1" si="7"/>
        <v/>
      </c>
    </row>
    <row r="187" spans="8:18">
      <c r="H187" s="1" t="e">
        <f>#REF!</f>
        <v>#REF!</v>
      </c>
      <c r="I187" s="1" t="e">
        <f>#REF!</f>
        <v>#REF!</v>
      </c>
      <c r="J187" s="52" t="e">
        <f>#REF!</f>
        <v>#REF!</v>
      </c>
      <c r="K187" s="1" t="e">
        <f t="shared" si="0"/>
        <v>#REF!</v>
      </c>
      <c r="L187" s="1" t="str">
        <f t="shared" ca="1" si="1"/>
        <v/>
      </c>
      <c r="M187" s="1" t="str">
        <f t="shared" ca="1" si="2"/>
        <v/>
      </c>
      <c r="N187" s="1" t="str">
        <f t="shared" ca="1" si="3"/>
        <v/>
      </c>
      <c r="O187" s="1" t="str">
        <f t="shared" ca="1" si="4"/>
        <v/>
      </c>
      <c r="P187" s="1" t="str">
        <f t="shared" ca="1" si="5"/>
        <v/>
      </c>
      <c r="Q187" s="1" t="str">
        <f t="shared" ca="1" si="6"/>
        <v/>
      </c>
      <c r="R187" s="1" t="str">
        <f t="shared" ca="1" si="7"/>
        <v/>
      </c>
    </row>
    <row r="188" spans="8:18">
      <c r="H188" s="1" t="e">
        <f>#REF!</f>
        <v>#REF!</v>
      </c>
      <c r="I188" s="1" t="e">
        <f>#REF!</f>
        <v>#REF!</v>
      </c>
      <c r="J188" s="52" t="e">
        <f>#REF!</f>
        <v>#REF!</v>
      </c>
      <c r="K188" s="1" t="e">
        <f t="shared" si="0"/>
        <v>#REF!</v>
      </c>
      <c r="L188" s="1" t="str">
        <f t="shared" ca="1" si="1"/>
        <v/>
      </c>
      <c r="M188" s="1" t="str">
        <f t="shared" ca="1" si="2"/>
        <v/>
      </c>
      <c r="N188" s="1" t="str">
        <f t="shared" ca="1" si="3"/>
        <v/>
      </c>
      <c r="O188" s="1" t="str">
        <f t="shared" ca="1" si="4"/>
        <v/>
      </c>
      <c r="P188" s="1" t="str">
        <f t="shared" ca="1" si="5"/>
        <v/>
      </c>
      <c r="Q188" s="1" t="str">
        <f t="shared" ca="1" si="6"/>
        <v/>
      </c>
      <c r="R188" s="1" t="str">
        <f t="shared" ca="1" si="7"/>
        <v/>
      </c>
    </row>
    <row r="189" spans="8:18">
      <c r="H189" s="1" t="e">
        <f>#REF!</f>
        <v>#REF!</v>
      </c>
      <c r="I189" s="1" t="e">
        <f>#REF!</f>
        <v>#REF!</v>
      </c>
      <c r="J189" s="52" t="e">
        <f>#REF!</f>
        <v>#REF!</v>
      </c>
      <c r="K189" s="1" t="e">
        <f t="shared" si="0"/>
        <v>#REF!</v>
      </c>
      <c r="L189" s="1" t="str">
        <f t="shared" ca="1" si="1"/>
        <v/>
      </c>
      <c r="M189" s="1" t="str">
        <f t="shared" ca="1" si="2"/>
        <v/>
      </c>
      <c r="N189" s="1" t="str">
        <f t="shared" ca="1" si="3"/>
        <v/>
      </c>
      <c r="O189" s="1" t="str">
        <f t="shared" ca="1" si="4"/>
        <v/>
      </c>
      <c r="P189" s="1" t="str">
        <f t="shared" ca="1" si="5"/>
        <v/>
      </c>
      <c r="Q189" s="1" t="str">
        <f t="shared" ca="1" si="6"/>
        <v/>
      </c>
      <c r="R189" s="1" t="str">
        <f t="shared" ca="1" si="7"/>
        <v/>
      </c>
    </row>
    <row r="190" spans="8:18">
      <c r="H190" s="1" t="e">
        <f>#REF!</f>
        <v>#REF!</v>
      </c>
      <c r="I190" s="1" t="e">
        <f>#REF!</f>
        <v>#REF!</v>
      </c>
      <c r="J190" s="52" t="e">
        <f>#REF!</f>
        <v>#REF!</v>
      </c>
      <c r="K190" s="1" t="e">
        <f t="shared" si="0"/>
        <v>#REF!</v>
      </c>
      <c r="L190" s="1" t="str">
        <f t="shared" ca="1" si="1"/>
        <v/>
      </c>
      <c r="M190" s="1" t="str">
        <f t="shared" ca="1" si="2"/>
        <v/>
      </c>
      <c r="N190" s="1" t="str">
        <f t="shared" ca="1" si="3"/>
        <v/>
      </c>
      <c r="O190" s="1" t="str">
        <f t="shared" ca="1" si="4"/>
        <v/>
      </c>
      <c r="P190" s="1" t="str">
        <f t="shared" ca="1" si="5"/>
        <v/>
      </c>
      <c r="Q190" s="1" t="str">
        <f t="shared" ca="1" si="6"/>
        <v/>
      </c>
      <c r="R190" s="1" t="str">
        <f t="shared" ca="1" si="7"/>
        <v/>
      </c>
    </row>
    <row r="191" spans="8:18">
      <c r="H191" s="1" t="e">
        <f>#REF!</f>
        <v>#REF!</v>
      </c>
      <c r="I191" s="1" t="e">
        <f>#REF!</f>
        <v>#REF!</v>
      </c>
      <c r="J191" s="52" t="e">
        <f>#REF!</f>
        <v>#REF!</v>
      </c>
      <c r="K191" s="1" t="e">
        <f t="shared" si="0"/>
        <v>#REF!</v>
      </c>
      <c r="L191" s="1" t="str">
        <f t="shared" ca="1" si="1"/>
        <v/>
      </c>
      <c r="M191" s="1" t="str">
        <f t="shared" ca="1" si="2"/>
        <v/>
      </c>
      <c r="N191" s="1" t="str">
        <f t="shared" ca="1" si="3"/>
        <v/>
      </c>
      <c r="O191" s="1" t="str">
        <f t="shared" ca="1" si="4"/>
        <v/>
      </c>
      <c r="P191" s="1" t="str">
        <f t="shared" ca="1" si="5"/>
        <v/>
      </c>
      <c r="Q191" s="1" t="str">
        <f t="shared" ca="1" si="6"/>
        <v/>
      </c>
      <c r="R191" s="1" t="str">
        <f t="shared" ca="1" si="7"/>
        <v/>
      </c>
    </row>
    <row r="192" spans="8:18">
      <c r="H192" s="1" t="e">
        <f>#REF!</f>
        <v>#REF!</v>
      </c>
      <c r="I192" s="1" t="e">
        <f>#REF!</f>
        <v>#REF!</v>
      </c>
      <c r="J192" s="52" t="e">
        <f>#REF!</f>
        <v>#REF!</v>
      </c>
      <c r="K192" s="1" t="e">
        <f t="shared" si="0"/>
        <v>#REF!</v>
      </c>
      <c r="L192" s="1" t="str">
        <f t="shared" ca="1" si="1"/>
        <v/>
      </c>
      <c r="M192" s="1" t="str">
        <f t="shared" ca="1" si="2"/>
        <v/>
      </c>
      <c r="N192" s="1" t="str">
        <f t="shared" ca="1" si="3"/>
        <v/>
      </c>
      <c r="O192" s="1" t="str">
        <f t="shared" ca="1" si="4"/>
        <v/>
      </c>
      <c r="P192" s="1" t="str">
        <f t="shared" ca="1" si="5"/>
        <v/>
      </c>
      <c r="Q192" s="1" t="str">
        <f t="shared" ca="1" si="6"/>
        <v/>
      </c>
      <c r="R192" s="1" t="str">
        <f t="shared" ca="1" si="7"/>
        <v/>
      </c>
    </row>
    <row r="193" spans="8:18">
      <c r="H193" s="1" t="e">
        <f>#REF!</f>
        <v>#REF!</v>
      </c>
      <c r="I193" s="1" t="e">
        <f>#REF!</f>
        <v>#REF!</v>
      </c>
      <c r="J193" s="52" t="e">
        <f>#REF!</f>
        <v>#REF!</v>
      </c>
      <c r="K193" s="1" t="e">
        <f t="shared" si="0"/>
        <v>#REF!</v>
      </c>
      <c r="L193" s="1" t="str">
        <f t="shared" ca="1" si="1"/>
        <v/>
      </c>
      <c r="M193" s="1" t="str">
        <f t="shared" ca="1" si="2"/>
        <v/>
      </c>
      <c r="N193" s="1" t="str">
        <f t="shared" ca="1" si="3"/>
        <v/>
      </c>
      <c r="O193" s="1" t="str">
        <f t="shared" ca="1" si="4"/>
        <v/>
      </c>
      <c r="P193" s="1" t="str">
        <f t="shared" ca="1" si="5"/>
        <v/>
      </c>
      <c r="Q193" s="1" t="str">
        <f t="shared" ca="1" si="6"/>
        <v/>
      </c>
      <c r="R193" s="1" t="str">
        <f t="shared" ca="1" si="7"/>
        <v/>
      </c>
    </row>
    <row r="194" spans="8:18">
      <c r="H194" s="1" t="e">
        <f>#REF!</f>
        <v>#REF!</v>
      </c>
      <c r="I194" s="1" t="e">
        <f>#REF!</f>
        <v>#REF!</v>
      </c>
      <c r="J194" s="52" t="e">
        <f>#REF!</f>
        <v>#REF!</v>
      </c>
      <c r="K194" s="1" t="e">
        <f t="shared" si="0"/>
        <v>#REF!</v>
      </c>
      <c r="L194" s="1" t="str">
        <f t="shared" ca="1" si="1"/>
        <v/>
      </c>
      <c r="M194" s="1" t="str">
        <f t="shared" ca="1" si="2"/>
        <v/>
      </c>
      <c r="N194" s="1" t="str">
        <f t="shared" ca="1" si="3"/>
        <v/>
      </c>
      <c r="O194" s="1" t="str">
        <f t="shared" ca="1" si="4"/>
        <v/>
      </c>
      <c r="P194" s="1" t="str">
        <f t="shared" ca="1" si="5"/>
        <v/>
      </c>
      <c r="Q194" s="1" t="str">
        <f t="shared" ca="1" si="6"/>
        <v/>
      </c>
      <c r="R194" s="1" t="str">
        <f t="shared" ca="1" si="7"/>
        <v/>
      </c>
    </row>
    <row r="195" spans="8:18">
      <c r="H195" s="1" t="e">
        <f>#REF!</f>
        <v>#REF!</v>
      </c>
      <c r="I195" s="1" t="e">
        <f>#REF!</f>
        <v>#REF!</v>
      </c>
      <c r="J195" s="52" t="e">
        <f>#REF!</f>
        <v>#REF!</v>
      </c>
      <c r="K195" s="1" t="e">
        <f t="shared" si="0"/>
        <v>#REF!</v>
      </c>
      <c r="L195" s="1" t="str">
        <f t="shared" ca="1" si="1"/>
        <v/>
      </c>
      <c r="M195" s="1" t="str">
        <f t="shared" ca="1" si="2"/>
        <v/>
      </c>
      <c r="N195" s="1" t="str">
        <f t="shared" ca="1" si="3"/>
        <v/>
      </c>
      <c r="O195" s="1" t="str">
        <f t="shared" ca="1" si="4"/>
        <v/>
      </c>
      <c r="P195" s="1" t="str">
        <f t="shared" ca="1" si="5"/>
        <v/>
      </c>
      <c r="Q195" s="1" t="str">
        <f t="shared" ca="1" si="6"/>
        <v/>
      </c>
      <c r="R195" s="1" t="str">
        <f t="shared" ca="1" si="7"/>
        <v/>
      </c>
    </row>
    <row r="196" spans="8:18">
      <c r="H196" s="1" t="e">
        <f>#REF!</f>
        <v>#REF!</v>
      </c>
      <c r="I196" s="1" t="e">
        <f>#REF!</f>
        <v>#REF!</v>
      </c>
      <c r="J196" s="52" t="e">
        <f>#REF!</f>
        <v>#REF!</v>
      </c>
      <c r="K196" s="1" t="e">
        <f t="shared" si="0"/>
        <v>#REF!</v>
      </c>
      <c r="L196" s="1" t="str">
        <f t="shared" ca="1" si="1"/>
        <v/>
      </c>
      <c r="M196" s="1" t="str">
        <f t="shared" ca="1" si="2"/>
        <v/>
      </c>
      <c r="N196" s="1" t="str">
        <f t="shared" ca="1" si="3"/>
        <v/>
      </c>
      <c r="O196" s="1" t="str">
        <f t="shared" ca="1" si="4"/>
        <v/>
      </c>
      <c r="P196" s="1" t="str">
        <f t="shared" ca="1" si="5"/>
        <v/>
      </c>
      <c r="Q196" s="1" t="str">
        <f t="shared" ca="1" si="6"/>
        <v/>
      </c>
      <c r="R196" s="1" t="str">
        <f t="shared" ca="1" si="7"/>
        <v/>
      </c>
    </row>
    <row r="197" spans="8:18">
      <c r="H197" s="1" t="e">
        <f>#REF!</f>
        <v>#REF!</v>
      </c>
      <c r="I197" s="1" t="e">
        <f>#REF!</f>
        <v>#REF!</v>
      </c>
      <c r="J197" s="52" t="e">
        <f>#REF!</f>
        <v>#REF!</v>
      </c>
      <c r="K197" s="1" t="e">
        <f t="shared" si="0"/>
        <v>#REF!</v>
      </c>
      <c r="L197" s="1" t="str">
        <f t="shared" ca="1" si="1"/>
        <v/>
      </c>
      <c r="M197" s="1" t="str">
        <f t="shared" ca="1" si="2"/>
        <v/>
      </c>
      <c r="N197" s="1" t="str">
        <f t="shared" ca="1" si="3"/>
        <v/>
      </c>
      <c r="O197" s="1" t="str">
        <f t="shared" ca="1" si="4"/>
        <v/>
      </c>
      <c r="P197" s="1" t="str">
        <f t="shared" ca="1" si="5"/>
        <v/>
      </c>
      <c r="Q197" s="1" t="str">
        <f t="shared" ca="1" si="6"/>
        <v/>
      </c>
      <c r="R197" s="1" t="str">
        <f t="shared" ca="1" si="7"/>
        <v/>
      </c>
    </row>
    <row r="198" spans="8:18">
      <c r="H198" s="1" t="e">
        <f>#REF!</f>
        <v>#REF!</v>
      </c>
      <c r="I198" s="1" t="e">
        <f>#REF!</f>
        <v>#REF!</v>
      </c>
      <c r="J198" s="52" t="e">
        <f>#REF!</f>
        <v>#REF!</v>
      </c>
      <c r="K198" s="1" t="e">
        <f t="shared" si="0"/>
        <v>#REF!</v>
      </c>
      <c r="L198" s="1" t="str">
        <f t="shared" ca="1" si="1"/>
        <v/>
      </c>
      <c r="M198" s="1" t="str">
        <f t="shared" ca="1" si="2"/>
        <v/>
      </c>
      <c r="N198" s="1" t="str">
        <f t="shared" ca="1" si="3"/>
        <v/>
      </c>
      <c r="O198" s="1" t="str">
        <f t="shared" ca="1" si="4"/>
        <v/>
      </c>
      <c r="P198" s="1" t="str">
        <f t="shared" ca="1" si="5"/>
        <v/>
      </c>
      <c r="Q198" s="1" t="str">
        <f t="shared" ca="1" si="6"/>
        <v/>
      </c>
      <c r="R198" s="1" t="str">
        <f t="shared" ca="1" si="7"/>
        <v/>
      </c>
    </row>
    <row r="199" spans="8:18">
      <c r="H199" s="1" t="e">
        <f>#REF!</f>
        <v>#REF!</v>
      </c>
      <c r="I199" s="1" t="e">
        <f>#REF!</f>
        <v>#REF!</v>
      </c>
      <c r="J199" s="52" t="e">
        <f>#REF!</f>
        <v>#REF!</v>
      </c>
      <c r="K199" s="1" t="e">
        <f t="shared" si="0"/>
        <v>#REF!</v>
      </c>
      <c r="L199" s="1" t="str">
        <f t="shared" ca="1" si="1"/>
        <v/>
      </c>
      <c r="M199" s="1" t="str">
        <f t="shared" ca="1" si="2"/>
        <v/>
      </c>
      <c r="N199" s="1" t="str">
        <f t="shared" ca="1" si="3"/>
        <v/>
      </c>
      <c r="O199" s="1" t="str">
        <f t="shared" ca="1" si="4"/>
        <v/>
      </c>
      <c r="P199" s="1" t="str">
        <f t="shared" ca="1" si="5"/>
        <v/>
      </c>
      <c r="Q199" s="1" t="str">
        <f t="shared" ca="1" si="6"/>
        <v/>
      </c>
      <c r="R199" s="1" t="str">
        <f t="shared" ca="1" si="7"/>
        <v/>
      </c>
    </row>
    <row r="200" spans="8:18">
      <c r="H200" s="1" t="e">
        <f>#REF!</f>
        <v>#REF!</v>
      </c>
      <c r="I200" s="1" t="e">
        <f>#REF!</f>
        <v>#REF!</v>
      </c>
      <c r="J200" s="52" t="e">
        <f>#REF!</f>
        <v>#REF!</v>
      </c>
      <c r="K200" s="1" t="e">
        <f t="shared" si="0"/>
        <v>#REF!</v>
      </c>
      <c r="L200" s="1" t="str">
        <f t="shared" ca="1" si="1"/>
        <v/>
      </c>
      <c r="M200" s="1" t="str">
        <f t="shared" ca="1" si="2"/>
        <v/>
      </c>
      <c r="N200" s="1" t="str">
        <f t="shared" ca="1" si="3"/>
        <v/>
      </c>
      <c r="O200" s="1" t="str">
        <f t="shared" ca="1" si="4"/>
        <v/>
      </c>
      <c r="P200" s="1" t="str">
        <f t="shared" ca="1" si="5"/>
        <v/>
      </c>
      <c r="Q200" s="1" t="str">
        <f t="shared" ca="1" si="6"/>
        <v/>
      </c>
      <c r="R200" s="1" t="str">
        <f t="shared" ca="1" si="7"/>
        <v/>
      </c>
    </row>
    <row r="201" spans="8:18">
      <c r="H201" s="1" t="e">
        <f>#REF!</f>
        <v>#REF!</v>
      </c>
      <c r="I201" s="1" t="e">
        <f>#REF!</f>
        <v>#REF!</v>
      </c>
      <c r="J201" s="52" t="e">
        <f>#REF!</f>
        <v>#REF!</v>
      </c>
      <c r="K201" s="1" t="e">
        <f t="shared" si="0"/>
        <v>#REF!</v>
      </c>
      <c r="L201" s="1" t="str">
        <f t="shared" ca="1" si="1"/>
        <v/>
      </c>
      <c r="M201" s="1" t="str">
        <f t="shared" ca="1" si="2"/>
        <v/>
      </c>
      <c r="N201" s="1" t="str">
        <f t="shared" ca="1" si="3"/>
        <v/>
      </c>
      <c r="O201" s="1" t="str">
        <f t="shared" ca="1" si="4"/>
        <v/>
      </c>
      <c r="P201" s="1" t="str">
        <f t="shared" ca="1" si="5"/>
        <v/>
      </c>
      <c r="Q201" s="1" t="str">
        <f t="shared" ca="1" si="6"/>
        <v/>
      </c>
      <c r="R201" s="1" t="str">
        <f t="shared" ca="1" si="7"/>
        <v/>
      </c>
    </row>
    <row r="202" spans="8:18">
      <c r="H202" s="1" t="e">
        <f>#REF!</f>
        <v>#REF!</v>
      </c>
      <c r="I202" s="1" t="e">
        <f>#REF!</f>
        <v>#REF!</v>
      </c>
      <c r="J202" s="52" t="e">
        <f>#REF!</f>
        <v>#REF!</v>
      </c>
      <c r="K202" s="1" t="e">
        <f t="shared" si="0"/>
        <v>#REF!</v>
      </c>
      <c r="L202" s="1" t="str">
        <f t="shared" ca="1" si="1"/>
        <v/>
      </c>
      <c r="M202" s="1" t="str">
        <f t="shared" ca="1" si="2"/>
        <v/>
      </c>
      <c r="N202" s="1" t="str">
        <f t="shared" ca="1" si="3"/>
        <v/>
      </c>
      <c r="O202" s="1" t="str">
        <f t="shared" ca="1" si="4"/>
        <v/>
      </c>
      <c r="P202" s="1" t="str">
        <f t="shared" ca="1" si="5"/>
        <v/>
      </c>
      <c r="Q202" s="1" t="str">
        <f t="shared" ca="1" si="6"/>
        <v/>
      </c>
      <c r="R202" s="1" t="str">
        <f t="shared" ca="1" si="7"/>
        <v/>
      </c>
    </row>
    <row r="203" spans="8:18">
      <c r="H203" s="1" t="e">
        <f>#REF!</f>
        <v>#REF!</v>
      </c>
      <c r="I203" s="1" t="e">
        <f>#REF!</f>
        <v>#REF!</v>
      </c>
      <c r="J203" s="52" t="e">
        <f>#REF!</f>
        <v>#REF!</v>
      </c>
      <c r="K203" s="1" t="e">
        <f t="shared" si="0"/>
        <v>#REF!</v>
      </c>
      <c r="L203" s="1" t="str">
        <f t="shared" ca="1" si="1"/>
        <v/>
      </c>
      <c r="M203" s="1" t="str">
        <f t="shared" ca="1" si="2"/>
        <v/>
      </c>
      <c r="N203" s="1" t="str">
        <f t="shared" ca="1" si="3"/>
        <v/>
      </c>
      <c r="O203" s="1" t="str">
        <f t="shared" ca="1" si="4"/>
        <v/>
      </c>
      <c r="P203" s="1" t="str">
        <f t="shared" ca="1" si="5"/>
        <v/>
      </c>
      <c r="Q203" s="1" t="str">
        <f t="shared" ca="1" si="6"/>
        <v/>
      </c>
      <c r="R203" s="1" t="str">
        <f t="shared" ca="1" si="7"/>
        <v/>
      </c>
    </row>
    <row r="204" spans="8:18">
      <c r="H204" s="1" t="e">
        <f>#REF!</f>
        <v>#REF!</v>
      </c>
      <c r="I204" s="1" t="e">
        <f>#REF!</f>
        <v>#REF!</v>
      </c>
      <c r="J204" s="52" t="e">
        <f>#REF!</f>
        <v>#REF!</v>
      </c>
      <c r="K204" s="1" t="e">
        <f t="shared" si="0"/>
        <v>#REF!</v>
      </c>
      <c r="L204" s="1" t="str">
        <f t="shared" ca="1" si="1"/>
        <v/>
      </c>
      <c r="M204" s="1" t="str">
        <f t="shared" ca="1" si="2"/>
        <v/>
      </c>
      <c r="N204" s="1" t="str">
        <f t="shared" ca="1" si="3"/>
        <v/>
      </c>
      <c r="O204" s="1" t="str">
        <f t="shared" ca="1" si="4"/>
        <v/>
      </c>
      <c r="P204" s="1" t="str">
        <f t="shared" ca="1" si="5"/>
        <v/>
      </c>
      <c r="Q204" s="1" t="str">
        <f t="shared" ca="1" si="6"/>
        <v/>
      </c>
      <c r="R204" s="1" t="str">
        <f t="shared" ca="1" si="7"/>
        <v/>
      </c>
    </row>
    <row r="205" spans="8:18">
      <c r="H205" s="1" t="e">
        <f>#REF!</f>
        <v>#REF!</v>
      </c>
      <c r="I205" s="1" t="e">
        <f>#REF!</f>
        <v>#REF!</v>
      </c>
      <c r="J205" s="52" t="e">
        <f>#REF!</f>
        <v>#REF!</v>
      </c>
      <c r="K205" s="1" t="e">
        <f t="shared" si="0"/>
        <v>#REF!</v>
      </c>
      <c r="L205" s="1" t="str">
        <f t="shared" ca="1" si="1"/>
        <v/>
      </c>
      <c r="M205" s="1" t="str">
        <f t="shared" ca="1" si="2"/>
        <v/>
      </c>
      <c r="N205" s="1" t="str">
        <f t="shared" ca="1" si="3"/>
        <v/>
      </c>
      <c r="O205" s="1" t="str">
        <f t="shared" ca="1" si="4"/>
        <v/>
      </c>
      <c r="P205" s="1" t="str">
        <f t="shared" ca="1" si="5"/>
        <v/>
      </c>
      <c r="Q205" s="1" t="str">
        <f t="shared" ca="1" si="6"/>
        <v/>
      </c>
      <c r="R205" s="1" t="str">
        <f t="shared" ca="1" si="7"/>
        <v/>
      </c>
    </row>
    <row r="206" spans="8:18">
      <c r="H206" s="1" t="e">
        <f>#REF!</f>
        <v>#REF!</v>
      </c>
      <c r="I206" s="1" t="e">
        <f>#REF!</f>
        <v>#REF!</v>
      </c>
      <c r="J206" s="52" t="e">
        <f>#REF!</f>
        <v>#REF!</v>
      </c>
      <c r="K206" s="1" t="e">
        <f t="shared" si="0"/>
        <v>#REF!</v>
      </c>
      <c r="L206" s="1" t="str">
        <f t="shared" ca="1" si="1"/>
        <v/>
      </c>
      <c r="M206" s="1" t="str">
        <f t="shared" ca="1" si="2"/>
        <v/>
      </c>
      <c r="N206" s="1" t="str">
        <f t="shared" ca="1" si="3"/>
        <v/>
      </c>
      <c r="O206" s="1" t="str">
        <f t="shared" ca="1" si="4"/>
        <v/>
      </c>
      <c r="P206" s="1" t="str">
        <f t="shared" ca="1" si="5"/>
        <v/>
      </c>
      <c r="Q206" s="1" t="str">
        <f t="shared" ca="1" si="6"/>
        <v/>
      </c>
      <c r="R206" s="1" t="str">
        <f t="shared" ca="1" si="7"/>
        <v/>
      </c>
    </row>
    <row r="207" spans="8:18">
      <c r="H207" s="1" t="e">
        <f>#REF!</f>
        <v>#REF!</v>
      </c>
      <c r="I207" s="1" t="e">
        <f>#REF!</f>
        <v>#REF!</v>
      </c>
      <c r="J207" s="52" t="e">
        <f>#REF!</f>
        <v>#REF!</v>
      </c>
      <c r="K207" s="1" t="e">
        <f t="shared" si="0"/>
        <v>#REF!</v>
      </c>
      <c r="L207" s="1" t="str">
        <f t="shared" ca="1" si="1"/>
        <v/>
      </c>
      <c r="M207" s="1" t="str">
        <f t="shared" ca="1" si="2"/>
        <v/>
      </c>
      <c r="N207" s="1" t="str">
        <f t="shared" ca="1" si="3"/>
        <v/>
      </c>
      <c r="O207" s="1" t="str">
        <f t="shared" ca="1" si="4"/>
        <v/>
      </c>
      <c r="P207" s="1" t="str">
        <f t="shared" ca="1" si="5"/>
        <v/>
      </c>
      <c r="Q207" s="1" t="str">
        <f t="shared" ca="1" si="6"/>
        <v/>
      </c>
      <c r="R207" s="1" t="str">
        <f t="shared" ca="1" si="7"/>
        <v/>
      </c>
    </row>
    <row r="208" spans="8:18">
      <c r="H208" s="1" t="e">
        <f>#REF!</f>
        <v>#REF!</v>
      </c>
      <c r="I208" s="1" t="e">
        <f>#REF!</f>
        <v>#REF!</v>
      </c>
      <c r="J208" s="52" t="e">
        <f>#REF!</f>
        <v>#REF!</v>
      </c>
      <c r="K208" s="1" t="e">
        <f t="shared" si="0"/>
        <v>#REF!</v>
      </c>
      <c r="L208" s="1" t="str">
        <f t="shared" ca="1" si="1"/>
        <v/>
      </c>
      <c r="M208" s="1" t="str">
        <f t="shared" ca="1" si="2"/>
        <v/>
      </c>
      <c r="N208" s="1" t="str">
        <f t="shared" ca="1" si="3"/>
        <v/>
      </c>
      <c r="O208" s="1" t="str">
        <f t="shared" ca="1" si="4"/>
        <v/>
      </c>
      <c r="P208" s="1" t="str">
        <f t="shared" ca="1" si="5"/>
        <v/>
      </c>
      <c r="Q208" s="1" t="str">
        <f t="shared" ca="1" si="6"/>
        <v/>
      </c>
      <c r="R208" s="1" t="str">
        <f t="shared" ca="1" si="7"/>
        <v/>
      </c>
    </row>
    <row r="209" spans="8:18">
      <c r="H209" s="1" t="e">
        <f>#REF!</f>
        <v>#REF!</v>
      </c>
      <c r="I209" s="1" t="e">
        <f>#REF!</f>
        <v>#REF!</v>
      </c>
      <c r="J209" s="52" t="e">
        <f>#REF!</f>
        <v>#REF!</v>
      </c>
      <c r="K209" s="1" t="e">
        <f t="shared" si="0"/>
        <v>#REF!</v>
      </c>
      <c r="L209" s="1" t="str">
        <f t="shared" ca="1" si="1"/>
        <v/>
      </c>
      <c r="M209" s="1" t="str">
        <f t="shared" ca="1" si="2"/>
        <v/>
      </c>
      <c r="N209" s="1" t="str">
        <f t="shared" ca="1" si="3"/>
        <v/>
      </c>
      <c r="O209" s="1" t="str">
        <f t="shared" ca="1" si="4"/>
        <v/>
      </c>
      <c r="P209" s="1" t="str">
        <f t="shared" ca="1" si="5"/>
        <v/>
      </c>
      <c r="Q209" s="1" t="str">
        <f t="shared" ca="1" si="6"/>
        <v/>
      </c>
      <c r="R209" s="1" t="str">
        <f t="shared" ca="1" si="7"/>
        <v/>
      </c>
    </row>
    <row r="210" spans="8:18">
      <c r="H210" s="1" t="e">
        <f>#REF!</f>
        <v>#REF!</v>
      </c>
      <c r="I210" s="1" t="e">
        <f>#REF!</f>
        <v>#REF!</v>
      </c>
      <c r="J210" s="52" t="e">
        <f>#REF!</f>
        <v>#REF!</v>
      </c>
      <c r="K210" s="1" t="e">
        <f t="shared" si="0"/>
        <v>#REF!</v>
      </c>
      <c r="L210" s="1" t="str">
        <f t="shared" ca="1" si="1"/>
        <v/>
      </c>
      <c r="M210" s="1" t="str">
        <f t="shared" ca="1" si="2"/>
        <v/>
      </c>
      <c r="N210" s="1" t="str">
        <f t="shared" ca="1" si="3"/>
        <v/>
      </c>
      <c r="O210" s="1" t="str">
        <f t="shared" ca="1" si="4"/>
        <v/>
      </c>
      <c r="P210" s="1" t="str">
        <f t="shared" ca="1" si="5"/>
        <v/>
      </c>
      <c r="Q210" s="1" t="str">
        <f t="shared" ca="1" si="6"/>
        <v/>
      </c>
      <c r="R210" s="1" t="str">
        <f t="shared" ca="1" si="7"/>
        <v/>
      </c>
    </row>
    <row r="211" spans="8:18">
      <c r="H211" s="1" t="e">
        <f>#REF!</f>
        <v>#REF!</v>
      </c>
      <c r="I211" s="1" t="e">
        <f>#REF!</f>
        <v>#REF!</v>
      </c>
      <c r="J211" s="52" t="e">
        <f>#REF!</f>
        <v>#REF!</v>
      </c>
      <c r="K211" s="1" t="e">
        <f t="shared" si="0"/>
        <v>#REF!</v>
      </c>
      <c r="L211" s="1" t="str">
        <f t="shared" ca="1" si="1"/>
        <v/>
      </c>
      <c r="M211" s="1" t="str">
        <f t="shared" ca="1" si="2"/>
        <v/>
      </c>
      <c r="N211" s="1" t="str">
        <f t="shared" ca="1" si="3"/>
        <v/>
      </c>
      <c r="O211" s="1" t="str">
        <f t="shared" ca="1" si="4"/>
        <v/>
      </c>
      <c r="P211" s="1" t="str">
        <f t="shared" ca="1" si="5"/>
        <v/>
      </c>
      <c r="Q211" s="1" t="str">
        <f t="shared" ca="1" si="6"/>
        <v/>
      </c>
      <c r="R211" s="1" t="str">
        <f t="shared" ca="1" si="7"/>
        <v/>
      </c>
    </row>
    <row r="212" spans="8:18">
      <c r="H212" s="1" t="e">
        <f>#REF!</f>
        <v>#REF!</v>
      </c>
      <c r="I212" s="1" t="e">
        <f>#REF!</f>
        <v>#REF!</v>
      </c>
      <c r="J212" s="52" t="e">
        <f>#REF!</f>
        <v>#REF!</v>
      </c>
      <c r="K212" s="1" t="e">
        <f t="shared" si="0"/>
        <v>#REF!</v>
      </c>
      <c r="L212" s="1" t="str">
        <f t="shared" ca="1" si="1"/>
        <v/>
      </c>
      <c r="M212" s="1" t="str">
        <f t="shared" ca="1" si="2"/>
        <v/>
      </c>
      <c r="N212" s="1" t="str">
        <f t="shared" ca="1" si="3"/>
        <v/>
      </c>
      <c r="O212" s="1" t="str">
        <f t="shared" ca="1" si="4"/>
        <v/>
      </c>
      <c r="P212" s="1" t="str">
        <f t="shared" ca="1" si="5"/>
        <v/>
      </c>
      <c r="Q212" s="1" t="str">
        <f t="shared" ca="1" si="6"/>
        <v/>
      </c>
      <c r="R212" s="1" t="str">
        <f t="shared" ca="1" si="7"/>
        <v/>
      </c>
    </row>
    <row r="213" spans="8:18">
      <c r="H213" s="1" t="e">
        <f>#REF!</f>
        <v>#REF!</v>
      </c>
      <c r="I213" s="1" t="e">
        <f>#REF!</f>
        <v>#REF!</v>
      </c>
      <c r="J213" s="52" t="e">
        <f>#REF!</f>
        <v>#REF!</v>
      </c>
      <c r="K213" s="1" t="e">
        <f t="shared" si="0"/>
        <v>#REF!</v>
      </c>
      <c r="L213" s="1" t="str">
        <f t="shared" ca="1" si="1"/>
        <v/>
      </c>
      <c r="M213" s="1" t="str">
        <f t="shared" ca="1" si="2"/>
        <v/>
      </c>
      <c r="N213" s="1" t="str">
        <f t="shared" ca="1" si="3"/>
        <v/>
      </c>
      <c r="O213" s="1" t="str">
        <f t="shared" ca="1" si="4"/>
        <v/>
      </c>
      <c r="P213" s="1" t="str">
        <f t="shared" ca="1" si="5"/>
        <v/>
      </c>
      <c r="Q213" s="1" t="str">
        <f t="shared" ca="1" si="6"/>
        <v/>
      </c>
      <c r="R213" s="1" t="str">
        <f t="shared" ca="1" si="7"/>
        <v/>
      </c>
    </row>
    <row r="214" spans="8:18">
      <c r="H214" s="1" t="e">
        <f>#REF!</f>
        <v>#REF!</v>
      </c>
      <c r="I214" s="1" t="e">
        <f>#REF!</f>
        <v>#REF!</v>
      </c>
      <c r="J214" s="52" t="e">
        <f>#REF!</f>
        <v>#REF!</v>
      </c>
      <c r="K214" s="1" t="e">
        <f t="shared" si="0"/>
        <v>#REF!</v>
      </c>
      <c r="L214" s="1" t="str">
        <f t="shared" ca="1" si="1"/>
        <v/>
      </c>
      <c r="M214" s="1" t="str">
        <f t="shared" ca="1" si="2"/>
        <v/>
      </c>
      <c r="N214" s="1" t="str">
        <f t="shared" ca="1" si="3"/>
        <v/>
      </c>
      <c r="O214" s="1" t="str">
        <f t="shared" ca="1" si="4"/>
        <v/>
      </c>
      <c r="P214" s="1" t="str">
        <f t="shared" ca="1" si="5"/>
        <v/>
      </c>
      <c r="Q214" s="1" t="str">
        <f t="shared" ca="1" si="6"/>
        <v/>
      </c>
      <c r="R214" s="1" t="str">
        <f t="shared" ca="1" si="7"/>
        <v/>
      </c>
    </row>
    <row r="215" spans="8:18">
      <c r="H215" s="1" t="e">
        <f>#REF!</f>
        <v>#REF!</v>
      </c>
      <c r="I215" s="1" t="e">
        <f>#REF!</f>
        <v>#REF!</v>
      </c>
      <c r="J215" s="52" t="e">
        <f>#REF!</f>
        <v>#REF!</v>
      </c>
      <c r="K215" s="1" t="e">
        <f t="shared" si="0"/>
        <v>#REF!</v>
      </c>
      <c r="L215" s="1" t="str">
        <f t="shared" ca="1" si="1"/>
        <v/>
      </c>
      <c r="M215" s="1" t="str">
        <f t="shared" ca="1" si="2"/>
        <v/>
      </c>
      <c r="N215" s="1" t="str">
        <f t="shared" ca="1" si="3"/>
        <v/>
      </c>
      <c r="O215" s="1" t="str">
        <f t="shared" ca="1" si="4"/>
        <v/>
      </c>
      <c r="P215" s="1" t="str">
        <f t="shared" ca="1" si="5"/>
        <v/>
      </c>
      <c r="Q215" s="1" t="str">
        <f t="shared" ca="1" si="6"/>
        <v/>
      </c>
      <c r="R215" s="1" t="str">
        <f t="shared" ca="1" si="7"/>
        <v/>
      </c>
    </row>
    <row r="216" spans="8:18">
      <c r="H216" s="1" t="e">
        <f>#REF!</f>
        <v>#REF!</v>
      </c>
      <c r="I216" s="1" t="e">
        <f>#REF!</f>
        <v>#REF!</v>
      </c>
      <c r="J216" s="52" t="e">
        <f>#REF!</f>
        <v>#REF!</v>
      </c>
      <c r="K216" s="1" t="e">
        <f t="shared" si="0"/>
        <v>#REF!</v>
      </c>
      <c r="L216" s="1" t="str">
        <f t="shared" ca="1" si="1"/>
        <v/>
      </c>
      <c r="M216" s="1" t="str">
        <f t="shared" ca="1" si="2"/>
        <v/>
      </c>
      <c r="N216" s="1" t="str">
        <f t="shared" ca="1" si="3"/>
        <v/>
      </c>
      <c r="O216" s="1" t="str">
        <f t="shared" ca="1" si="4"/>
        <v/>
      </c>
      <c r="P216" s="1" t="str">
        <f t="shared" ca="1" si="5"/>
        <v/>
      </c>
      <c r="Q216" s="1" t="str">
        <f t="shared" ca="1" si="6"/>
        <v/>
      </c>
      <c r="R216" s="1" t="str">
        <f t="shared" ca="1" si="7"/>
        <v/>
      </c>
    </row>
    <row r="217" spans="8:18">
      <c r="H217" s="1" t="e">
        <f>#REF!</f>
        <v>#REF!</v>
      </c>
      <c r="I217" s="1" t="e">
        <f>#REF!</f>
        <v>#REF!</v>
      </c>
      <c r="J217" s="52" t="e">
        <f>#REF!</f>
        <v>#REF!</v>
      </c>
      <c r="K217" s="1" t="e">
        <f t="shared" si="0"/>
        <v>#REF!</v>
      </c>
      <c r="L217" s="1" t="str">
        <f t="shared" ca="1" si="1"/>
        <v/>
      </c>
      <c r="M217" s="1" t="str">
        <f t="shared" ca="1" si="2"/>
        <v/>
      </c>
      <c r="N217" s="1" t="str">
        <f t="shared" ca="1" si="3"/>
        <v/>
      </c>
      <c r="O217" s="1" t="str">
        <f t="shared" ca="1" si="4"/>
        <v/>
      </c>
      <c r="P217" s="1" t="str">
        <f t="shared" ca="1" si="5"/>
        <v/>
      </c>
      <c r="Q217" s="1" t="str">
        <f t="shared" ca="1" si="6"/>
        <v/>
      </c>
      <c r="R217" s="1" t="str">
        <f t="shared" ca="1" si="7"/>
        <v/>
      </c>
    </row>
    <row r="218" spans="8:18">
      <c r="H218" s="1" t="e">
        <f>#REF!</f>
        <v>#REF!</v>
      </c>
      <c r="I218" s="1" t="e">
        <f>#REF!</f>
        <v>#REF!</v>
      </c>
      <c r="J218" s="52" t="e">
        <f>#REF!</f>
        <v>#REF!</v>
      </c>
      <c r="K218" s="1" t="e">
        <f t="shared" si="0"/>
        <v>#REF!</v>
      </c>
      <c r="L218" s="1" t="str">
        <f t="shared" ca="1" si="1"/>
        <v/>
      </c>
      <c r="M218" s="1" t="str">
        <f t="shared" ca="1" si="2"/>
        <v/>
      </c>
      <c r="N218" s="1" t="str">
        <f t="shared" ca="1" si="3"/>
        <v/>
      </c>
      <c r="O218" s="1" t="str">
        <f t="shared" ca="1" si="4"/>
        <v/>
      </c>
      <c r="P218" s="1" t="str">
        <f t="shared" ca="1" si="5"/>
        <v/>
      </c>
      <c r="Q218" s="1" t="str">
        <f t="shared" ca="1" si="6"/>
        <v/>
      </c>
      <c r="R218" s="1" t="str">
        <f t="shared" ca="1" si="7"/>
        <v/>
      </c>
    </row>
    <row r="219" spans="8:18">
      <c r="H219" s="1" t="e">
        <f>#REF!</f>
        <v>#REF!</v>
      </c>
      <c r="I219" s="1" t="e">
        <f>#REF!</f>
        <v>#REF!</v>
      </c>
      <c r="J219" s="52" t="e">
        <f>#REF!</f>
        <v>#REF!</v>
      </c>
      <c r="K219" s="1" t="e">
        <f t="shared" si="0"/>
        <v>#REF!</v>
      </c>
      <c r="L219" s="1" t="str">
        <f t="shared" ca="1" si="1"/>
        <v/>
      </c>
      <c r="M219" s="1" t="str">
        <f t="shared" ca="1" si="2"/>
        <v/>
      </c>
      <c r="N219" s="1" t="str">
        <f t="shared" ca="1" si="3"/>
        <v/>
      </c>
      <c r="O219" s="1" t="str">
        <f t="shared" ca="1" si="4"/>
        <v/>
      </c>
      <c r="P219" s="1" t="str">
        <f t="shared" ca="1" si="5"/>
        <v/>
      </c>
      <c r="Q219" s="1" t="str">
        <f t="shared" ca="1" si="6"/>
        <v/>
      </c>
      <c r="R219" s="1" t="str">
        <f t="shared" ca="1" si="7"/>
        <v/>
      </c>
    </row>
    <row r="220" spans="8:18">
      <c r="H220" s="1" t="e">
        <f>#REF!</f>
        <v>#REF!</v>
      </c>
      <c r="I220" s="1" t="e">
        <f>#REF!</f>
        <v>#REF!</v>
      </c>
      <c r="J220" s="52" t="e">
        <f>#REF!</f>
        <v>#REF!</v>
      </c>
      <c r="K220" s="1" t="e">
        <f t="shared" si="0"/>
        <v>#REF!</v>
      </c>
      <c r="L220" s="1" t="str">
        <f t="shared" ca="1" si="1"/>
        <v/>
      </c>
      <c r="M220" s="1" t="str">
        <f t="shared" ca="1" si="2"/>
        <v/>
      </c>
      <c r="N220" s="1" t="str">
        <f t="shared" ca="1" si="3"/>
        <v/>
      </c>
      <c r="O220" s="1" t="str">
        <f t="shared" ca="1" si="4"/>
        <v/>
      </c>
      <c r="P220" s="1" t="str">
        <f t="shared" ca="1" si="5"/>
        <v/>
      </c>
      <c r="Q220" s="1" t="str">
        <f t="shared" ca="1" si="6"/>
        <v/>
      </c>
      <c r="R220" s="1" t="str">
        <f t="shared" ca="1" si="7"/>
        <v/>
      </c>
    </row>
    <row r="221" spans="8:18">
      <c r="H221" s="1" t="e">
        <f>#REF!</f>
        <v>#REF!</v>
      </c>
      <c r="I221" s="1" t="e">
        <f>#REF!</f>
        <v>#REF!</v>
      </c>
      <c r="J221" s="52" t="e">
        <f>#REF!</f>
        <v>#REF!</v>
      </c>
      <c r="K221" s="1" t="e">
        <f t="shared" si="0"/>
        <v>#REF!</v>
      </c>
      <c r="L221" s="1" t="str">
        <f t="shared" ca="1" si="1"/>
        <v/>
      </c>
      <c r="M221" s="1" t="str">
        <f t="shared" ca="1" si="2"/>
        <v/>
      </c>
      <c r="N221" s="1" t="str">
        <f t="shared" ca="1" si="3"/>
        <v/>
      </c>
      <c r="O221" s="1" t="str">
        <f t="shared" ca="1" si="4"/>
        <v/>
      </c>
      <c r="P221" s="1" t="str">
        <f t="shared" ca="1" si="5"/>
        <v/>
      </c>
      <c r="Q221" s="1" t="str">
        <f t="shared" ca="1" si="6"/>
        <v/>
      </c>
      <c r="R221" s="1" t="str">
        <f t="shared" ca="1" si="7"/>
        <v/>
      </c>
    </row>
    <row r="222" spans="8:18">
      <c r="H222" s="1" t="e">
        <f>#REF!</f>
        <v>#REF!</v>
      </c>
      <c r="I222" s="1" t="e">
        <f>#REF!</f>
        <v>#REF!</v>
      </c>
      <c r="J222" s="52" t="e">
        <f>#REF!</f>
        <v>#REF!</v>
      </c>
      <c r="K222" s="1" t="e">
        <f t="shared" si="0"/>
        <v>#REF!</v>
      </c>
      <c r="L222" s="1" t="str">
        <f t="shared" ca="1" si="1"/>
        <v/>
      </c>
      <c r="M222" s="1" t="str">
        <f t="shared" ca="1" si="2"/>
        <v/>
      </c>
      <c r="N222" s="1" t="str">
        <f t="shared" ca="1" si="3"/>
        <v/>
      </c>
      <c r="O222" s="1" t="str">
        <f t="shared" ca="1" si="4"/>
        <v/>
      </c>
      <c r="P222" s="1" t="str">
        <f t="shared" ca="1" si="5"/>
        <v/>
      </c>
      <c r="Q222" s="1" t="str">
        <f t="shared" ca="1" si="6"/>
        <v/>
      </c>
      <c r="R222" s="1" t="str">
        <f t="shared" ca="1" si="7"/>
        <v/>
      </c>
    </row>
    <row r="223" spans="8:18">
      <c r="H223" s="1" t="e">
        <f>#REF!</f>
        <v>#REF!</v>
      </c>
      <c r="I223" s="1" t="e">
        <f>#REF!</f>
        <v>#REF!</v>
      </c>
      <c r="J223" s="52" t="e">
        <f>#REF!</f>
        <v>#REF!</v>
      </c>
      <c r="K223" s="1" t="e">
        <f t="shared" si="0"/>
        <v>#REF!</v>
      </c>
      <c r="L223" s="1" t="str">
        <f t="shared" ca="1" si="1"/>
        <v/>
      </c>
      <c r="M223" s="1" t="str">
        <f t="shared" ca="1" si="2"/>
        <v/>
      </c>
      <c r="N223" s="1" t="str">
        <f t="shared" ca="1" si="3"/>
        <v/>
      </c>
      <c r="O223" s="1" t="str">
        <f t="shared" ca="1" si="4"/>
        <v/>
      </c>
      <c r="P223" s="1" t="str">
        <f t="shared" ca="1" si="5"/>
        <v/>
      </c>
      <c r="Q223" s="1" t="str">
        <f t="shared" ca="1" si="6"/>
        <v/>
      </c>
      <c r="R223" s="1" t="str">
        <f t="shared" ca="1" si="7"/>
        <v/>
      </c>
    </row>
    <row r="224" spans="8:18">
      <c r="H224" s="1" t="e">
        <f>#REF!</f>
        <v>#REF!</v>
      </c>
      <c r="I224" s="1" t="e">
        <f>#REF!</f>
        <v>#REF!</v>
      </c>
      <c r="J224" s="52" t="e">
        <f>#REF!</f>
        <v>#REF!</v>
      </c>
      <c r="K224" s="1" t="e">
        <f t="shared" si="0"/>
        <v>#REF!</v>
      </c>
      <c r="L224" s="1" t="str">
        <f t="shared" ca="1" si="1"/>
        <v/>
      </c>
      <c r="M224" s="1" t="str">
        <f t="shared" ca="1" si="2"/>
        <v/>
      </c>
      <c r="N224" s="1" t="str">
        <f t="shared" ca="1" si="3"/>
        <v/>
      </c>
      <c r="O224" s="1" t="str">
        <f t="shared" ca="1" si="4"/>
        <v/>
      </c>
      <c r="P224" s="1" t="str">
        <f t="shared" ca="1" si="5"/>
        <v/>
      </c>
      <c r="Q224" s="1" t="str">
        <f t="shared" ca="1" si="6"/>
        <v/>
      </c>
      <c r="R224" s="1" t="str">
        <f t="shared" ca="1" si="7"/>
        <v/>
      </c>
    </row>
    <row r="225" spans="8:18">
      <c r="H225" s="1" t="e">
        <f>#REF!</f>
        <v>#REF!</v>
      </c>
      <c r="I225" s="1" t="e">
        <f>#REF!</f>
        <v>#REF!</v>
      </c>
      <c r="J225" s="52" t="e">
        <f>#REF!</f>
        <v>#REF!</v>
      </c>
      <c r="K225" s="1" t="e">
        <f t="shared" si="0"/>
        <v>#REF!</v>
      </c>
      <c r="L225" s="1" t="str">
        <f t="shared" ca="1" si="1"/>
        <v/>
      </c>
      <c r="M225" s="1" t="str">
        <f t="shared" ca="1" si="2"/>
        <v/>
      </c>
      <c r="N225" s="1" t="str">
        <f t="shared" ca="1" si="3"/>
        <v/>
      </c>
      <c r="O225" s="1" t="str">
        <f t="shared" ca="1" si="4"/>
        <v/>
      </c>
      <c r="P225" s="1" t="str">
        <f t="shared" ca="1" si="5"/>
        <v/>
      </c>
      <c r="Q225" s="1" t="str">
        <f t="shared" ca="1" si="6"/>
        <v/>
      </c>
      <c r="R225" s="1" t="str">
        <f t="shared" ca="1" si="7"/>
        <v/>
      </c>
    </row>
    <row r="226" spans="8:18">
      <c r="H226" s="1" t="e">
        <f>#REF!</f>
        <v>#REF!</v>
      </c>
      <c r="I226" s="1" t="e">
        <f>#REF!</f>
        <v>#REF!</v>
      </c>
      <c r="J226" s="52" t="e">
        <f>#REF!</f>
        <v>#REF!</v>
      </c>
      <c r="K226" s="1" t="e">
        <f t="shared" si="0"/>
        <v>#REF!</v>
      </c>
      <c r="L226" s="1" t="str">
        <f t="shared" ca="1" si="1"/>
        <v/>
      </c>
      <c r="M226" s="1" t="str">
        <f t="shared" ca="1" si="2"/>
        <v/>
      </c>
      <c r="N226" s="1" t="str">
        <f t="shared" ca="1" si="3"/>
        <v/>
      </c>
      <c r="O226" s="1" t="str">
        <f t="shared" ca="1" si="4"/>
        <v/>
      </c>
      <c r="P226" s="1" t="str">
        <f t="shared" ca="1" si="5"/>
        <v/>
      </c>
      <c r="Q226" s="1" t="str">
        <f t="shared" ca="1" si="6"/>
        <v/>
      </c>
      <c r="R226" s="1" t="str">
        <f t="shared" ca="1" si="7"/>
        <v/>
      </c>
    </row>
    <row r="227" spans="8:18">
      <c r="H227" s="1" t="e">
        <f>#REF!</f>
        <v>#REF!</v>
      </c>
      <c r="I227" s="1" t="e">
        <f>#REF!</f>
        <v>#REF!</v>
      </c>
      <c r="J227" s="52" t="e">
        <f>#REF!</f>
        <v>#REF!</v>
      </c>
      <c r="K227" s="1" t="e">
        <f t="shared" si="0"/>
        <v>#REF!</v>
      </c>
      <c r="L227" s="1" t="str">
        <f t="shared" ca="1" si="1"/>
        <v/>
      </c>
      <c r="M227" s="1" t="str">
        <f t="shared" ca="1" si="2"/>
        <v/>
      </c>
      <c r="N227" s="1" t="str">
        <f t="shared" ca="1" si="3"/>
        <v/>
      </c>
      <c r="O227" s="1" t="str">
        <f t="shared" ca="1" si="4"/>
        <v/>
      </c>
      <c r="P227" s="1" t="str">
        <f t="shared" ca="1" si="5"/>
        <v/>
      </c>
      <c r="Q227" s="1" t="str">
        <f t="shared" ca="1" si="6"/>
        <v/>
      </c>
      <c r="R227" s="1" t="str">
        <f t="shared" ca="1" si="7"/>
        <v/>
      </c>
    </row>
    <row r="228" spans="8:18">
      <c r="H228" s="1" t="e">
        <f>#REF!</f>
        <v>#REF!</v>
      </c>
      <c r="I228" s="1" t="e">
        <f>#REF!</f>
        <v>#REF!</v>
      </c>
      <c r="J228" s="52" t="e">
        <f>#REF!</f>
        <v>#REF!</v>
      </c>
      <c r="K228" s="1" t="e">
        <f t="shared" si="0"/>
        <v>#REF!</v>
      </c>
      <c r="L228" s="1" t="str">
        <f t="shared" ca="1" si="1"/>
        <v/>
      </c>
      <c r="M228" s="1" t="str">
        <f t="shared" ca="1" si="2"/>
        <v/>
      </c>
      <c r="N228" s="1" t="str">
        <f t="shared" ca="1" si="3"/>
        <v/>
      </c>
      <c r="O228" s="1" t="str">
        <f t="shared" ca="1" si="4"/>
        <v/>
      </c>
      <c r="P228" s="1" t="str">
        <f t="shared" ca="1" si="5"/>
        <v/>
      </c>
      <c r="Q228" s="1" t="str">
        <f t="shared" ca="1" si="6"/>
        <v/>
      </c>
      <c r="R228" s="1" t="str">
        <f t="shared" ca="1" si="7"/>
        <v/>
      </c>
    </row>
    <row r="229" spans="8:18">
      <c r="H229" s="1" t="e">
        <f>#REF!</f>
        <v>#REF!</v>
      </c>
      <c r="I229" s="1" t="e">
        <f>#REF!</f>
        <v>#REF!</v>
      </c>
      <c r="J229" s="52" t="e">
        <f>#REF!</f>
        <v>#REF!</v>
      </c>
      <c r="K229" s="1" t="e">
        <f t="shared" si="0"/>
        <v>#REF!</v>
      </c>
      <c r="L229" s="1" t="str">
        <f t="shared" ca="1" si="1"/>
        <v/>
      </c>
      <c r="M229" s="1" t="str">
        <f t="shared" ca="1" si="2"/>
        <v/>
      </c>
      <c r="N229" s="1" t="str">
        <f t="shared" ca="1" si="3"/>
        <v/>
      </c>
      <c r="O229" s="1" t="str">
        <f t="shared" ca="1" si="4"/>
        <v/>
      </c>
      <c r="P229" s="1" t="str">
        <f t="shared" ca="1" si="5"/>
        <v/>
      </c>
      <c r="Q229" s="1" t="str">
        <f t="shared" ca="1" si="6"/>
        <v/>
      </c>
      <c r="R229" s="1" t="str">
        <f t="shared" ca="1" si="7"/>
        <v/>
      </c>
    </row>
    <row r="230" spans="8:18">
      <c r="H230" s="1" t="e">
        <f>#REF!</f>
        <v>#REF!</v>
      </c>
      <c r="I230" s="1" t="e">
        <f>#REF!</f>
        <v>#REF!</v>
      </c>
      <c r="J230" s="52" t="e">
        <f>#REF!</f>
        <v>#REF!</v>
      </c>
      <c r="K230" s="1" t="e">
        <f t="shared" si="0"/>
        <v>#REF!</v>
      </c>
      <c r="L230" s="1" t="str">
        <f t="shared" ca="1" si="1"/>
        <v/>
      </c>
      <c r="M230" s="1" t="str">
        <f t="shared" ca="1" si="2"/>
        <v/>
      </c>
      <c r="N230" s="1" t="str">
        <f t="shared" ca="1" si="3"/>
        <v/>
      </c>
      <c r="O230" s="1" t="str">
        <f t="shared" ca="1" si="4"/>
        <v/>
      </c>
      <c r="P230" s="1" t="str">
        <f t="shared" ca="1" si="5"/>
        <v/>
      </c>
      <c r="Q230" s="1" t="str">
        <f t="shared" ca="1" si="6"/>
        <v/>
      </c>
      <c r="R230" s="1" t="str">
        <f t="shared" ca="1" si="7"/>
        <v/>
      </c>
    </row>
    <row r="231" spans="8:18">
      <c r="H231" s="1" t="e">
        <f>#REF!</f>
        <v>#REF!</v>
      </c>
      <c r="I231" s="1" t="e">
        <f>#REF!</f>
        <v>#REF!</v>
      </c>
      <c r="J231" s="52" t="e">
        <f>#REF!</f>
        <v>#REF!</v>
      </c>
      <c r="K231" s="1" t="e">
        <f t="shared" si="0"/>
        <v>#REF!</v>
      </c>
      <c r="L231" s="1" t="str">
        <f t="shared" ca="1" si="1"/>
        <v/>
      </c>
      <c r="M231" s="1" t="str">
        <f t="shared" ca="1" si="2"/>
        <v/>
      </c>
      <c r="N231" s="1" t="str">
        <f t="shared" ca="1" si="3"/>
        <v/>
      </c>
      <c r="O231" s="1" t="str">
        <f t="shared" ca="1" si="4"/>
        <v/>
      </c>
      <c r="P231" s="1" t="str">
        <f t="shared" ca="1" si="5"/>
        <v/>
      </c>
      <c r="Q231" s="1" t="str">
        <f t="shared" ca="1" si="6"/>
        <v/>
      </c>
      <c r="R231" s="1" t="str">
        <f t="shared" ca="1" si="7"/>
        <v/>
      </c>
    </row>
    <row r="232" spans="8:18">
      <c r="H232" s="1" t="e">
        <f>#REF!</f>
        <v>#REF!</v>
      </c>
      <c r="I232" s="1" t="e">
        <f>#REF!</f>
        <v>#REF!</v>
      </c>
      <c r="J232" s="52" t="e">
        <f>#REF!</f>
        <v>#REF!</v>
      </c>
      <c r="K232" s="1" t="e">
        <f t="shared" si="0"/>
        <v>#REF!</v>
      </c>
      <c r="L232" s="1" t="str">
        <f t="shared" ca="1" si="1"/>
        <v/>
      </c>
      <c r="M232" s="1" t="str">
        <f t="shared" ca="1" si="2"/>
        <v/>
      </c>
      <c r="N232" s="1" t="str">
        <f t="shared" ca="1" si="3"/>
        <v/>
      </c>
      <c r="O232" s="1" t="str">
        <f t="shared" ca="1" si="4"/>
        <v/>
      </c>
      <c r="P232" s="1" t="str">
        <f t="shared" ca="1" si="5"/>
        <v/>
      </c>
      <c r="Q232" s="1" t="str">
        <f t="shared" ca="1" si="6"/>
        <v/>
      </c>
      <c r="R232" s="1" t="str">
        <f t="shared" ca="1" si="7"/>
        <v/>
      </c>
    </row>
    <row r="233" spans="8:18">
      <c r="H233" s="1" t="e">
        <f>#REF!</f>
        <v>#REF!</v>
      </c>
      <c r="I233" s="1" t="e">
        <f>#REF!</f>
        <v>#REF!</v>
      </c>
      <c r="J233" s="52" t="e">
        <f>#REF!</f>
        <v>#REF!</v>
      </c>
      <c r="K233" s="1" t="e">
        <f t="shared" si="0"/>
        <v>#REF!</v>
      </c>
      <c r="L233" s="1" t="str">
        <f t="shared" ca="1" si="1"/>
        <v/>
      </c>
      <c r="M233" s="1" t="str">
        <f t="shared" ca="1" si="2"/>
        <v/>
      </c>
      <c r="N233" s="1" t="str">
        <f t="shared" ca="1" si="3"/>
        <v/>
      </c>
      <c r="O233" s="1" t="str">
        <f t="shared" ca="1" si="4"/>
        <v/>
      </c>
      <c r="P233" s="1" t="str">
        <f t="shared" ca="1" si="5"/>
        <v/>
      </c>
      <c r="Q233" s="1" t="str">
        <f t="shared" ca="1" si="6"/>
        <v/>
      </c>
      <c r="R233" s="1" t="str">
        <f t="shared" ca="1" si="7"/>
        <v/>
      </c>
    </row>
    <row r="234" spans="8:18">
      <c r="H234" s="1" t="e">
        <f>#REF!</f>
        <v>#REF!</v>
      </c>
      <c r="I234" s="1" t="e">
        <f>#REF!</f>
        <v>#REF!</v>
      </c>
      <c r="J234" s="52" t="e">
        <f>#REF!</f>
        <v>#REF!</v>
      </c>
      <c r="K234" s="1" t="e">
        <f t="shared" si="0"/>
        <v>#REF!</v>
      </c>
      <c r="L234" s="1" t="str">
        <f t="shared" ca="1" si="1"/>
        <v/>
      </c>
      <c r="M234" s="1" t="str">
        <f t="shared" ca="1" si="2"/>
        <v/>
      </c>
      <c r="N234" s="1" t="str">
        <f t="shared" ca="1" si="3"/>
        <v/>
      </c>
      <c r="O234" s="1" t="str">
        <f t="shared" ca="1" si="4"/>
        <v/>
      </c>
      <c r="P234" s="1" t="str">
        <f t="shared" ca="1" si="5"/>
        <v/>
      </c>
      <c r="Q234" s="1" t="str">
        <f t="shared" ca="1" si="6"/>
        <v/>
      </c>
      <c r="R234" s="1" t="str">
        <f t="shared" ca="1" si="7"/>
        <v/>
      </c>
    </row>
    <row r="235" spans="8:18">
      <c r="H235" s="1" t="e">
        <f>#REF!</f>
        <v>#REF!</v>
      </c>
      <c r="I235" s="1" t="e">
        <f>#REF!</f>
        <v>#REF!</v>
      </c>
      <c r="J235" s="52" t="e">
        <f>#REF!</f>
        <v>#REF!</v>
      </c>
      <c r="K235" s="1" t="e">
        <f t="shared" si="0"/>
        <v>#REF!</v>
      </c>
      <c r="L235" s="1" t="str">
        <f t="shared" ca="1" si="1"/>
        <v/>
      </c>
      <c r="M235" s="1" t="str">
        <f t="shared" ca="1" si="2"/>
        <v/>
      </c>
      <c r="N235" s="1" t="str">
        <f t="shared" ca="1" si="3"/>
        <v/>
      </c>
      <c r="O235" s="1" t="str">
        <f t="shared" ca="1" si="4"/>
        <v/>
      </c>
      <c r="P235" s="1" t="str">
        <f t="shared" ca="1" si="5"/>
        <v/>
      </c>
      <c r="Q235" s="1" t="str">
        <f t="shared" ca="1" si="6"/>
        <v/>
      </c>
      <c r="R235" s="1" t="str">
        <f t="shared" ca="1" si="7"/>
        <v/>
      </c>
    </row>
    <row r="236" spans="8:18">
      <c r="H236" s="1" t="e">
        <f>#REF!</f>
        <v>#REF!</v>
      </c>
      <c r="I236" s="1" t="e">
        <f>#REF!</f>
        <v>#REF!</v>
      </c>
      <c r="J236" s="52" t="e">
        <f>#REF!</f>
        <v>#REF!</v>
      </c>
      <c r="K236" s="1" t="e">
        <f t="shared" si="0"/>
        <v>#REF!</v>
      </c>
      <c r="L236" s="1" t="str">
        <f t="shared" ca="1" si="1"/>
        <v/>
      </c>
      <c r="M236" s="1" t="str">
        <f t="shared" ca="1" si="2"/>
        <v/>
      </c>
      <c r="N236" s="1" t="str">
        <f t="shared" ca="1" si="3"/>
        <v/>
      </c>
      <c r="O236" s="1" t="str">
        <f t="shared" ca="1" si="4"/>
        <v/>
      </c>
      <c r="P236" s="1" t="str">
        <f t="shared" ca="1" si="5"/>
        <v/>
      </c>
      <c r="Q236" s="1" t="str">
        <f t="shared" ca="1" si="6"/>
        <v/>
      </c>
      <c r="R236" s="1" t="str">
        <f t="shared" ca="1" si="7"/>
        <v/>
      </c>
    </row>
    <row r="237" spans="8:18">
      <c r="H237" s="1" t="e">
        <f>#REF!</f>
        <v>#REF!</v>
      </c>
      <c r="I237" s="1" t="e">
        <f>#REF!</f>
        <v>#REF!</v>
      </c>
      <c r="J237" s="52" t="e">
        <f>#REF!</f>
        <v>#REF!</v>
      </c>
      <c r="K237" s="1" t="e">
        <f t="shared" si="0"/>
        <v>#REF!</v>
      </c>
      <c r="L237" s="1" t="str">
        <f t="shared" ca="1" si="1"/>
        <v/>
      </c>
      <c r="M237" s="1" t="str">
        <f t="shared" ca="1" si="2"/>
        <v/>
      </c>
      <c r="N237" s="1" t="str">
        <f t="shared" ca="1" si="3"/>
        <v/>
      </c>
      <c r="O237" s="1" t="str">
        <f t="shared" ca="1" si="4"/>
        <v/>
      </c>
      <c r="P237" s="1" t="str">
        <f t="shared" ca="1" si="5"/>
        <v/>
      </c>
      <c r="Q237" s="1" t="str">
        <f t="shared" ca="1" si="6"/>
        <v/>
      </c>
      <c r="R237" s="1" t="str">
        <f t="shared" ca="1" si="7"/>
        <v/>
      </c>
    </row>
    <row r="238" spans="8:18">
      <c r="H238" s="1" t="e">
        <f>#REF!</f>
        <v>#REF!</v>
      </c>
      <c r="I238" s="1" t="e">
        <f>#REF!</f>
        <v>#REF!</v>
      </c>
      <c r="J238" s="52" t="e">
        <f>#REF!</f>
        <v>#REF!</v>
      </c>
      <c r="K238" s="1" t="e">
        <f t="shared" si="0"/>
        <v>#REF!</v>
      </c>
      <c r="L238" s="1" t="str">
        <f t="shared" ca="1" si="1"/>
        <v/>
      </c>
      <c r="M238" s="1" t="str">
        <f t="shared" ca="1" si="2"/>
        <v/>
      </c>
      <c r="N238" s="1" t="str">
        <f t="shared" ca="1" si="3"/>
        <v/>
      </c>
      <c r="O238" s="1" t="str">
        <f t="shared" ca="1" si="4"/>
        <v/>
      </c>
      <c r="P238" s="1" t="str">
        <f t="shared" ca="1" si="5"/>
        <v/>
      </c>
      <c r="Q238" s="1" t="str">
        <f t="shared" ca="1" si="6"/>
        <v/>
      </c>
      <c r="R238" s="1" t="str">
        <f t="shared" ca="1" si="7"/>
        <v/>
      </c>
    </row>
    <row r="239" spans="8:18">
      <c r="H239" s="1" t="e">
        <f>#REF!</f>
        <v>#REF!</v>
      </c>
      <c r="I239" s="1" t="e">
        <f>#REF!</f>
        <v>#REF!</v>
      </c>
      <c r="J239" s="52" t="e">
        <f>#REF!</f>
        <v>#REF!</v>
      </c>
      <c r="K239" s="1" t="e">
        <f t="shared" si="0"/>
        <v>#REF!</v>
      </c>
      <c r="L239" s="1" t="str">
        <f t="shared" ca="1" si="1"/>
        <v/>
      </c>
      <c r="M239" s="1" t="str">
        <f t="shared" ca="1" si="2"/>
        <v/>
      </c>
      <c r="N239" s="1" t="str">
        <f t="shared" ca="1" si="3"/>
        <v/>
      </c>
      <c r="O239" s="1" t="str">
        <f t="shared" ca="1" si="4"/>
        <v/>
      </c>
      <c r="P239" s="1" t="str">
        <f t="shared" ca="1" si="5"/>
        <v/>
      </c>
      <c r="Q239" s="1" t="str">
        <f t="shared" ca="1" si="6"/>
        <v/>
      </c>
      <c r="R239" s="1" t="str">
        <f t="shared" ca="1" si="7"/>
        <v/>
      </c>
    </row>
    <row r="240" spans="8:18">
      <c r="H240" s="1" t="e">
        <f>#REF!</f>
        <v>#REF!</v>
      </c>
      <c r="I240" s="1" t="e">
        <f>#REF!</f>
        <v>#REF!</v>
      </c>
      <c r="J240" s="52" t="e">
        <f>#REF!</f>
        <v>#REF!</v>
      </c>
      <c r="K240" s="1" t="e">
        <f t="shared" si="0"/>
        <v>#REF!</v>
      </c>
      <c r="L240" s="1" t="str">
        <f t="shared" ca="1" si="1"/>
        <v/>
      </c>
      <c r="M240" s="1" t="str">
        <f t="shared" ca="1" si="2"/>
        <v/>
      </c>
      <c r="N240" s="1" t="str">
        <f t="shared" ca="1" si="3"/>
        <v/>
      </c>
      <c r="O240" s="1" t="str">
        <f t="shared" ca="1" si="4"/>
        <v/>
      </c>
      <c r="P240" s="1" t="str">
        <f t="shared" ca="1" si="5"/>
        <v/>
      </c>
      <c r="Q240" s="1" t="str">
        <f t="shared" ca="1" si="6"/>
        <v/>
      </c>
      <c r="R240" s="1" t="str">
        <f t="shared" ca="1" si="7"/>
        <v/>
      </c>
    </row>
    <row r="241" spans="8:18">
      <c r="H241" s="1" t="e">
        <f>#REF!</f>
        <v>#REF!</v>
      </c>
      <c r="I241" s="1" t="e">
        <f>#REF!</f>
        <v>#REF!</v>
      </c>
      <c r="J241" s="52" t="e">
        <f>#REF!</f>
        <v>#REF!</v>
      </c>
      <c r="K241" s="1" t="e">
        <f t="shared" si="0"/>
        <v>#REF!</v>
      </c>
      <c r="L241" s="1" t="str">
        <f t="shared" ca="1" si="1"/>
        <v/>
      </c>
      <c r="M241" s="1" t="str">
        <f t="shared" ca="1" si="2"/>
        <v/>
      </c>
      <c r="N241" s="1" t="str">
        <f t="shared" ca="1" si="3"/>
        <v/>
      </c>
      <c r="O241" s="1" t="str">
        <f t="shared" ca="1" si="4"/>
        <v/>
      </c>
      <c r="P241" s="1" t="str">
        <f t="shared" ca="1" si="5"/>
        <v/>
      </c>
      <c r="Q241" s="1" t="str">
        <f t="shared" ca="1" si="6"/>
        <v/>
      </c>
      <c r="R241" s="1" t="str">
        <f t="shared" ca="1" si="7"/>
        <v/>
      </c>
    </row>
    <row r="242" spans="8:18">
      <c r="H242" s="1" t="e">
        <f>#REF!</f>
        <v>#REF!</v>
      </c>
      <c r="I242" s="1" t="e">
        <f>#REF!</f>
        <v>#REF!</v>
      </c>
      <c r="J242" s="52" t="e">
        <f>#REF!</f>
        <v>#REF!</v>
      </c>
      <c r="K242" s="1" t="e">
        <f t="shared" si="0"/>
        <v>#REF!</v>
      </c>
      <c r="L242" s="1" t="str">
        <f t="shared" ca="1" si="1"/>
        <v/>
      </c>
      <c r="M242" s="1" t="str">
        <f t="shared" ca="1" si="2"/>
        <v/>
      </c>
      <c r="N242" s="1" t="str">
        <f t="shared" ca="1" si="3"/>
        <v/>
      </c>
      <c r="O242" s="1" t="str">
        <f t="shared" ca="1" si="4"/>
        <v/>
      </c>
      <c r="P242" s="1" t="str">
        <f t="shared" ca="1" si="5"/>
        <v/>
      </c>
      <c r="Q242" s="1" t="str">
        <f t="shared" ca="1" si="6"/>
        <v/>
      </c>
      <c r="R242" s="1" t="str">
        <f t="shared" ca="1" si="7"/>
        <v/>
      </c>
    </row>
    <row r="243" spans="8:18">
      <c r="H243" s="1" t="e">
        <f>#REF!</f>
        <v>#REF!</v>
      </c>
      <c r="I243" s="1" t="e">
        <f>#REF!</f>
        <v>#REF!</v>
      </c>
      <c r="J243" s="52" t="e">
        <f>#REF!</f>
        <v>#REF!</v>
      </c>
      <c r="K243" s="1" t="e">
        <f t="shared" si="0"/>
        <v>#REF!</v>
      </c>
      <c r="L243" s="1" t="str">
        <f t="shared" ca="1" si="1"/>
        <v/>
      </c>
      <c r="M243" s="1" t="str">
        <f t="shared" ca="1" si="2"/>
        <v/>
      </c>
      <c r="N243" s="1" t="str">
        <f t="shared" ca="1" si="3"/>
        <v/>
      </c>
      <c r="O243" s="1" t="str">
        <f t="shared" ca="1" si="4"/>
        <v/>
      </c>
      <c r="P243" s="1" t="str">
        <f t="shared" ca="1" si="5"/>
        <v/>
      </c>
      <c r="Q243" s="1" t="str">
        <f t="shared" ca="1" si="6"/>
        <v/>
      </c>
      <c r="R243" s="1" t="str">
        <f t="shared" ca="1" si="7"/>
        <v/>
      </c>
    </row>
    <row r="244" spans="8:18">
      <c r="H244" s="1" t="e">
        <f>#REF!</f>
        <v>#REF!</v>
      </c>
      <c r="I244" s="1" t="e">
        <f>#REF!</f>
        <v>#REF!</v>
      </c>
      <c r="J244" s="52" t="e">
        <f>#REF!</f>
        <v>#REF!</v>
      </c>
      <c r="K244" s="1" t="e">
        <f t="shared" si="0"/>
        <v>#REF!</v>
      </c>
      <c r="L244" s="1" t="str">
        <f t="shared" ca="1" si="1"/>
        <v/>
      </c>
      <c r="M244" s="1" t="str">
        <f t="shared" ca="1" si="2"/>
        <v/>
      </c>
      <c r="N244" s="1" t="str">
        <f t="shared" ca="1" si="3"/>
        <v/>
      </c>
      <c r="O244" s="1" t="str">
        <f t="shared" ca="1" si="4"/>
        <v/>
      </c>
      <c r="P244" s="1" t="str">
        <f t="shared" ca="1" si="5"/>
        <v/>
      </c>
      <c r="Q244" s="1" t="str">
        <f t="shared" ca="1" si="6"/>
        <v/>
      </c>
      <c r="R244" s="1" t="str">
        <f t="shared" ca="1" si="7"/>
        <v/>
      </c>
    </row>
    <row r="245" spans="8:18">
      <c r="H245" s="1" t="e">
        <f>#REF!</f>
        <v>#REF!</v>
      </c>
      <c r="I245" s="1" t="e">
        <f>#REF!</f>
        <v>#REF!</v>
      </c>
      <c r="J245" s="52" t="e">
        <f>#REF!</f>
        <v>#REF!</v>
      </c>
      <c r="K245" s="1" t="e">
        <f t="shared" si="0"/>
        <v>#REF!</v>
      </c>
      <c r="L245" s="1" t="str">
        <f t="shared" ca="1" si="1"/>
        <v/>
      </c>
      <c r="M245" s="1" t="str">
        <f t="shared" ca="1" si="2"/>
        <v/>
      </c>
      <c r="N245" s="1" t="str">
        <f t="shared" ca="1" si="3"/>
        <v/>
      </c>
      <c r="O245" s="1" t="str">
        <f t="shared" ca="1" si="4"/>
        <v/>
      </c>
      <c r="P245" s="1" t="str">
        <f t="shared" ca="1" si="5"/>
        <v/>
      </c>
      <c r="Q245" s="1" t="str">
        <f t="shared" ca="1" si="6"/>
        <v/>
      </c>
      <c r="R245" s="1" t="str">
        <f t="shared" ca="1" si="7"/>
        <v/>
      </c>
    </row>
    <row r="246" spans="8:18">
      <c r="H246" s="1" t="e">
        <f>#REF!</f>
        <v>#REF!</v>
      </c>
      <c r="I246" s="1" t="e">
        <f>#REF!</f>
        <v>#REF!</v>
      </c>
      <c r="J246" s="52" t="e">
        <f>#REF!</f>
        <v>#REF!</v>
      </c>
      <c r="K246" s="1" t="e">
        <f t="shared" si="0"/>
        <v>#REF!</v>
      </c>
      <c r="L246" s="1" t="str">
        <f t="shared" ca="1" si="1"/>
        <v/>
      </c>
      <c r="M246" s="1" t="str">
        <f t="shared" ca="1" si="2"/>
        <v/>
      </c>
      <c r="N246" s="1" t="str">
        <f t="shared" ca="1" si="3"/>
        <v/>
      </c>
      <c r="O246" s="1" t="str">
        <f t="shared" ca="1" si="4"/>
        <v/>
      </c>
      <c r="P246" s="1" t="str">
        <f t="shared" ca="1" si="5"/>
        <v/>
      </c>
      <c r="Q246" s="1" t="str">
        <f t="shared" ca="1" si="6"/>
        <v/>
      </c>
      <c r="R246" s="1" t="str">
        <f t="shared" ca="1" si="7"/>
        <v/>
      </c>
    </row>
    <row r="247" spans="8:18">
      <c r="H247" s="1" t="e">
        <f>#REF!</f>
        <v>#REF!</v>
      </c>
      <c r="I247" s="1" t="e">
        <f>#REF!</f>
        <v>#REF!</v>
      </c>
      <c r="J247" s="52" t="e">
        <f>#REF!</f>
        <v>#REF!</v>
      </c>
      <c r="K247" s="1" t="e">
        <f t="shared" si="0"/>
        <v>#REF!</v>
      </c>
      <c r="L247" s="1" t="str">
        <f t="shared" ca="1" si="1"/>
        <v/>
      </c>
      <c r="M247" s="1" t="str">
        <f t="shared" ca="1" si="2"/>
        <v/>
      </c>
      <c r="N247" s="1" t="str">
        <f t="shared" ca="1" si="3"/>
        <v/>
      </c>
      <c r="O247" s="1" t="str">
        <f t="shared" ca="1" si="4"/>
        <v/>
      </c>
      <c r="P247" s="1" t="str">
        <f t="shared" ca="1" si="5"/>
        <v/>
      </c>
      <c r="Q247" s="1" t="str">
        <f t="shared" ca="1" si="6"/>
        <v/>
      </c>
      <c r="R247" s="1" t="str">
        <f t="shared" ca="1" si="7"/>
        <v/>
      </c>
    </row>
    <row r="248" spans="8:18">
      <c r="H248" s="1" t="e">
        <f>#REF!</f>
        <v>#REF!</v>
      </c>
      <c r="I248" s="1" t="e">
        <f>#REF!</f>
        <v>#REF!</v>
      </c>
      <c r="J248" s="52" t="e">
        <f>#REF!</f>
        <v>#REF!</v>
      </c>
      <c r="K248" s="1" t="e">
        <f t="shared" si="0"/>
        <v>#REF!</v>
      </c>
      <c r="L248" s="1" t="str">
        <f t="shared" ca="1" si="1"/>
        <v/>
      </c>
      <c r="M248" s="1" t="str">
        <f t="shared" ca="1" si="2"/>
        <v/>
      </c>
      <c r="N248" s="1" t="str">
        <f t="shared" ca="1" si="3"/>
        <v/>
      </c>
      <c r="O248" s="1" t="str">
        <f t="shared" ca="1" si="4"/>
        <v/>
      </c>
      <c r="P248" s="1" t="str">
        <f t="shared" ca="1" si="5"/>
        <v/>
      </c>
      <c r="Q248" s="1" t="str">
        <f t="shared" ca="1" si="6"/>
        <v/>
      </c>
      <c r="R248" s="1" t="str">
        <f t="shared" ca="1" si="7"/>
        <v/>
      </c>
    </row>
    <row r="249" spans="8:18">
      <c r="H249" s="1" t="e">
        <f>#REF!</f>
        <v>#REF!</v>
      </c>
      <c r="I249" s="1" t="e">
        <f>#REF!</f>
        <v>#REF!</v>
      </c>
      <c r="J249" s="52" t="e">
        <f>#REF!</f>
        <v>#REF!</v>
      </c>
      <c r="K249" s="1" t="e">
        <f t="shared" si="0"/>
        <v>#REF!</v>
      </c>
      <c r="L249" s="1" t="str">
        <f t="shared" ca="1" si="1"/>
        <v/>
      </c>
      <c r="M249" s="1" t="str">
        <f t="shared" ca="1" si="2"/>
        <v/>
      </c>
      <c r="N249" s="1" t="str">
        <f t="shared" ca="1" si="3"/>
        <v/>
      </c>
      <c r="O249" s="1" t="str">
        <f t="shared" ca="1" si="4"/>
        <v/>
      </c>
      <c r="P249" s="1" t="str">
        <f t="shared" ca="1" si="5"/>
        <v/>
      </c>
      <c r="Q249" s="1" t="str">
        <f t="shared" ca="1" si="6"/>
        <v/>
      </c>
      <c r="R249" s="1" t="str">
        <f t="shared" ca="1" si="7"/>
        <v/>
      </c>
    </row>
    <row r="250" spans="8:18">
      <c r="H250" s="1" t="e">
        <f>#REF!</f>
        <v>#REF!</v>
      </c>
      <c r="I250" s="1" t="e">
        <f>#REF!</f>
        <v>#REF!</v>
      </c>
      <c r="J250" s="52" t="e">
        <f>#REF!</f>
        <v>#REF!</v>
      </c>
      <c r="K250" s="1" t="e">
        <f t="shared" si="0"/>
        <v>#REF!</v>
      </c>
      <c r="L250" s="1" t="str">
        <f t="shared" ca="1" si="1"/>
        <v/>
      </c>
      <c r="M250" s="1" t="str">
        <f t="shared" ca="1" si="2"/>
        <v/>
      </c>
      <c r="N250" s="1" t="str">
        <f t="shared" ca="1" si="3"/>
        <v/>
      </c>
      <c r="O250" s="1" t="str">
        <f t="shared" ca="1" si="4"/>
        <v/>
      </c>
      <c r="P250" s="1" t="str">
        <f t="shared" ca="1" si="5"/>
        <v/>
      </c>
      <c r="Q250" s="1" t="str">
        <f t="shared" ca="1" si="6"/>
        <v/>
      </c>
      <c r="R250" s="1" t="str">
        <f t="shared" ca="1" si="7"/>
        <v/>
      </c>
    </row>
    <row r="251" spans="8:18">
      <c r="H251" s="1" t="e">
        <f>#REF!</f>
        <v>#REF!</v>
      </c>
      <c r="I251" s="1" t="e">
        <f>#REF!</f>
        <v>#REF!</v>
      </c>
      <c r="J251" s="52" t="e">
        <f>#REF!</f>
        <v>#REF!</v>
      </c>
      <c r="K251" s="1" t="e">
        <f t="shared" si="0"/>
        <v>#REF!</v>
      </c>
      <c r="L251" s="1" t="str">
        <f t="shared" ca="1" si="1"/>
        <v/>
      </c>
      <c r="M251" s="1" t="str">
        <f t="shared" ca="1" si="2"/>
        <v/>
      </c>
      <c r="N251" s="1" t="str">
        <f t="shared" ca="1" si="3"/>
        <v/>
      </c>
      <c r="O251" s="1" t="str">
        <f t="shared" ca="1" si="4"/>
        <v/>
      </c>
      <c r="P251" s="1" t="str">
        <f t="shared" ca="1" si="5"/>
        <v/>
      </c>
      <c r="Q251" s="1" t="str">
        <f t="shared" ca="1" si="6"/>
        <v/>
      </c>
      <c r="R251" s="1" t="str">
        <f t="shared" ca="1" si="7"/>
        <v/>
      </c>
    </row>
    <row r="252" spans="8:18">
      <c r="H252" s="1" t="e">
        <f>#REF!</f>
        <v>#REF!</v>
      </c>
      <c r="I252" s="1" t="e">
        <f>#REF!</f>
        <v>#REF!</v>
      </c>
      <c r="J252" s="52" t="e">
        <f>#REF!</f>
        <v>#REF!</v>
      </c>
      <c r="K252" s="1" t="e">
        <f t="shared" si="0"/>
        <v>#REF!</v>
      </c>
      <c r="L252" s="1" t="str">
        <f t="shared" ca="1" si="1"/>
        <v/>
      </c>
      <c r="M252" s="1" t="str">
        <f t="shared" ca="1" si="2"/>
        <v/>
      </c>
      <c r="N252" s="1" t="str">
        <f t="shared" ca="1" si="3"/>
        <v/>
      </c>
      <c r="O252" s="1" t="str">
        <f t="shared" ca="1" si="4"/>
        <v/>
      </c>
      <c r="P252" s="1" t="str">
        <f t="shared" ca="1" si="5"/>
        <v/>
      </c>
      <c r="Q252" s="1" t="str">
        <f t="shared" ca="1" si="6"/>
        <v/>
      </c>
      <c r="R252" s="1" t="str">
        <f t="shared" ca="1" si="7"/>
        <v/>
      </c>
    </row>
    <row r="253" spans="8:18">
      <c r="H253" s="1" t="e">
        <f>#REF!</f>
        <v>#REF!</v>
      </c>
      <c r="I253" s="1" t="e">
        <f>#REF!</f>
        <v>#REF!</v>
      </c>
      <c r="J253" s="52" t="e">
        <f>#REF!</f>
        <v>#REF!</v>
      </c>
      <c r="K253" s="1" t="e">
        <f t="shared" si="0"/>
        <v>#REF!</v>
      </c>
      <c r="L253" s="1" t="str">
        <f t="shared" ca="1" si="1"/>
        <v/>
      </c>
      <c r="M253" s="1" t="str">
        <f t="shared" ca="1" si="2"/>
        <v/>
      </c>
      <c r="N253" s="1" t="str">
        <f t="shared" ca="1" si="3"/>
        <v/>
      </c>
      <c r="O253" s="1" t="str">
        <f t="shared" ca="1" si="4"/>
        <v/>
      </c>
      <c r="P253" s="1" t="str">
        <f t="shared" ca="1" si="5"/>
        <v/>
      </c>
      <c r="Q253" s="1" t="str">
        <f t="shared" ca="1" si="6"/>
        <v/>
      </c>
      <c r="R253" s="1" t="str">
        <f t="shared" ca="1" si="7"/>
        <v/>
      </c>
    </row>
    <row r="254" spans="8:18">
      <c r="H254" s="1" t="e">
        <f>#REF!</f>
        <v>#REF!</v>
      </c>
      <c r="I254" s="1" t="e">
        <f>#REF!</f>
        <v>#REF!</v>
      </c>
      <c r="J254" s="52" t="e">
        <f>#REF!</f>
        <v>#REF!</v>
      </c>
      <c r="K254" s="1" t="e">
        <f t="shared" si="0"/>
        <v>#REF!</v>
      </c>
      <c r="L254" s="1" t="str">
        <f t="shared" ca="1" si="1"/>
        <v/>
      </c>
      <c r="M254" s="1" t="str">
        <f t="shared" ca="1" si="2"/>
        <v/>
      </c>
      <c r="N254" s="1" t="str">
        <f t="shared" ca="1" si="3"/>
        <v/>
      </c>
      <c r="O254" s="1" t="str">
        <f t="shared" ca="1" si="4"/>
        <v/>
      </c>
      <c r="P254" s="1" t="str">
        <f t="shared" ca="1" si="5"/>
        <v/>
      </c>
      <c r="Q254" s="1" t="str">
        <f t="shared" ca="1" si="6"/>
        <v/>
      </c>
      <c r="R254" s="1" t="str">
        <f t="shared" ca="1" si="7"/>
        <v/>
      </c>
    </row>
    <row r="255" spans="8:18">
      <c r="H255" s="1" t="e">
        <f>#REF!</f>
        <v>#REF!</v>
      </c>
      <c r="I255" s="1" t="e">
        <f>#REF!</f>
        <v>#REF!</v>
      </c>
      <c r="J255" s="52" t="e">
        <f>#REF!</f>
        <v>#REF!</v>
      </c>
      <c r="K255" s="1" t="e">
        <f t="shared" si="0"/>
        <v>#REF!</v>
      </c>
      <c r="L255" s="1" t="str">
        <f t="shared" ca="1" si="1"/>
        <v/>
      </c>
      <c r="M255" s="1" t="str">
        <f t="shared" ca="1" si="2"/>
        <v/>
      </c>
      <c r="N255" s="1" t="str">
        <f t="shared" ca="1" si="3"/>
        <v/>
      </c>
      <c r="O255" s="1" t="str">
        <f t="shared" ca="1" si="4"/>
        <v/>
      </c>
      <c r="P255" s="1" t="str">
        <f t="shared" ca="1" si="5"/>
        <v/>
      </c>
      <c r="Q255" s="1" t="str">
        <f t="shared" ca="1" si="6"/>
        <v/>
      </c>
      <c r="R255" s="1" t="str">
        <f t="shared" ca="1" si="7"/>
        <v/>
      </c>
    </row>
    <row r="256" spans="8:18">
      <c r="H256" s="1" t="e">
        <f>#REF!</f>
        <v>#REF!</v>
      </c>
      <c r="I256" s="1" t="e">
        <f>#REF!</f>
        <v>#REF!</v>
      </c>
      <c r="J256" s="52" t="e">
        <f>#REF!</f>
        <v>#REF!</v>
      </c>
      <c r="K256" s="1" t="e">
        <f t="shared" si="0"/>
        <v>#REF!</v>
      </c>
      <c r="L256" s="1" t="str">
        <f t="shared" ca="1" si="1"/>
        <v/>
      </c>
      <c r="M256" s="1" t="str">
        <f t="shared" ca="1" si="2"/>
        <v/>
      </c>
      <c r="N256" s="1" t="str">
        <f t="shared" ca="1" si="3"/>
        <v/>
      </c>
      <c r="O256" s="1" t="str">
        <f t="shared" ca="1" si="4"/>
        <v/>
      </c>
      <c r="P256" s="1" t="str">
        <f t="shared" ca="1" si="5"/>
        <v/>
      </c>
      <c r="Q256" s="1" t="str">
        <f t="shared" ca="1" si="6"/>
        <v/>
      </c>
      <c r="R256" s="1" t="str">
        <f t="shared" ca="1" si="7"/>
        <v/>
      </c>
    </row>
    <row r="257" spans="8:18">
      <c r="H257" s="1" t="e">
        <f>#REF!</f>
        <v>#REF!</v>
      </c>
      <c r="I257" s="1" t="e">
        <f>#REF!</f>
        <v>#REF!</v>
      </c>
      <c r="J257" s="52" t="e">
        <f>#REF!</f>
        <v>#REF!</v>
      </c>
      <c r="K257" s="1" t="e">
        <f t="shared" ref="K257:K300" si="8">IF(J257="Atendendo",$T$8,IF(J257="Credenciado",$T$7,IF(J257="Em fase de credenciamento",$T$6,IF(J257="Documentação",$T$5,IF(J257="Em negociação",$T$4,IF(J257="Primeiro contato",$T$3,IF(J257="Prospectado",$T$2,"")))))))</f>
        <v>#REF!</v>
      </c>
      <c r="L257" s="1" t="str">
        <f t="shared" ref="L257:L365" ca="1" si="9">IFERROR(_xludf.ifs($J257="Prospectado","x",$J257="Primeiro contato","x",$J257="Em negociação","x",$J257="Documentação","x",$J257="Em fase de credenciamento","x",$J257="Credenciado","x",$J257="Atendendo","x"),"")</f>
        <v/>
      </c>
      <c r="M257" s="1" t="str">
        <f t="shared" ref="M257:M365" ca="1" si="10">IFERROR(_xludf.ifs($J257="Primeiro contato","x",$J257="Em negociação","x",$J257="Documentação","x",$J257="Em fase de credenciamento","x",$J257="Credenciado","x",$J257="Atendendo","x"),"")</f>
        <v/>
      </c>
      <c r="N257" s="1" t="str">
        <f t="shared" ref="N257:N365" ca="1" si="11">IFERROR(_xludf.ifs($J257="Em negociação","x",$J257="Documentação","x",$J257="Em fase de credenciamento","x",$J257="Credenciado","x",$J257="Atendendo","x"),"")</f>
        <v/>
      </c>
      <c r="O257" s="1" t="str">
        <f t="shared" ref="O257:O365" ca="1" si="12">IFERROR(_xludf.ifs($J257="Documentação","x",$J257="Em fase de credenciamento","x",$J257="Credenciado","x",$J257="Atendendo","x"),"")</f>
        <v/>
      </c>
      <c r="P257" s="1" t="str">
        <f t="shared" ref="P257:P365" ca="1" si="13">IFERROR(_xludf.ifs($J257="Em fase de credenciamento","x",$J257="Credenciado","x",$J257="Atendendo","x"),"")</f>
        <v/>
      </c>
      <c r="Q257" s="1" t="str">
        <f t="shared" ref="Q257:Q365" ca="1" si="14">IFERROR(_xludf.ifs($J257="Credenciado","x",$J257="Atendendo","x"),"")</f>
        <v/>
      </c>
      <c r="R257" s="1" t="str">
        <f t="shared" ref="R257:R365" ca="1" si="15">IFERROR(_xludf.ifs($J257="Atendendo","x"),"")</f>
        <v/>
      </c>
    </row>
    <row r="258" spans="8:18">
      <c r="H258" s="1" t="e">
        <f>#REF!</f>
        <v>#REF!</v>
      </c>
      <c r="I258" s="1" t="e">
        <f>#REF!</f>
        <v>#REF!</v>
      </c>
      <c r="J258" s="52" t="e">
        <f>#REF!</f>
        <v>#REF!</v>
      </c>
      <c r="K258" s="1" t="e">
        <f t="shared" si="8"/>
        <v>#REF!</v>
      </c>
      <c r="L258" s="1" t="str">
        <f t="shared" ca="1" si="9"/>
        <v/>
      </c>
      <c r="M258" s="1" t="str">
        <f t="shared" ca="1" si="10"/>
        <v/>
      </c>
      <c r="N258" s="1" t="str">
        <f t="shared" ca="1" si="11"/>
        <v/>
      </c>
      <c r="O258" s="1" t="str">
        <f t="shared" ca="1" si="12"/>
        <v/>
      </c>
      <c r="P258" s="1" t="str">
        <f t="shared" ca="1" si="13"/>
        <v/>
      </c>
      <c r="Q258" s="1" t="str">
        <f t="shared" ca="1" si="14"/>
        <v/>
      </c>
      <c r="R258" s="1" t="str">
        <f t="shared" ca="1" si="15"/>
        <v/>
      </c>
    </row>
    <row r="259" spans="8:18">
      <c r="H259" s="1" t="e">
        <f>#REF!</f>
        <v>#REF!</v>
      </c>
      <c r="I259" s="1" t="e">
        <f>#REF!</f>
        <v>#REF!</v>
      </c>
      <c r="J259" s="52" t="e">
        <f>#REF!</f>
        <v>#REF!</v>
      </c>
      <c r="K259" s="1" t="e">
        <f t="shared" si="8"/>
        <v>#REF!</v>
      </c>
      <c r="L259" s="1" t="str">
        <f t="shared" ca="1" si="9"/>
        <v/>
      </c>
      <c r="M259" s="1" t="str">
        <f t="shared" ca="1" si="10"/>
        <v/>
      </c>
      <c r="N259" s="1" t="str">
        <f t="shared" ca="1" si="11"/>
        <v/>
      </c>
      <c r="O259" s="1" t="str">
        <f t="shared" ca="1" si="12"/>
        <v/>
      </c>
      <c r="P259" s="1" t="str">
        <f t="shared" ca="1" si="13"/>
        <v/>
      </c>
      <c r="Q259" s="1" t="str">
        <f t="shared" ca="1" si="14"/>
        <v/>
      </c>
      <c r="R259" s="1" t="str">
        <f t="shared" ca="1" si="15"/>
        <v/>
      </c>
    </row>
    <row r="260" spans="8:18">
      <c r="H260" s="1" t="e">
        <f>#REF!</f>
        <v>#REF!</v>
      </c>
      <c r="I260" s="1" t="e">
        <f>#REF!</f>
        <v>#REF!</v>
      </c>
      <c r="J260" s="52" t="e">
        <f>#REF!</f>
        <v>#REF!</v>
      </c>
      <c r="K260" s="1" t="e">
        <f t="shared" si="8"/>
        <v>#REF!</v>
      </c>
      <c r="L260" s="1" t="str">
        <f t="shared" ca="1" si="9"/>
        <v/>
      </c>
      <c r="M260" s="1" t="str">
        <f t="shared" ca="1" si="10"/>
        <v/>
      </c>
      <c r="N260" s="1" t="str">
        <f t="shared" ca="1" si="11"/>
        <v/>
      </c>
      <c r="O260" s="1" t="str">
        <f t="shared" ca="1" si="12"/>
        <v/>
      </c>
      <c r="P260" s="1" t="str">
        <f t="shared" ca="1" si="13"/>
        <v/>
      </c>
      <c r="Q260" s="1" t="str">
        <f t="shared" ca="1" si="14"/>
        <v/>
      </c>
      <c r="R260" s="1" t="str">
        <f t="shared" ca="1" si="15"/>
        <v/>
      </c>
    </row>
    <row r="261" spans="8:18">
      <c r="H261" s="1" t="e">
        <f>#REF!</f>
        <v>#REF!</v>
      </c>
      <c r="I261" s="1" t="e">
        <f>#REF!</f>
        <v>#REF!</v>
      </c>
      <c r="J261" s="52" t="e">
        <f>#REF!</f>
        <v>#REF!</v>
      </c>
      <c r="K261" s="1" t="e">
        <f t="shared" si="8"/>
        <v>#REF!</v>
      </c>
      <c r="L261" s="1" t="str">
        <f t="shared" ca="1" si="9"/>
        <v/>
      </c>
      <c r="M261" s="1" t="str">
        <f t="shared" ca="1" si="10"/>
        <v/>
      </c>
      <c r="N261" s="1" t="str">
        <f t="shared" ca="1" si="11"/>
        <v/>
      </c>
      <c r="O261" s="1" t="str">
        <f t="shared" ca="1" si="12"/>
        <v/>
      </c>
      <c r="P261" s="1" t="str">
        <f t="shared" ca="1" si="13"/>
        <v/>
      </c>
      <c r="Q261" s="1" t="str">
        <f t="shared" ca="1" si="14"/>
        <v/>
      </c>
      <c r="R261" s="1" t="str">
        <f t="shared" ca="1" si="15"/>
        <v/>
      </c>
    </row>
    <row r="262" spans="8:18">
      <c r="H262" s="1" t="e">
        <f>#REF!</f>
        <v>#REF!</v>
      </c>
      <c r="I262" s="1" t="e">
        <f>#REF!</f>
        <v>#REF!</v>
      </c>
      <c r="J262" s="52" t="e">
        <f>#REF!</f>
        <v>#REF!</v>
      </c>
      <c r="K262" s="1" t="e">
        <f t="shared" si="8"/>
        <v>#REF!</v>
      </c>
      <c r="L262" s="1" t="str">
        <f t="shared" ca="1" si="9"/>
        <v/>
      </c>
      <c r="M262" s="1" t="str">
        <f t="shared" ca="1" si="10"/>
        <v/>
      </c>
      <c r="N262" s="1" t="str">
        <f t="shared" ca="1" si="11"/>
        <v/>
      </c>
      <c r="O262" s="1" t="str">
        <f t="shared" ca="1" si="12"/>
        <v/>
      </c>
      <c r="P262" s="1" t="str">
        <f t="shared" ca="1" si="13"/>
        <v/>
      </c>
      <c r="Q262" s="1" t="str">
        <f t="shared" ca="1" si="14"/>
        <v/>
      </c>
      <c r="R262" s="1" t="str">
        <f t="shared" ca="1" si="15"/>
        <v/>
      </c>
    </row>
    <row r="263" spans="8:18">
      <c r="H263" s="1" t="e">
        <f>#REF!</f>
        <v>#REF!</v>
      </c>
      <c r="I263" s="1" t="e">
        <f>#REF!</f>
        <v>#REF!</v>
      </c>
      <c r="J263" s="52" t="e">
        <f>#REF!</f>
        <v>#REF!</v>
      </c>
      <c r="K263" s="1" t="e">
        <f t="shared" si="8"/>
        <v>#REF!</v>
      </c>
      <c r="L263" s="1" t="str">
        <f t="shared" ca="1" si="9"/>
        <v/>
      </c>
      <c r="M263" s="1" t="str">
        <f t="shared" ca="1" si="10"/>
        <v/>
      </c>
      <c r="N263" s="1" t="str">
        <f t="shared" ca="1" si="11"/>
        <v/>
      </c>
      <c r="O263" s="1" t="str">
        <f t="shared" ca="1" si="12"/>
        <v/>
      </c>
      <c r="P263" s="1" t="str">
        <f t="shared" ca="1" si="13"/>
        <v/>
      </c>
      <c r="Q263" s="1" t="str">
        <f t="shared" ca="1" si="14"/>
        <v/>
      </c>
      <c r="R263" s="1" t="str">
        <f t="shared" ca="1" si="15"/>
        <v/>
      </c>
    </row>
    <row r="264" spans="8:18">
      <c r="H264" s="1" t="e">
        <f>#REF!</f>
        <v>#REF!</v>
      </c>
      <c r="I264" s="1" t="e">
        <f>#REF!</f>
        <v>#REF!</v>
      </c>
      <c r="J264" s="52" t="e">
        <f>#REF!</f>
        <v>#REF!</v>
      </c>
      <c r="K264" s="1" t="e">
        <f t="shared" si="8"/>
        <v>#REF!</v>
      </c>
      <c r="L264" s="1" t="str">
        <f t="shared" ca="1" si="9"/>
        <v/>
      </c>
      <c r="M264" s="1" t="str">
        <f t="shared" ca="1" si="10"/>
        <v/>
      </c>
      <c r="N264" s="1" t="str">
        <f t="shared" ca="1" si="11"/>
        <v/>
      </c>
      <c r="O264" s="1" t="str">
        <f t="shared" ca="1" si="12"/>
        <v/>
      </c>
      <c r="P264" s="1" t="str">
        <f t="shared" ca="1" si="13"/>
        <v/>
      </c>
      <c r="Q264" s="1" t="str">
        <f t="shared" ca="1" si="14"/>
        <v/>
      </c>
      <c r="R264" s="1" t="str">
        <f t="shared" ca="1" si="15"/>
        <v/>
      </c>
    </row>
    <row r="265" spans="8:18">
      <c r="H265" s="1" t="e">
        <f>#REF!</f>
        <v>#REF!</v>
      </c>
      <c r="I265" s="1" t="e">
        <f>#REF!</f>
        <v>#REF!</v>
      </c>
      <c r="J265" s="52" t="e">
        <f>#REF!</f>
        <v>#REF!</v>
      </c>
      <c r="K265" s="1" t="e">
        <f t="shared" si="8"/>
        <v>#REF!</v>
      </c>
      <c r="L265" s="1" t="str">
        <f t="shared" ca="1" si="9"/>
        <v/>
      </c>
      <c r="M265" s="1" t="str">
        <f t="shared" ca="1" si="10"/>
        <v/>
      </c>
      <c r="N265" s="1" t="str">
        <f t="shared" ca="1" si="11"/>
        <v/>
      </c>
      <c r="O265" s="1" t="str">
        <f t="shared" ca="1" si="12"/>
        <v/>
      </c>
      <c r="P265" s="1" t="str">
        <f t="shared" ca="1" si="13"/>
        <v/>
      </c>
      <c r="Q265" s="1" t="str">
        <f t="shared" ca="1" si="14"/>
        <v/>
      </c>
      <c r="R265" s="1" t="str">
        <f t="shared" ca="1" si="15"/>
        <v/>
      </c>
    </row>
    <row r="266" spans="8:18">
      <c r="H266" s="1" t="e">
        <f>#REF!</f>
        <v>#REF!</v>
      </c>
      <c r="I266" s="1" t="e">
        <f>#REF!</f>
        <v>#REF!</v>
      </c>
      <c r="J266" s="52" t="e">
        <f>#REF!</f>
        <v>#REF!</v>
      </c>
      <c r="K266" s="1" t="e">
        <f t="shared" si="8"/>
        <v>#REF!</v>
      </c>
      <c r="L266" s="1" t="str">
        <f t="shared" ca="1" si="9"/>
        <v/>
      </c>
      <c r="M266" s="1" t="str">
        <f t="shared" ca="1" si="10"/>
        <v/>
      </c>
      <c r="N266" s="1" t="str">
        <f t="shared" ca="1" si="11"/>
        <v/>
      </c>
      <c r="O266" s="1" t="str">
        <f t="shared" ca="1" si="12"/>
        <v/>
      </c>
      <c r="P266" s="1" t="str">
        <f t="shared" ca="1" si="13"/>
        <v/>
      </c>
      <c r="Q266" s="1" t="str">
        <f t="shared" ca="1" si="14"/>
        <v/>
      </c>
      <c r="R266" s="1" t="str">
        <f t="shared" ca="1" si="15"/>
        <v/>
      </c>
    </row>
    <row r="267" spans="8:18">
      <c r="H267" s="1" t="e">
        <f>#REF!</f>
        <v>#REF!</v>
      </c>
      <c r="I267" s="1" t="e">
        <f>#REF!</f>
        <v>#REF!</v>
      </c>
      <c r="J267" s="52" t="e">
        <f>#REF!</f>
        <v>#REF!</v>
      </c>
      <c r="K267" s="1" t="e">
        <f t="shared" si="8"/>
        <v>#REF!</v>
      </c>
      <c r="L267" s="1" t="str">
        <f t="shared" ca="1" si="9"/>
        <v/>
      </c>
      <c r="M267" s="1" t="str">
        <f t="shared" ca="1" si="10"/>
        <v/>
      </c>
      <c r="N267" s="1" t="str">
        <f t="shared" ca="1" si="11"/>
        <v/>
      </c>
      <c r="O267" s="1" t="str">
        <f t="shared" ca="1" si="12"/>
        <v/>
      </c>
      <c r="P267" s="1" t="str">
        <f t="shared" ca="1" si="13"/>
        <v/>
      </c>
      <c r="Q267" s="1" t="str">
        <f t="shared" ca="1" si="14"/>
        <v/>
      </c>
      <c r="R267" s="1" t="str">
        <f t="shared" ca="1" si="15"/>
        <v/>
      </c>
    </row>
    <row r="268" spans="8:18">
      <c r="J268" s="1"/>
      <c r="K268" s="1" t="str">
        <f t="shared" si="8"/>
        <v/>
      </c>
      <c r="L268" s="1" t="str">
        <f t="shared" ca="1" si="9"/>
        <v/>
      </c>
      <c r="M268" s="1" t="str">
        <f t="shared" ca="1" si="10"/>
        <v/>
      </c>
      <c r="N268" s="1" t="str">
        <f t="shared" ca="1" si="11"/>
        <v/>
      </c>
      <c r="O268" s="1" t="str">
        <f t="shared" ca="1" si="12"/>
        <v/>
      </c>
      <c r="P268" s="1" t="str">
        <f t="shared" ca="1" si="13"/>
        <v/>
      </c>
      <c r="Q268" s="1" t="str">
        <f t="shared" ca="1" si="14"/>
        <v/>
      </c>
      <c r="R268" s="1" t="str">
        <f t="shared" ca="1" si="15"/>
        <v/>
      </c>
    </row>
    <row r="269" spans="8:18">
      <c r="J269" s="1"/>
      <c r="K269" s="1" t="str">
        <f t="shared" si="8"/>
        <v/>
      </c>
      <c r="L269" s="1" t="str">
        <f t="shared" ca="1" si="9"/>
        <v/>
      </c>
      <c r="M269" s="1" t="str">
        <f t="shared" ca="1" si="10"/>
        <v/>
      </c>
      <c r="N269" s="1" t="str">
        <f t="shared" ca="1" si="11"/>
        <v/>
      </c>
      <c r="O269" s="1" t="str">
        <f t="shared" ca="1" si="12"/>
        <v/>
      </c>
      <c r="P269" s="1" t="str">
        <f t="shared" ca="1" si="13"/>
        <v/>
      </c>
      <c r="Q269" s="1" t="str">
        <f t="shared" ca="1" si="14"/>
        <v/>
      </c>
      <c r="R269" s="1" t="str">
        <f t="shared" ca="1" si="15"/>
        <v/>
      </c>
    </row>
    <row r="270" spans="8:18">
      <c r="J270" s="1"/>
      <c r="K270" s="1" t="str">
        <f t="shared" si="8"/>
        <v/>
      </c>
      <c r="L270" s="1" t="str">
        <f t="shared" ca="1" si="9"/>
        <v/>
      </c>
      <c r="M270" s="1" t="str">
        <f t="shared" ca="1" si="10"/>
        <v/>
      </c>
      <c r="N270" s="1" t="str">
        <f t="shared" ca="1" si="11"/>
        <v/>
      </c>
      <c r="O270" s="1" t="str">
        <f t="shared" ca="1" si="12"/>
        <v/>
      </c>
      <c r="P270" s="1" t="str">
        <f t="shared" ca="1" si="13"/>
        <v/>
      </c>
      <c r="Q270" s="1" t="str">
        <f t="shared" ca="1" si="14"/>
        <v/>
      </c>
      <c r="R270" s="1" t="str">
        <f t="shared" ca="1" si="15"/>
        <v/>
      </c>
    </row>
    <row r="271" spans="8:18">
      <c r="J271" s="1"/>
      <c r="K271" s="1" t="str">
        <f t="shared" si="8"/>
        <v/>
      </c>
      <c r="L271" s="1" t="str">
        <f t="shared" ca="1" si="9"/>
        <v/>
      </c>
      <c r="M271" s="1" t="str">
        <f t="shared" ca="1" si="10"/>
        <v/>
      </c>
      <c r="N271" s="1" t="str">
        <f t="shared" ca="1" si="11"/>
        <v/>
      </c>
      <c r="O271" s="1" t="str">
        <f t="shared" ca="1" si="12"/>
        <v/>
      </c>
      <c r="P271" s="1" t="str">
        <f t="shared" ca="1" si="13"/>
        <v/>
      </c>
      <c r="Q271" s="1" t="str">
        <f t="shared" ca="1" si="14"/>
        <v/>
      </c>
      <c r="R271" s="1" t="str">
        <f t="shared" ca="1" si="15"/>
        <v/>
      </c>
    </row>
    <row r="272" spans="8:18">
      <c r="J272" s="1"/>
      <c r="K272" s="1" t="str">
        <f t="shared" si="8"/>
        <v/>
      </c>
      <c r="L272" s="1" t="str">
        <f t="shared" ca="1" si="9"/>
        <v/>
      </c>
      <c r="M272" s="1" t="str">
        <f t="shared" ca="1" si="10"/>
        <v/>
      </c>
      <c r="N272" s="1" t="str">
        <f t="shared" ca="1" si="11"/>
        <v/>
      </c>
      <c r="O272" s="1" t="str">
        <f t="shared" ca="1" si="12"/>
        <v/>
      </c>
      <c r="P272" s="1" t="str">
        <f t="shared" ca="1" si="13"/>
        <v/>
      </c>
      <c r="Q272" s="1" t="str">
        <f t="shared" ca="1" si="14"/>
        <v/>
      </c>
      <c r="R272" s="1" t="str">
        <f t="shared" ca="1" si="15"/>
        <v/>
      </c>
    </row>
    <row r="273" spans="10:18">
      <c r="J273" s="1"/>
      <c r="K273" s="1" t="str">
        <f t="shared" si="8"/>
        <v/>
      </c>
      <c r="L273" s="1" t="str">
        <f t="shared" ca="1" si="9"/>
        <v/>
      </c>
      <c r="M273" s="1" t="str">
        <f t="shared" ca="1" si="10"/>
        <v/>
      </c>
      <c r="N273" s="1" t="str">
        <f t="shared" ca="1" si="11"/>
        <v/>
      </c>
      <c r="O273" s="1" t="str">
        <f t="shared" ca="1" si="12"/>
        <v/>
      </c>
      <c r="P273" s="1" t="str">
        <f t="shared" ca="1" si="13"/>
        <v/>
      </c>
      <c r="Q273" s="1" t="str">
        <f t="shared" ca="1" si="14"/>
        <v/>
      </c>
      <c r="R273" s="1" t="str">
        <f t="shared" ca="1" si="15"/>
        <v/>
      </c>
    </row>
    <row r="274" spans="10:18">
      <c r="J274" s="1"/>
      <c r="K274" s="1" t="str">
        <f t="shared" si="8"/>
        <v/>
      </c>
      <c r="L274" s="1" t="str">
        <f t="shared" ca="1" si="9"/>
        <v/>
      </c>
      <c r="M274" s="1" t="str">
        <f t="shared" ca="1" si="10"/>
        <v/>
      </c>
      <c r="N274" s="1" t="str">
        <f t="shared" ca="1" si="11"/>
        <v/>
      </c>
      <c r="O274" s="1" t="str">
        <f t="shared" ca="1" si="12"/>
        <v/>
      </c>
      <c r="P274" s="1" t="str">
        <f t="shared" ca="1" si="13"/>
        <v/>
      </c>
      <c r="Q274" s="1" t="str">
        <f t="shared" ca="1" si="14"/>
        <v/>
      </c>
      <c r="R274" s="1" t="str">
        <f t="shared" ca="1" si="15"/>
        <v/>
      </c>
    </row>
    <row r="275" spans="10:18">
      <c r="J275" s="1"/>
      <c r="K275" s="1" t="str">
        <f t="shared" si="8"/>
        <v/>
      </c>
      <c r="L275" s="1" t="str">
        <f t="shared" ca="1" si="9"/>
        <v/>
      </c>
      <c r="M275" s="1" t="str">
        <f t="shared" ca="1" si="10"/>
        <v/>
      </c>
      <c r="N275" s="1" t="str">
        <f t="shared" ca="1" si="11"/>
        <v/>
      </c>
      <c r="O275" s="1" t="str">
        <f t="shared" ca="1" si="12"/>
        <v/>
      </c>
      <c r="P275" s="1" t="str">
        <f t="shared" ca="1" si="13"/>
        <v/>
      </c>
      <c r="Q275" s="1" t="str">
        <f t="shared" ca="1" si="14"/>
        <v/>
      </c>
      <c r="R275" s="1" t="str">
        <f t="shared" ca="1" si="15"/>
        <v/>
      </c>
    </row>
    <row r="276" spans="10:18">
      <c r="J276" s="1"/>
      <c r="K276" s="1" t="str">
        <f t="shared" si="8"/>
        <v/>
      </c>
      <c r="L276" s="1" t="str">
        <f t="shared" ca="1" si="9"/>
        <v/>
      </c>
      <c r="M276" s="1" t="str">
        <f t="shared" ca="1" si="10"/>
        <v/>
      </c>
      <c r="N276" s="1" t="str">
        <f t="shared" ca="1" si="11"/>
        <v/>
      </c>
      <c r="O276" s="1" t="str">
        <f t="shared" ca="1" si="12"/>
        <v/>
      </c>
      <c r="P276" s="1" t="str">
        <f t="shared" ca="1" si="13"/>
        <v/>
      </c>
      <c r="Q276" s="1" t="str">
        <f t="shared" ca="1" si="14"/>
        <v/>
      </c>
      <c r="R276" s="1" t="str">
        <f t="shared" ca="1" si="15"/>
        <v/>
      </c>
    </row>
    <row r="277" spans="10:18">
      <c r="J277" s="1"/>
      <c r="K277" s="1" t="str">
        <f t="shared" si="8"/>
        <v/>
      </c>
      <c r="L277" s="1" t="str">
        <f t="shared" ca="1" si="9"/>
        <v/>
      </c>
      <c r="M277" s="1" t="str">
        <f t="shared" ca="1" si="10"/>
        <v/>
      </c>
      <c r="N277" s="1" t="str">
        <f t="shared" ca="1" si="11"/>
        <v/>
      </c>
      <c r="O277" s="1" t="str">
        <f t="shared" ca="1" si="12"/>
        <v/>
      </c>
      <c r="P277" s="1" t="str">
        <f t="shared" ca="1" si="13"/>
        <v/>
      </c>
      <c r="Q277" s="1" t="str">
        <f t="shared" ca="1" si="14"/>
        <v/>
      </c>
      <c r="R277" s="1" t="str">
        <f t="shared" ca="1" si="15"/>
        <v/>
      </c>
    </row>
    <row r="278" spans="10:18">
      <c r="J278" s="1"/>
      <c r="K278" s="1" t="str">
        <f t="shared" si="8"/>
        <v/>
      </c>
      <c r="L278" s="1" t="str">
        <f t="shared" ca="1" si="9"/>
        <v/>
      </c>
      <c r="M278" s="1" t="str">
        <f t="shared" ca="1" si="10"/>
        <v/>
      </c>
      <c r="N278" s="1" t="str">
        <f t="shared" ca="1" si="11"/>
        <v/>
      </c>
      <c r="O278" s="1" t="str">
        <f t="shared" ca="1" si="12"/>
        <v/>
      </c>
      <c r="P278" s="1" t="str">
        <f t="shared" ca="1" si="13"/>
        <v/>
      </c>
      <c r="Q278" s="1" t="str">
        <f t="shared" ca="1" si="14"/>
        <v/>
      </c>
      <c r="R278" s="1" t="str">
        <f t="shared" ca="1" si="15"/>
        <v/>
      </c>
    </row>
    <row r="279" spans="10:18">
      <c r="J279" s="1"/>
      <c r="K279" s="1" t="str">
        <f t="shared" si="8"/>
        <v/>
      </c>
      <c r="L279" s="1" t="str">
        <f t="shared" ca="1" si="9"/>
        <v/>
      </c>
      <c r="M279" s="1" t="str">
        <f t="shared" ca="1" si="10"/>
        <v/>
      </c>
      <c r="N279" s="1" t="str">
        <f t="shared" ca="1" si="11"/>
        <v/>
      </c>
      <c r="O279" s="1" t="str">
        <f t="shared" ca="1" si="12"/>
        <v/>
      </c>
      <c r="P279" s="1" t="str">
        <f t="shared" ca="1" si="13"/>
        <v/>
      </c>
      <c r="Q279" s="1" t="str">
        <f t="shared" ca="1" si="14"/>
        <v/>
      </c>
      <c r="R279" s="1" t="str">
        <f t="shared" ca="1" si="15"/>
        <v/>
      </c>
    </row>
    <row r="280" spans="10:18">
      <c r="J280" s="1"/>
      <c r="K280" s="1" t="str">
        <f t="shared" si="8"/>
        <v/>
      </c>
      <c r="L280" s="1" t="str">
        <f t="shared" ca="1" si="9"/>
        <v/>
      </c>
      <c r="M280" s="1" t="str">
        <f t="shared" ca="1" si="10"/>
        <v/>
      </c>
      <c r="N280" s="1" t="str">
        <f t="shared" ca="1" si="11"/>
        <v/>
      </c>
      <c r="O280" s="1" t="str">
        <f t="shared" ca="1" si="12"/>
        <v/>
      </c>
      <c r="P280" s="1" t="str">
        <f t="shared" ca="1" si="13"/>
        <v/>
      </c>
      <c r="Q280" s="1" t="str">
        <f t="shared" ca="1" si="14"/>
        <v/>
      </c>
      <c r="R280" s="1" t="str">
        <f t="shared" ca="1" si="15"/>
        <v/>
      </c>
    </row>
    <row r="281" spans="10:18">
      <c r="J281" s="1"/>
      <c r="K281" s="1" t="str">
        <f t="shared" si="8"/>
        <v/>
      </c>
      <c r="L281" s="1" t="str">
        <f t="shared" ca="1" si="9"/>
        <v/>
      </c>
      <c r="M281" s="1" t="str">
        <f t="shared" ca="1" si="10"/>
        <v/>
      </c>
      <c r="N281" s="1" t="str">
        <f t="shared" ca="1" si="11"/>
        <v/>
      </c>
      <c r="O281" s="1" t="str">
        <f t="shared" ca="1" si="12"/>
        <v/>
      </c>
      <c r="P281" s="1" t="str">
        <f t="shared" ca="1" si="13"/>
        <v/>
      </c>
      <c r="Q281" s="1" t="str">
        <f t="shared" ca="1" si="14"/>
        <v/>
      </c>
      <c r="R281" s="1" t="str">
        <f t="shared" ca="1" si="15"/>
        <v/>
      </c>
    </row>
    <row r="282" spans="10:18">
      <c r="J282" s="1"/>
      <c r="K282" s="1" t="str">
        <f t="shared" si="8"/>
        <v/>
      </c>
      <c r="L282" s="1" t="str">
        <f t="shared" ca="1" si="9"/>
        <v/>
      </c>
      <c r="M282" s="1" t="str">
        <f t="shared" ca="1" si="10"/>
        <v/>
      </c>
      <c r="N282" s="1" t="str">
        <f t="shared" ca="1" si="11"/>
        <v/>
      </c>
      <c r="O282" s="1" t="str">
        <f t="shared" ca="1" si="12"/>
        <v/>
      </c>
      <c r="P282" s="1" t="str">
        <f t="shared" ca="1" si="13"/>
        <v/>
      </c>
      <c r="Q282" s="1" t="str">
        <f t="shared" ca="1" si="14"/>
        <v/>
      </c>
      <c r="R282" s="1" t="str">
        <f t="shared" ca="1" si="15"/>
        <v/>
      </c>
    </row>
    <row r="283" spans="10:18">
      <c r="J283" s="1"/>
      <c r="K283" s="1" t="str">
        <f t="shared" si="8"/>
        <v/>
      </c>
      <c r="L283" s="1" t="str">
        <f t="shared" ca="1" si="9"/>
        <v/>
      </c>
      <c r="M283" s="1" t="str">
        <f t="shared" ca="1" si="10"/>
        <v/>
      </c>
      <c r="N283" s="1" t="str">
        <f t="shared" ca="1" si="11"/>
        <v/>
      </c>
      <c r="O283" s="1" t="str">
        <f t="shared" ca="1" si="12"/>
        <v/>
      </c>
      <c r="P283" s="1" t="str">
        <f t="shared" ca="1" si="13"/>
        <v/>
      </c>
      <c r="Q283" s="1" t="str">
        <f t="shared" ca="1" si="14"/>
        <v/>
      </c>
      <c r="R283" s="1" t="str">
        <f t="shared" ca="1" si="15"/>
        <v/>
      </c>
    </row>
    <row r="284" spans="10:18">
      <c r="J284" s="1"/>
      <c r="K284" s="1" t="str">
        <f t="shared" si="8"/>
        <v/>
      </c>
      <c r="L284" s="1" t="str">
        <f t="shared" ca="1" si="9"/>
        <v/>
      </c>
      <c r="M284" s="1" t="str">
        <f t="shared" ca="1" si="10"/>
        <v/>
      </c>
      <c r="N284" s="1" t="str">
        <f t="shared" ca="1" si="11"/>
        <v/>
      </c>
      <c r="O284" s="1" t="str">
        <f t="shared" ca="1" si="12"/>
        <v/>
      </c>
      <c r="P284" s="1" t="str">
        <f t="shared" ca="1" si="13"/>
        <v/>
      </c>
      <c r="Q284" s="1" t="str">
        <f t="shared" ca="1" si="14"/>
        <v/>
      </c>
      <c r="R284" s="1" t="str">
        <f t="shared" ca="1" si="15"/>
        <v/>
      </c>
    </row>
    <row r="285" spans="10:18">
      <c r="J285" s="1"/>
      <c r="K285" s="1" t="str">
        <f t="shared" si="8"/>
        <v/>
      </c>
      <c r="L285" s="1" t="str">
        <f t="shared" ca="1" si="9"/>
        <v/>
      </c>
      <c r="M285" s="1" t="str">
        <f t="shared" ca="1" si="10"/>
        <v/>
      </c>
      <c r="N285" s="1" t="str">
        <f t="shared" ca="1" si="11"/>
        <v/>
      </c>
      <c r="O285" s="1" t="str">
        <f t="shared" ca="1" si="12"/>
        <v/>
      </c>
      <c r="P285" s="1" t="str">
        <f t="shared" ca="1" si="13"/>
        <v/>
      </c>
      <c r="Q285" s="1" t="str">
        <f t="shared" ca="1" si="14"/>
        <v/>
      </c>
      <c r="R285" s="1" t="str">
        <f t="shared" ca="1" si="15"/>
        <v/>
      </c>
    </row>
    <row r="286" spans="10:18">
      <c r="J286" s="1"/>
      <c r="K286" s="1" t="str">
        <f t="shared" si="8"/>
        <v/>
      </c>
      <c r="L286" s="1" t="str">
        <f t="shared" ca="1" si="9"/>
        <v/>
      </c>
      <c r="M286" s="1" t="str">
        <f t="shared" ca="1" si="10"/>
        <v/>
      </c>
      <c r="N286" s="1" t="str">
        <f t="shared" ca="1" si="11"/>
        <v/>
      </c>
      <c r="O286" s="1" t="str">
        <f t="shared" ca="1" si="12"/>
        <v/>
      </c>
      <c r="P286" s="1" t="str">
        <f t="shared" ca="1" si="13"/>
        <v/>
      </c>
      <c r="Q286" s="1" t="str">
        <f t="shared" ca="1" si="14"/>
        <v/>
      </c>
      <c r="R286" s="1" t="str">
        <f t="shared" ca="1" si="15"/>
        <v/>
      </c>
    </row>
    <row r="287" spans="10:18">
      <c r="J287" s="1"/>
      <c r="K287" s="1" t="str">
        <f t="shared" si="8"/>
        <v/>
      </c>
      <c r="L287" s="1" t="str">
        <f t="shared" ca="1" si="9"/>
        <v/>
      </c>
      <c r="M287" s="1" t="str">
        <f t="shared" ca="1" si="10"/>
        <v/>
      </c>
      <c r="N287" s="1" t="str">
        <f t="shared" ca="1" si="11"/>
        <v/>
      </c>
      <c r="O287" s="1" t="str">
        <f t="shared" ca="1" si="12"/>
        <v/>
      </c>
      <c r="P287" s="1" t="str">
        <f t="shared" ca="1" si="13"/>
        <v/>
      </c>
      <c r="Q287" s="1" t="str">
        <f t="shared" ca="1" si="14"/>
        <v/>
      </c>
      <c r="R287" s="1" t="str">
        <f t="shared" ca="1" si="15"/>
        <v/>
      </c>
    </row>
    <row r="288" spans="10:18">
      <c r="J288" s="1"/>
      <c r="K288" s="1" t="str">
        <f t="shared" si="8"/>
        <v/>
      </c>
      <c r="L288" s="1" t="str">
        <f t="shared" ca="1" si="9"/>
        <v/>
      </c>
      <c r="M288" s="1" t="str">
        <f t="shared" ca="1" si="10"/>
        <v/>
      </c>
      <c r="N288" s="1" t="str">
        <f t="shared" ca="1" si="11"/>
        <v/>
      </c>
      <c r="O288" s="1" t="str">
        <f t="shared" ca="1" si="12"/>
        <v/>
      </c>
      <c r="P288" s="1" t="str">
        <f t="shared" ca="1" si="13"/>
        <v/>
      </c>
      <c r="Q288" s="1" t="str">
        <f t="shared" ca="1" si="14"/>
        <v/>
      </c>
      <c r="R288" s="1" t="str">
        <f t="shared" ca="1" si="15"/>
        <v/>
      </c>
    </row>
    <row r="289" spans="10:18">
      <c r="J289" s="1"/>
      <c r="K289" s="1" t="str">
        <f t="shared" si="8"/>
        <v/>
      </c>
      <c r="L289" s="1" t="str">
        <f t="shared" ca="1" si="9"/>
        <v/>
      </c>
      <c r="M289" s="1" t="str">
        <f t="shared" ca="1" si="10"/>
        <v/>
      </c>
      <c r="N289" s="1" t="str">
        <f t="shared" ca="1" si="11"/>
        <v/>
      </c>
      <c r="O289" s="1" t="str">
        <f t="shared" ca="1" si="12"/>
        <v/>
      </c>
      <c r="P289" s="1" t="str">
        <f t="shared" ca="1" si="13"/>
        <v/>
      </c>
      <c r="Q289" s="1" t="str">
        <f t="shared" ca="1" si="14"/>
        <v/>
      </c>
      <c r="R289" s="1" t="str">
        <f t="shared" ca="1" si="15"/>
        <v/>
      </c>
    </row>
    <row r="290" spans="10:18">
      <c r="J290" s="1"/>
      <c r="K290" s="1" t="str">
        <f t="shared" si="8"/>
        <v/>
      </c>
      <c r="L290" s="1" t="str">
        <f t="shared" ca="1" si="9"/>
        <v/>
      </c>
      <c r="M290" s="1" t="str">
        <f t="shared" ca="1" si="10"/>
        <v/>
      </c>
      <c r="N290" s="1" t="str">
        <f t="shared" ca="1" si="11"/>
        <v/>
      </c>
      <c r="O290" s="1" t="str">
        <f t="shared" ca="1" si="12"/>
        <v/>
      </c>
      <c r="P290" s="1" t="str">
        <f t="shared" ca="1" si="13"/>
        <v/>
      </c>
      <c r="Q290" s="1" t="str">
        <f t="shared" ca="1" si="14"/>
        <v/>
      </c>
      <c r="R290" s="1" t="str">
        <f t="shared" ca="1" si="15"/>
        <v/>
      </c>
    </row>
    <row r="291" spans="10:18">
      <c r="J291" s="1"/>
      <c r="K291" s="1" t="str">
        <f t="shared" si="8"/>
        <v/>
      </c>
      <c r="L291" s="1" t="str">
        <f t="shared" ca="1" si="9"/>
        <v/>
      </c>
      <c r="M291" s="1" t="str">
        <f t="shared" ca="1" si="10"/>
        <v/>
      </c>
      <c r="N291" s="1" t="str">
        <f t="shared" ca="1" si="11"/>
        <v/>
      </c>
      <c r="O291" s="1" t="str">
        <f t="shared" ca="1" si="12"/>
        <v/>
      </c>
      <c r="P291" s="1" t="str">
        <f t="shared" ca="1" si="13"/>
        <v/>
      </c>
      <c r="Q291" s="1" t="str">
        <f t="shared" ca="1" si="14"/>
        <v/>
      </c>
      <c r="R291" s="1" t="str">
        <f t="shared" ca="1" si="15"/>
        <v/>
      </c>
    </row>
    <row r="292" spans="10:18">
      <c r="J292" s="1"/>
      <c r="K292" s="1" t="str">
        <f t="shared" si="8"/>
        <v/>
      </c>
      <c r="L292" s="1" t="str">
        <f t="shared" ca="1" si="9"/>
        <v/>
      </c>
      <c r="M292" s="1" t="str">
        <f t="shared" ca="1" si="10"/>
        <v/>
      </c>
      <c r="N292" s="1" t="str">
        <f t="shared" ca="1" si="11"/>
        <v/>
      </c>
      <c r="O292" s="1" t="str">
        <f t="shared" ca="1" si="12"/>
        <v/>
      </c>
      <c r="P292" s="1" t="str">
        <f t="shared" ca="1" si="13"/>
        <v/>
      </c>
      <c r="Q292" s="1" t="str">
        <f t="shared" ca="1" si="14"/>
        <v/>
      </c>
      <c r="R292" s="1" t="str">
        <f t="shared" ca="1" si="15"/>
        <v/>
      </c>
    </row>
    <row r="293" spans="10:18">
      <c r="J293" s="1"/>
      <c r="K293" s="1" t="str">
        <f t="shared" si="8"/>
        <v/>
      </c>
      <c r="L293" s="1" t="str">
        <f t="shared" ca="1" si="9"/>
        <v/>
      </c>
      <c r="M293" s="1" t="str">
        <f t="shared" ca="1" si="10"/>
        <v/>
      </c>
      <c r="N293" s="1" t="str">
        <f t="shared" ca="1" si="11"/>
        <v/>
      </c>
      <c r="O293" s="1" t="str">
        <f t="shared" ca="1" si="12"/>
        <v/>
      </c>
      <c r="P293" s="1" t="str">
        <f t="shared" ca="1" si="13"/>
        <v/>
      </c>
      <c r="Q293" s="1" t="str">
        <f t="shared" ca="1" si="14"/>
        <v/>
      </c>
      <c r="R293" s="1" t="str">
        <f t="shared" ca="1" si="15"/>
        <v/>
      </c>
    </row>
    <row r="294" spans="10:18">
      <c r="J294" s="1"/>
      <c r="K294" s="1" t="str">
        <f t="shared" si="8"/>
        <v/>
      </c>
      <c r="L294" s="1" t="str">
        <f t="shared" ca="1" si="9"/>
        <v/>
      </c>
      <c r="M294" s="1" t="str">
        <f t="shared" ca="1" si="10"/>
        <v/>
      </c>
      <c r="N294" s="1" t="str">
        <f t="shared" ca="1" si="11"/>
        <v/>
      </c>
      <c r="O294" s="1" t="str">
        <f t="shared" ca="1" si="12"/>
        <v/>
      </c>
      <c r="P294" s="1" t="str">
        <f t="shared" ca="1" si="13"/>
        <v/>
      </c>
      <c r="Q294" s="1" t="str">
        <f t="shared" ca="1" si="14"/>
        <v/>
      </c>
      <c r="R294" s="1" t="str">
        <f t="shared" ca="1" si="15"/>
        <v/>
      </c>
    </row>
    <row r="295" spans="10:18">
      <c r="J295" s="1"/>
      <c r="K295" s="1" t="str">
        <f t="shared" si="8"/>
        <v/>
      </c>
      <c r="L295" s="1" t="str">
        <f t="shared" ca="1" si="9"/>
        <v/>
      </c>
      <c r="M295" s="1" t="str">
        <f t="shared" ca="1" si="10"/>
        <v/>
      </c>
      <c r="N295" s="1" t="str">
        <f t="shared" ca="1" si="11"/>
        <v/>
      </c>
      <c r="O295" s="1" t="str">
        <f t="shared" ca="1" si="12"/>
        <v/>
      </c>
      <c r="P295" s="1" t="str">
        <f t="shared" ca="1" si="13"/>
        <v/>
      </c>
      <c r="Q295" s="1" t="str">
        <f t="shared" ca="1" si="14"/>
        <v/>
      </c>
      <c r="R295" s="1" t="str">
        <f t="shared" ca="1" si="15"/>
        <v/>
      </c>
    </row>
    <row r="296" spans="10:18">
      <c r="J296" s="1"/>
      <c r="K296" s="1" t="str">
        <f t="shared" si="8"/>
        <v/>
      </c>
      <c r="L296" s="1" t="str">
        <f t="shared" ca="1" si="9"/>
        <v/>
      </c>
      <c r="M296" s="1" t="str">
        <f t="shared" ca="1" si="10"/>
        <v/>
      </c>
      <c r="N296" s="1" t="str">
        <f t="shared" ca="1" si="11"/>
        <v/>
      </c>
      <c r="O296" s="1" t="str">
        <f t="shared" ca="1" si="12"/>
        <v/>
      </c>
      <c r="P296" s="1" t="str">
        <f t="shared" ca="1" si="13"/>
        <v/>
      </c>
      <c r="Q296" s="1" t="str">
        <f t="shared" ca="1" si="14"/>
        <v/>
      </c>
      <c r="R296" s="1" t="str">
        <f t="shared" ca="1" si="15"/>
        <v/>
      </c>
    </row>
    <row r="297" spans="10:18">
      <c r="J297" s="1"/>
      <c r="K297" s="1" t="str">
        <f t="shared" si="8"/>
        <v/>
      </c>
      <c r="L297" s="1" t="str">
        <f t="shared" ca="1" si="9"/>
        <v/>
      </c>
      <c r="M297" s="1" t="str">
        <f t="shared" ca="1" si="10"/>
        <v/>
      </c>
      <c r="N297" s="1" t="str">
        <f t="shared" ca="1" si="11"/>
        <v/>
      </c>
      <c r="O297" s="1" t="str">
        <f t="shared" ca="1" si="12"/>
        <v/>
      </c>
      <c r="P297" s="1" t="str">
        <f t="shared" ca="1" si="13"/>
        <v/>
      </c>
      <c r="Q297" s="1" t="str">
        <f t="shared" ca="1" si="14"/>
        <v/>
      </c>
      <c r="R297" s="1" t="str">
        <f t="shared" ca="1" si="15"/>
        <v/>
      </c>
    </row>
    <row r="298" spans="10:18">
      <c r="J298" s="1"/>
      <c r="K298" s="1" t="str">
        <f t="shared" si="8"/>
        <v/>
      </c>
      <c r="L298" s="1" t="str">
        <f t="shared" ca="1" si="9"/>
        <v/>
      </c>
      <c r="M298" s="1" t="str">
        <f t="shared" ca="1" si="10"/>
        <v/>
      </c>
      <c r="N298" s="1" t="str">
        <f t="shared" ca="1" si="11"/>
        <v/>
      </c>
      <c r="O298" s="1" t="str">
        <f t="shared" ca="1" si="12"/>
        <v/>
      </c>
      <c r="P298" s="1" t="str">
        <f t="shared" ca="1" si="13"/>
        <v/>
      </c>
      <c r="Q298" s="1" t="str">
        <f t="shared" ca="1" si="14"/>
        <v/>
      </c>
      <c r="R298" s="1" t="str">
        <f t="shared" ca="1" si="15"/>
        <v/>
      </c>
    </row>
    <row r="299" spans="10:18">
      <c r="J299" s="1"/>
      <c r="K299" s="1" t="str">
        <f t="shared" si="8"/>
        <v/>
      </c>
      <c r="L299" s="1" t="str">
        <f t="shared" ca="1" si="9"/>
        <v/>
      </c>
      <c r="M299" s="1" t="str">
        <f t="shared" ca="1" si="10"/>
        <v/>
      </c>
      <c r="N299" s="1" t="str">
        <f t="shared" ca="1" si="11"/>
        <v/>
      </c>
      <c r="O299" s="1" t="str">
        <f t="shared" ca="1" si="12"/>
        <v/>
      </c>
      <c r="P299" s="1" t="str">
        <f t="shared" ca="1" si="13"/>
        <v/>
      </c>
      <c r="Q299" s="1" t="str">
        <f t="shared" ca="1" si="14"/>
        <v/>
      </c>
      <c r="R299" s="1" t="str">
        <f t="shared" ca="1" si="15"/>
        <v/>
      </c>
    </row>
    <row r="300" spans="10:18">
      <c r="J300" s="1"/>
      <c r="K300" s="1" t="str">
        <f t="shared" si="8"/>
        <v/>
      </c>
      <c r="L300" s="1" t="str">
        <f t="shared" ca="1" si="9"/>
        <v/>
      </c>
      <c r="M300" s="1" t="str">
        <f t="shared" ca="1" si="10"/>
        <v/>
      </c>
      <c r="N300" s="1" t="str">
        <f t="shared" ca="1" si="11"/>
        <v/>
      </c>
      <c r="O300" s="1" t="str">
        <f t="shared" ca="1" si="12"/>
        <v/>
      </c>
      <c r="P300" s="1" t="str">
        <f t="shared" ca="1" si="13"/>
        <v/>
      </c>
      <c r="Q300" s="1" t="str">
        <f t="shared" ca="1" si="14"/>
        <v/>
      </c>
      <c r="R300" s="1" t="str">
        <f t="shared" ca="1" si="15"/>
        <v/>
      </c>
    </row>
    <row r="301" spans="10:18">
      <c r="J301" s="1"/>
      <c r="K301" s="1"/>
      <c r="L301" s="1" t="str">
        <f t="shared" ca="1" si="9"/>
        <v/>
      </c>
      <c r="M301" s="1" t="str">
        <f t="shared" ca="1" si="10"/>
        <v/>
      </c>
      <c r="N301" s="1" t="str">
        <f t="shared" ca="1" si="11"/>
        <v/>
      </c>
      <c r="O301" s="1" t="str">
        <f t="shared" ca="1" si="12"/>
        <v/>
      </c>
      <c r="P301" s="1" t="str">
        <f t="shared" ca="1" si="13"/>
        <v/>
      </c>
      <c r="Q301" s="1" t="str">
        <f t="shared" ca="1" si="14"/>
        <v/>
      </c>
      <c r="R301" s="1" t="str">
        <f t="shared" ca="1" si="15"/>
        <v/>
      </c>
    </row>
    <row r="302" spans="10:18">
      <c r="J302" s="1"/>
      <c r="K302" s="1"/>
      <c r="L302" s="1" t="str">
        <f t="shared" ca="1" si="9"/>
        <v/>
      </c>
      <c r="M302" s="1" t="str">
        <f t="shared" ca="1" si="10"/>
        <v/>
      </c>
      <c r="N302" s="1" t="str">
        <f t="shared" ca="1" si="11"/>
        <v/>
      </c>
      <c r="O302" s="1" t="str">
        <f t="shared" ca="1" si="12"/>
        <v/>
      </c>
      <c r="P302" s="1" t="str">
        <f t="shared" ca="1" si="13"/>
        <v/>
      </c>
      <c r="Q302" s="1" t="str">
        <f t="shared" ca="1" si="14"/>
        <v/>
      </c>
      <c r="R302" s="1" t="str">
        <f t="shared" ca="1" si="15"/>
        <v/>
      </c>
    </row>
    <row r="303" spans="10:18">
      <c r="J303" s="1"/>
      <c r="K303" s="1"/>
      <c r="L303" s="1" t="str">
        <f t="shared" ca="1" si="9"/>
        <v/>
      </c>
      <c r="M303" s="1" t="str">
        <f t="shared" ca="1" si="10"/>
        <v/>
      </c>
      <c r="N303" s="1" t="str">
        <f t="shared" ca="1" si="11"/>
        <v/>
      </c>
      <c r="O303" s="1" t="str">
        <f t="shared" ca="1" si="12"/>
        <v/>
      </c>
      <c r="P303" s="1" t="str">
        <f t="shared" ca="1" si="13"/>
        <v/>
      </c>
      <c r="Q303" s="1" t="str">
        <f t="shared" ca="1" si="14"/>
        <v/>
      </c>
      <c r="R303" s="1" t="str">
        <f t="shared" ca="1" si="15"/>
        <v/>
      </c>
    </row>
    <row r="304" spans="10:18">
      <c r="J304" s="1"/>
      <c r="K304" s="1"/>
      <c r="L304" s="1" t="str">
        <f t="shared" ca="1" si="9"/>
        <v/>
      </c>
      <c r="M304" s="1" t="str">
        <f t="shared" ca="1" si="10"/>
        <v/>
      </c>
      <c r="N304" s="1" t="str">
        <f t="shared" ca="1" si="11"/>
        <v/>
      </c>
      <c r="O304" s="1" t="str">
        <f t="shared" ca="1" si="12"/>
        <v/>
      </c>
      <c r="P304" s="1" t="str">
        <f t="shared" ca="1" si="13"/>
        <v/>
      </c>
      <c r="Q304" s="1" t="str">
        <f t="shared" ca="1" si="14"/>
        <v/>
      </c>
      <c r="R304" s="1" t="str">
        <f t="shared" ca="1" si="15"/>
        <v/>
      </c>
    </row>
    <row r="305" spans="10:18">
      <c r="J305" s="1"/>
      <c r="K305" s="1"/>
      <c r="L305" s="1" t="str">
        <f t="shared" ca="1" si="9"/>
        <v/>
      </c>
      <c r="M305" s="1" t="str">
        <f t="shared" ca="1" si="10"/>
        <v/>
      </c>
      <c r="N305" s="1" t="str">
        <f t="shared" ca="1" si="11"/>
        <v/>
      </c>
      <c r="O305" s="1" t="str">
        <f t="shared" ca="1" si="12"/>
        <v/>
      </c>
      <c r="P305" s="1" t="str">
        <f t="shared" ca="1" si="13"/>
        <v/>
      </c>
      <c r="Q305" s="1" t="str">
        <f t="shared" ca="1" si="14"/>
        <v/>
      </c>
      <c r="R305" s="1" t="str">
        <f t="shared" ca="1" si="15"/>
        <v/>
      </c>
    </row>
    <row r="306" spans="10:18">
      <c r="J306" s="1"/>
      <c r="K306" s="1"/>
      <c r="L306" s="1" t="str">
        <f t="shared" ca="1" si="9"/>
        <v/>
      </c>
      <c r="M306" s="1" t="str">
        <f t="shared" ca="1" si="10"/>
        <v/>
      </c>
      <c r="N306" s="1" t="str">
        <f t="shared" ca="1" si="11"/>
        <v/>
      </c>
      <c r="O306" s="1" t="str">
        <f t="shared" ca="1" si="12"/>
        <v/>
      </c>
      <c r="P306" s="1" t="str">
        <f t="shared" ca="1" si="13"/>
        <v/>
      </c>
      <c r="Q306" s="1" t="str">
        <f t="shared" ca="1" si="14"/>
        <v/>
      </c>
      <c r="R306" s="1" t="str">
        <f t="shared" ca="1" si="15"/>
        <v/>
      </c>
    </row>
    <row r="307" spans="10:18">
      <c r="J307" s="1"/>
      <c r="K307" s="1"/>
      <c r="L307" s="1" t="str">
        <f t="shared" ca="1" si="9"/>
        <v/>
      </c>
      <c r="M307" s="1" t="str">
        <f t="shared" ca="1" si="10"/>
        <v/>
      </c>
      <c r="N307" s="1" t="str">
        <f t="shared" ca="1" si="11"/>
        <v/>
      </c>
      <c r="O307" s="1" t="str">
        <f t="shared" ca="1" si="12"/>
        <v/>
      </c>
      <c r="P307" s="1" t="str">
        <f t="shared" ca="1" si="13"/>
        <v/>
      </c>
      <c r="Q307" s="1" t="str">
        <f t="shared" ca="1" si="14"/>
        <v/>
      </c>
      <c r="R307" s="1" t="str">
        <f t="shared" ca="1" si="15"/>
        <v/>
      </c>
    </row>
    <row r="308" spans="10:18">
      <c r="J308" s="1"/>
      <c r="K308" s="1"/>
      <c r="L308" s="1" t="str">
        <f t="shared" ca="1" si="9"/>
        <v/>
      </c>
      <c r="M308" s="1" t="str">
        <f t="shared" ca="1" si="10"/>
        <v/>
      </c>
      <c r="N308" s="1" t="str">
        <f t="shared" ca="1" si="11"/>
        <v/>
      </c>
      <c r="O308" s="1" t="str">
        <f t="shared" ca="1" si="12"/>
        <v/>
      </c>
      <c r="P308" s="1" t="str">
        <f t="shared" ca="1" si="13"/>
        <v/>
      </c>
      <c r="Q308" s="1" t="str">
        <f t="shared" ca="1" si="14"/>
        <v/>
      </c>
      <c r="R308" s="1" t="str">
        <f t="shared" ca="1" si="15"/>
        <v/>
      </c>
    </row>
    <row r="309" spans="10:18">
      <c r="J309" s="1"/>
      <c r="K309" s="1"/>
      <c r="L309" s="1" t="str">
        <f t="shared" ca="1" si="9"/>
        <v/>
      </c>
      <c r="M309" s="1" t="str">
        <f t="shared" ca="1" si="10"/>
        <v/>
      </c>
      <c r="N309" s="1" t="str">
        <f t="shared" ca="1" si="11"/>
        <v/>
      </c>
      <c r="O309" s="1" t="str">
        <f t="shared" ca="1" si="12"/>
        <v/>
      </c>
      <c r="P309" s="1" t="str">
        <f t="shared" ca="1" si="13"/>
        <v/>
      </c>
      <c r="Q309" s="1" t="str">
        <f t="shared" ca="1" si="14"/>
        <v/>
      </c>
      <c r="R309" s="1" t="str">
        <f t="shared" ca="1" si="15"/>
        <v/>
      </c>
    </row>
    <row r="310" spans="10:18">
      <c r="J310" s="1"/>
      <c r="K310" s="1"/>
      <c r="L310" s="1" t="str">
        <f t="shared" ca="1" si="9"/>
        <v/>
      </c>
      <c r="M310" s="1" t="str">
        <f t="shared" ca="1" si="10"/>
        <v/>
      </c>
      <c r="N310" s="1" t="str">
        <f t="shared" ca="1" si="11"/>
        <v/>
      </c>
      <c r="O310" s="1" t="str">
        <f t="shared" ca="1" si="12"/>
        <v/>
      </c>
      <c r="P310" s="1" t="str">
        <f t="shared" ca="1" si="13"/>
        <v/>
      </c>
      <c r="Q310" s="1" t="str">
        <f t="shared" ca="1" si="14"/>
        <v/>
      </c>
      <c r="R310" s="1" t="str">
        <f t="shared" ca="1" si="15"/>
        <v/>
      </c>
    </row>
    <row r="311" spans="10:18">
      <c r="J311" s="1"/>
      <c r="K311" s="1"/>
      <c r="L311" s="1" t="str">
        <f t="shared" ca="1" si="9"/>
        <v/>
      </c>
      <c r="M311" s="1" t="str">
        <f t="shared" ca="1" si="10"/>
        <v/>
      </c>
      <c r="N311" s="1" t="str">
        <f t="shared" ca="1" si="11"/>
        <v/>
      </c>
      <c r="O311" s="1" t="str">
        <f t="shared" ca="1" si="12"/>
        <v/>
      </c>
      <c r="P311" s="1" t="str">
        <f t="shared" ca="1" si="13"/>
        <v/>
      </c>
      <c r="Q311" s="1" t="str">
        <f t="shared" ca="1" si="14"/>
        <v/>
      </c>
      <c r="R311" s="1" t="str">
        <f t="shared" ca="1" si="15"/>
        <v/>
      </c>
    </row>
    <row r="312" spans="10:18">
      <c r="J312" s="1"/>
      <c r="K312" s="1"/>
      <c r="L312" s="1" t="str">
        <f t="shared" ca="1" si="9"/>
        <v/>
      </c>
      <c r="M312" s="1" t="str">
        <f t="shared" ca="1" si="10"/>
        <v/>
      </c>
      <c r="N312" s="1" t="str">
        <f t="shared" ca="1" si="11"/>
        <v/>
      </c>
      <c r="O312" s="1" t="str">
        <f t="shared" ca="1" si="12"/>
        <v/>
      </c>
      <c r="P312" s="1" t="str">
        <f t="shared" ca="1" si="13"/>
        <v/>
      </c>
      <c r="Q312" s="1" t="str">
        <f t="shared" ca="1" si="14"/>
        <v/>
      </c>
      <c r="R312" s="1" t="str">
        <f t="shared" ca="1" si="15"/>
        <v/>
      </c>
    </row>
    <row r="313" spans="10:18">
      <c r="J313" s="1"/>
      <c r="K313" s="1"/>
      <c r="L313" s="1" t="str">
        <f t="shared" ca="1" si="9"/>
        <v/>
      </c>
      <c r="M313" s="1" t="str">
        <f t="shared" ca="1" si="10"/>
        <v/>
      </c>
      <c r="N313" s="1" t="str">
        <f t="shared" ca="1" si="11"/>
        <v/>
      </c>
      <c r="O313" s="1" t="str">
        <f t="shared" ca="1" si="12"/>
        <v/>
      </c>
      <c r="P313" s="1" t="str">
        <f t="shared" ca="1" si="13"/>
        <v/>
      </c>
      <c r="Q313" s="1" t="str">
        <f t="shared" ca="1" si="14"/>
        <v/>
      </c>
      <c r="R313" s="1" t="str">
        <f t="shared" ca="1" si="15"/>
        <v/>
      </c>
    </row>
    <row r="314" spans="10:18">
      <c r="J314" s="1"/>
      <c r="K314" s="1"/>
      <c r="L314" s="1" t="str">
        <f t="shared" ca="1" si="9"/>
        <v/>
      </c>
      <c r="M314" s="1" t="str">
        <f t="shared" ca="1" si="10"/>
        <v/>
      </c>
      <c r="N314" s="1" t="str">
        <f t="shared" ca="1" si="11"/>
        <v/>
      </c>
      <c r="O314" s="1" t="str">
        <f t="shared" ca="1" si="12"/>
        <v/>
      </c>
      <c r="P314" s="1" t="str">
        <f t="shared" ca="1" si="13"/>
        <v/>
      </c>
      <c r="Q314" s="1" t="str">
        <f t="shared" ca="1" si="14"/>
        <v/>
      </c>
      <c r="R314" s="1" t="str">
        <f t="shared" ca="1" si="15"/>
        <v/>
      </c>
    </row>
    <row r="315" spans="10:18">
      <c r="J315" s="1"/>
      <c r="K315" s="1"/>
      <c r="L315" s="1" t="str">
        <f t="shared" ca="1" si="9"/>
        <v/>
      </c>
      <c r="M315" s="1" t="str">
        <f t="shared" ca="1" si="10"/>
        <v/>
      </c>
      <c r="N315" s="1" t="str">
        <f t="shared" ca="1" si="11"/>
        <v/>
      </c>
      <c r="O315" s="1" t="str">
        <f t="shared" ca="1" si="12"/>
        <v/>
      </c>
      <c r="P315" s="1" t="str">
        <f t="shared" ca="1" si="13"/>
        <v/>
      </c>
      <c r="Q315" s="1" t="str">
        <f t="shared" ca="1" si="14"/>
        <v/>
      </c>
      <c r="R315" s="1" t="str">
        <f t="shared" ca="1" si="15"/>
        <v/>
      </c>
    </row>
    <row r="316" spans="10:18">
      <c r="J316" s="1"/>
      <c r="K316" s="1"/>
      <c r="L316" s="1" t="str">
        <f t="shared" ca="1" si="9"/>
        <v/>
      </c>
      <c r="M316" s="1" t="str">
        <f t="shared" ca="1" si="10"/>
        <v/>
      </c>
      <c r="N316" s="1" t="str">
        <f t="shared" ca="1" si="11"/>
        <v/>
      </c>
      <c r="O316" s="1" t="str">
        <f t="shared" ca="1" si="12"/>
        <v/>
      </c>
      <c r="P316" s="1" t="str">
        <f t="shared" ca="1" si="13"/>
        <v/>
      </c>
      <c r="Q316" s="1" t="str">
        <f t="shared" ca="1" si="14"/>
        <v/>
      </c>
      <c r="R316" s="1" t="str">
        <f t="shared" ca="1" si="15"/>
        <v/>
      </c>
    </row>
    <row r="317" spans="10:18">
      <c r="J317" s="1"/>
      <c r="K317" s="1"/>
      <c r="L317" s="1" t="str">
        <f t="shared" ca="1" si="9"/>
        <v/>
      </c>
      <c r="M317" s="1" t="str">
        <f t="shared" ca="1" si="10"/>
        <v/>
      </c>
      <c r="N317" s="1" t="str">
        <f t="shared" ca="1" si="11"/>
        <v/>
      </c>
      <c r="O317" s="1" t="str">
        <f t="shared" ca="1" si="12"/>
        <v/>
      </c>
      <c r="P317" s="1" t="str">
        <f t="shared" ca="1" si="13"/>
        <v/>
      </c>
      <c r="Q317" s="1" t="str">
        <f t="shared" ca="1" si="14"/>
        <v/>
      </c>
      <c r="R317" s="1" t="str">
        <f t="shared" ca="1" si="15"/>
        <v/>
      </c>
    </row>
    <row r="318" spans="10:18">
      <c r="J318" s="1"/>
      <c r="K318" s="1"/>
      <c r="L318" s="1" t="str">
        <f t="shared" ca="1" si="9"/>
        <v/>
      </c>
      <c r="M318" s="1" t="str">
        <f t="shared" ca="1" si="10"/>
        <v/>
      </c>
      <c r="N318" s="1" t="str">
        <f t="shared" ca="1" si="11"/>
        <v/>
      </c>
      <c r="O318" s="1" t="str">
        <f t="shared" ca="1" si="12"/>
        <v/>
      </c>
      <c r="P318" s="1" t="str">
        <f t="shared" ca="1" si="13"/>
        <v/>
      </c>
      <c r="Q318" s="1" t="str">
        <f t="shared" ca="1" si="14"/>
        <v/>
      </c>
      <c r="R318" s="1" t="str">
        <f t="shared" ca="1" si="15"/>
        <v/>
      </c>
    </row>
    <row r="319" spans="10:18">
      <c r="J319" s="1"/>
      <c r="K319" s="1"/>
      <c r="L319" s="1" t="str">
        <f t="shared" ca="1" si="9"/>
        <v/>
      </c>
      <c r="M319" s="1" t="str">
        <f t="shared" ca="1" si="10"/>
        <v/>
      </c>
      <c r="N319" s="1" t="str">
        <f t="shared" ca="1" si="11"/>
        <v/>
      </c>
      <c r="O319" s="1" t="str">
        <f t="shared" ca="1" si="12"/>
        <v/>
      </c>
      <c r="P319" s="1" t="str">
        <f t="shared" ca="1" si="13"/>
        <v/>
      </c>
      <c r="Q319" s="1" t="str">
        <f t="shared" ca="1" si="14"/>
        <v/>
      </c>
      <c r="R319" s="1" t="str">
        <f t="shared" ca="1" si="15"/>
        <v/>
      </c>
    </row>
    <row r="320" spans="10:18">
      <c r="J320" s="1"/>
      <c r="K320" s="1"/>
      <c r="L320" s="1" t="str">
        <f t="shared" ca="1" si="9"/>
        <v/>
      </c>
      <c r="M320" s="1" t="str">
        <f t="shared" ca="1" si="10"/>
        <v/>
      </c>
      <c r="N320" s="1" t="str">
        <f t="shared" ca="1" si="11"/>
        <v/>
      </c>
      <c r="O320" s="1" t="str">
        <f t="shared" ca="1" si="12"/>
        <v/>
      </c>
      <c r="P320" s="1" t="str">
        <f t="shared" ca="1" si="13"/>
        <v/>
      </c>
      <c r="Q320" s="1" t="str">
        <f t="shared" ca="1" si="14"/>
        <v/>
      </c>
      <c r="R320" s="1" t="str">
        <f t="shared" ca="1" si="15"/>
        <v/>
      </c>
    </row>
    <row r="321" spans="10:18">
      <c r="J321" s="1"/>
      <c r="K321" s="1"/>
      <c r="L321" s="1" t="str">
        <f t="shared" ca="1" si="9"/>
        <v/>
      </c>
      <c r="M321" s="1" t="str">
        <f t="shared" ca="1" si="10"/>
        <v/>
      </c>
      <c r="N321" s="1" t="str">
        <f t="shared" ca="1" si="11"/>
        <v/>
      </c>
      <c r="O321" s="1" t="str">
        <f t="shared" ca="1" si="12"/>
        <v/>
      </c>
      <c r="P321" s="1" t="str">
        <f t="shared" ca="1" si="13"/>
        <v/>
      </c>
      <c r="Q321" s="1" t="str">
        <f t="shared" ca="1" si="14"/>
        <v/>
      </c>
      <c r="R321" s="1" t="str">
        <f t="shared" ca="1" si="15"/>
        <v/>
      </c>
    </row>
    <row r="322" spans="10:18">
      <c r="J322" s="1"/>
      <c r="K322" s="1"/>
      <c r="L322" s="1" t="str">
        <f t="shared" ca="1" si="9"/>
        <v/>
      </c>
      <c r="M322" s="1" t="str">
        <f t="shared" ca="1" si="10"/>
        <v/>
      </c>
      <c r="N322" s="1" t="str">
        <f t="shared" ca="1" si="11"/>
        <v/>
      </c>
      <c r="O322" s="1" t="str">
        <f t="shared" ca="1" si="12"/>
        <v/>
      </c>
      <c r="P322" s="1" t="str">
        <f t="shared" ca="1" si="13"/>
        <v/>
      </c>
      <c r="Q322" s="1" t="str">
        <f t="shared" ca="1" si="14"/>
        <v/>
      </c>
      <c r="R322" s="1" t="str">
        <f t="shared" ca="1" si="15"/>
        <v/>
      </c>
    </row>
    <row r="323" spans="10:18">
      <c r="J323" s="1"/>
      <c r="K323" s="1"/>
      <c r="L323" s="1" t="str">
        <f t="shared" ca="1" si="9"/>
        <v/>
      </c>
      <c r="M323" s="1" t="str">
        <f t="shared" ca="1" si="10"/>
        <v/>
      </c>
      <c r="N323" s="1" t="str">
        <f t="shared" ca="1" si="11"/>
        <v/>
      </c>
      <c r="O323" s="1" t="str">
        <f t="shared" ca="1" si="12"/>
        <v/>
      </c>
      <c r="P323" s="1" t="str">
        <f t="shared" ca="1" si="13"/>
        <v/>
      </c>
      <c r="Q323" s="1" t="str">
        <f t="shared" ca="1" si="14"/>
        <v/>
      </c>
      <c r="R323" s="1" t="str">
        <f t="shared" ca="1" si="15"/>
        <v/>
      </c>
    </row>
    <row r="324" spans="10:18">
      <c r="J324" s="1"/>
      <c r="K324" s="1"/>
      <c r="L324" s="1" t="str">
        <f t="shared" ca="1" si="9"/>
        <v/>
      </c>
      <c r="M324" s="1" t="str">
        <f t="shared" ca="1" si="10"/>
        <v/>
      </c>
      <c r="N324" s="1" t="str">
        <f t="shared" ca="1" si="11"/>
        <v/>
      </c>
      <c r="O324" s="1" t="str">
        <f t="shared" ca="1" si="12"/>
        <v/>
      </c>
      <c r="P324" s="1" t="str">
        <f t="shared" ca="1" si="13"/>
        <v/>
      </c>
      <c r="Q324" s="1" t="str">
        <f t="shared" ca="1" si="14"/>
        <v/>
      </c>
      <c r="R324" s="1" t="str">
        <f t="shared" ca="1" si="15"/>
        <v/>
      </c>
    </row>
    <row r="325" spans="10:18">
      <c r="J325" s="1"/>
      <c r="K325" s="1"/>
      <c r="L325" s="1" t="str">
        <f t="shared" ca="1" si="9"/>
        <v/>
      </c>
      <c r="M325" s="1" t="str">
        <f t="shared" ca="1" si="10"/>
        <v/>
      </c>
      <c r="N325" s="1" t="str">
        <f t="shared" ca="1" si="11"/>
        <v/>
      </c>
      <c r="O325" s="1" t="str">
        <f t="shared" ca="1" si="12"/>
        <v/>
      </c>
      <c r="P325" s="1" t="str">
        <f t="shared" ca="1" si="13"/>
        <v/>
      </c>
      <c r="Q325" s="1" t="str">
        <f t="shared" ca="1" si="14"/>
        <v/>
      </c>
      <c r="R325" s="1" t="str">
        <f t="shared" ca="1" si="15"/>
        <v/>
      </c>
    </row>
    <row r="326" spans="10:18">
      <c r="J326" s="1"/>
      <c r="K326" s="1"/>
      <c r="L326" s="1" t="str">
        <f t="shared" ca="1" si="9"/>
        <v/>
      </c>
      <c r="M326" s="1" t="str">
        <f t="shared" ca="1" si="10"/>
        <v/>
      </c>
      <c r="N326" s="1" t="str">
        <f t="shared" ca="1" si="11"/>
        <v/>
      </c>
      <c r="O326" s="1" t="str">
        <f t="shared" ca="1" si="12"/>
        <v/>
      </c>
      <c r="P326" s="1" t="str">
        <f t="shared" ca="1" si="13"/>
        <v/>
      </c>
      <c r="Q326" s="1" t="str">
        <f t="shared" ca="1" si="14"/>
        <v/>
      </c>
      <c r="R326" s="1" t="str">
        <f t="shared" ca="1" si="15"/>
        <v/>
      </c>
    </row>
    <row r="327" spans="10:18">
      <c r="J327" s="1"/>
      <c r="K327" s="1"/>
      <c r="L327" s="1" t="str">
        <f t="shared" ca="1" si="9"/>
        <v/>
      </c>
      <c r="M327" s="1" t="str">
        <f t="shared" ca="1" si="10"/>
        <v/>
      </c>
      <c r="N327" s="1" t="str">
        <f t="shared" ca="1" si="11"/>
        <v/>
      </c>
      <c r="O327" s="1" t="str">
        <f t="shared" ca="1" si="12"/>
        <v/>
      </c>
      <c r="P327" s="1" t="str">
        <f t="shared" ca="1" si="13"/>
        <v/>
      </c>
      <c r="Q327" s="1" t="str">
        <f t="shared" ca="1" si="14"/>
        <v/>
      </c>
      <c r="R327" s="1" t="str">
        <f t="shared" ca="1" si="15"/>
        <v/>
      </c>
    </row>
    <row r="328" spans="10:18">
      <c r="J328" s="1"/>
      <c r="K328" s="1"/>
      <c r="L328" s="1" t="str">
        <f t="shared" ca="1" si="9"/>
        <v/>
      </c>
      <c r="M328" s="1" t="str">
        <f t="shared" ca="1" si="10"/>
        <v/>
      </c>
      <c r="N328" s="1" t="str">
        <f t="shared" ca="1" si="11"/>
        <v/>
      </c>
      <c r="O328" s="1" t="str">
        <f t="shared" ca="1" si="12"/>
        <v/>
      </c>
      <c r="P328" s="1" t="str">
        <f t="shared" ca="1" si="13"/>
        <v/>
      </c>
      <c r="Q328" s="1" t="str">
        <f t="shared" ca="1" si="14"/>
        <v/>
      </c>
      <c r="R328" s="1" t="str">
        <f t="shared" ca="1" si="15"/>
        <v/>
      </c>
    </row>
    <row r="329" spans="10:18">
      <c r="J329" s="1"/>
      <c r="K329" s="1"/>
      <c r="L329" s="1" t="str">
        <f t="shared" ca="1" si="9"/>
        <v/>
      </c>
      <c r="M329" s="1" t="str">
        <f t="shared" ca="1" si="10"/>
        <v/>
      </c>
      <c r="N329" s="1" t="str">
        <f t="shared" ca="1" si="11"/>
        <v/>
      </c>
      <c r="O329" s="1" t="str">
        <f t="shared" ca="1" si="12"/>
        <v/>
      </c>
      <c r="P329" s="1" t="str">
        <f t="shared" ca="1" si="13"/>
        <v/>
      </c>
      <c r="Q329" s="1" t="str">
        <f t="shared" ca="1" si="14"/>
        <v/>
      </c>
      <c r="R329" s="1" t="str">
        <f t="shared" ca="1" si="15"/>
        <v/>
      </c>
    </row>
    <row r="330" spans="10:18">
      <c r="J330" s="1"/>
      <c r="K330" s="1"/>
      <c r="L330" s="1" t="str">
        <f t="shared" ca="1" si="9"/>
        <v/>
      </c>
      <c r="M330" s="1" t="str">
        <f t="shared" ca="1" si="10"/>
        <v/>
      </c>
      <c r="N330" s="1" t="str">
        <f t="shared" ca="1" si="11"/>
        <v/>
      </c>
      <c r="O330" s="1" t="str">
        <f t="shared" ca="1" si="12"/>
        <v/>
      </c>
      <c r="P330" s="1" t="str">
        <f t="shared" ca="1" si="13"/>
        <v/>
      </c>
      <c r="Q330" s="1" t="str">
        <f t="shared" ca="1" si="14"/>
        <v/>
      </c>
      <c r="R330" s="1" t="str">
        <f t="shared" ca="1" si="15"/>
        <v/>
      </c>
    </row>
    <row r="331" spans="10:18">
      <c r="J331" s="1"/>
      <c r="K331" s="1"/>
      <c r="L331" s="1" t="str">
        <f t="shared" ca="1" si="9"/>
        <v/>
      </c>
      <c r="M331" s="1" t="str">
        <f t="shared" ca="1" si="10"/>
        <v/>
      </c>
      <c r="N331" s="1" t="str">
        <f t="shared" ca="1" si="11"/>
        <v/>
      </c>
      <c r="O331" s="1" t="str">
        <f t="shared" ca="1" si="12"/>
        <v/>
      </c>
      <c r="P331" s="1" t="str">
        <f t="shared" ca="1" si="13"/>
        <v/>
      </c>
      <c r="Q331" s="1" t="str">
        <f t="shared" ca="1" si="14"/>
        <v/>
      </c>
      <c r="R331" s="1" t="str">
        <f t="shared" ca="1" si="15"/>
        <v/>
      </c>
    </row>
    <row r="332" spans="10:18">
      <c r="J332" s="1"/>
      <c r="K332" s="1"/>
      <c r="L332" s="1" t="str">
        <f t="shared" ca="1" si="9"/>
        <v/>
      </c>
      <c r="M332" s="1" t="str">
        <f t="shared" ca="1" si="10"/>
        <v/>
      </c>
      <c r="N332" s="1" t="str">
        <f t="shared" ca="1" si="11"/>
        <v/>
      </c>
      <c r="O332" s="1" t="str">
        <f t="shared" ca="1" si="12"/>
        <v/>
      </c>
      <c r="P332" s="1" t="str">
        <f t="shared" ca="1" si="13"/>
        <v/>
      </c>
      <c r="Q332" s="1" t="str">
        <f t="shared" ca="1" si="14"/>
        <v/>
      </c>
      <c r="R332" s="1" t="str">
        <f t="shared" ca="1" si="15"/>
        <v/>
      </c>
    </row>
    <row r="333" spans="10:18">
      <c r="J333" s="1"/>
      <c r="K333" s="1"/>
      <c r="L333" s="1" t="str">
        <f t="shared" ca="1" si="9"/>
        <v/>
      </c>
      <c r="M333" s="1" t="str">
        <f t="shared" ca="1" si="10"/>
        <v/>
      </c>
      <c r="N333" s="1" t="str">
        <f t="shared" ca="1" si="11"/>
        <v/>
      </c>
      <c r="O333" s="1" t="str">
        <f t="shared" ca="1" si="12"/>
        <v/>
      </c>
      <c r="P333" s="1" t="str">
        <f t="shared" ca="1" si="13"/>
        <v/>
      </c>
      <c r="Q333" s="1" t="str">
        <f t="shared" ca="1" si="14"/>
        <v/>
      </c>
      <c r="R333" s="1" t="str">
        <f t="shared" ca="1" si="15"/>
        <v/>
      </c>
    </row>
    <row r="334" spans="10:18">
      <c r="J334" s="1"/>
      <c r="K334" s="1"/>
      <c r="L334" s="1" t="str">
        <f t="shared" ca="1" si="9"/>
        <v/>
      </c>
      <c r="M334" s="1" t="str">
        <f t="shared" ca="1" si="10"/>
        <v/>
      </c>
      <c r="N334" s="1" t="str">
        <f t="shared" ca="1" si="11"/>
        <v/>
      </c>
      <c r="O334" s="1" t="str">
        <f t="shared" ca="1" si="12"/>
        <v/>
      </c>
      <c r="P334" s="1" t="str">
        <f t="shared" ca="1" si="13"/>
        <v/>
      </c>
      <c r="Q334" s="1" t="str">
        <f t="shared" ca="1" si="14"/>
        <v/>
      </c>
      <c r="R334" s="1" t="str">
        <f t="shared" ca="1" si="15"/>
        <v/>
      </c>
    </row>
    <row r="335" spans="10:18">
      <c r="J335" s="1"/>
      <c r="K335" s="1"/>
      <c r="L335" s="1" t="str">
        <f t="shared" ca="1" si="9"/>
        <v/>
      </c>
      <c r="M335" s="1" t="str">
        <f t="shared" ca="1" si="10"/>
        <v/>
      </c>
      <c r="N335" s="1" t="str">
        <f t="shared" ca="1" si="11"/>
        <v/>
      </c>
      <c r="O335" s="1" t="str">
        <f t="shared" ca="1" si="12"/>
        <v/>
      </c>
      <c r="P335" s="1" t="str">
        <f t="shared" ca="1" si="13"/>
        <v/>
      </c>
      <c r="Q335" s="1" t="str">
        <f t="shared" ca="1" si="14"/>
        <v/>
      </c>
      <c r="R335" s="1" t="str">
        <f t="shared" ca="1" si="15"/>
        <v/>
      </c>
    </row>
    <row r="336" spans="10:18">
      <c r="J336" s="1"/>
      <c r="K336" s="1"/>
      <c r="L336" s="1" t="str">
        <f t="shared" ca="1" si="9"/>
        <v/>
      </c>
      <c r="M336" s="1" t="str">
        <f t="shared" ca="1" si="10"/>
        <v/>
      </c>
      <c r="N336" s="1" t="str">
        <f t="shared" ca="1" si="11"/>
        <v/>
      </c>
      <c r="O336" s="1" t="str">
        <f t="shared" ca="1" si="12"/>
        <v/>
      </c>
      <c r="P336" s="1" t="str">
        <f t="shared" ca="1" si="13"/>
        <v/>
      </c>
      <c r="Q336" s="1" t="str">
        <f t="shared" ca="1" si="14"/>
        <v/>
      </c>
      <c r="R336" s="1" t="str">
        <f t="shared" ca="1" si="15"/>
        <v/>
      </c>
    </row>
    <row r="337" spans="10:18">
      <c r="J337" s="1"/>
      <c r="K337" s="1"/>
      <c r="L337" s="1" t="str">
        <f t="shared" ca="1" si="9"/>
        <v/>
      </c>
      <c r="M337" s="1" t="str">
        <f t="shared" ca="1" si="10"/>
        <v/>
      </c>
      <c r="N337" s="1" t="str">
        <f t="shared" ca="1" si="11"/>
        <v/>
      </c>
      <c r="O337" s="1" t="str">
        <f t="shared" ca="1" si="12"/>
        <v/>
      </c>
      <c r="P337" s="1" t="str">
        <f t="shared" ca="1" si="13"/>
        <v/>
      </c>
      <c r="Q337" s="1" t="str">
        <f t="shared" ca="1" si="14"/>
        <v/>
      </c>
      <c r="R337" s="1" t="str">
        <f t="shared" ca="1" si="15"/>
        <v/>
      </c>
    </row>
    <row r="338" spans="10:18">
      <c r="J338" s="1"/>
      <c r="K338" s="1"/>
      <c r="L338" s="1" t="str">
        <f t="shared" ca="1" si="9"/>
        <v/>
      </c>
      <c r="M338" s="1" t="str">
        <f t="shared" ca="1" si="10"/>
        <v/>
      </c>
      <c r="N338" s="1" t="str">
        <f t="shared" ca="1" si="11"/>
        <v/>
      </c>
      <c r="O338" s="1" t="str">
        <f t="shared" ca="1" si="12"/>
        <v/>
      </c>
      <c r="P338" s="1" t="str">
        <f t="shared" ca="1" si="13"/>
        <v/>
      </c>
      <c r="Q338" s="1" t="str">
        <f t="shared" ca="1" si="14"/>
        <v/>
      </c>
      <c r="R338" s="1" t="str">
        <f t="shared" ca="1" si="15"/>
        <v/>
      </c>
    </row>
    <row r="339" spans="10:18">
      <c r="J339" s="1"/>
      <c r="K339" s="1"/>
      <c r="L339" s="1" t="str">
        <f t="shared" ca="1" si="9"/>
        <v/>
      </c>
      <c r="M339" s="1" t="str">
        <f t="shared" ca="1" si="10"/>
        <v/>
      </c>
      <c r="N339" s="1" t="str">
        <f t="shared" ca="1" si="11"/>
        <v/>
      </c>
      <c r="O339" s="1" t="str">
        <f t="shared" ca="1" si="12"/>
        <v/>
      </c>
      <c r="P339" s="1" t="str">
        <f t="shared" ca="1" si="13"/>
        <v/>
      </c>
      <c r="Q339" s="1" t="str">
        <f t="shared" ca="1" si="14"/>
        <v/>
      </c>
      <c r="R339" s="1" t="str">
        <f t="shared" ca="1" si="15"/>
        <v/>
      </c>
    </row>
    <row r="340" spans="10:18">
      <c r="J340" s="1"/>
      <c r="K340" s="1"/>
      <c r="L340" s="1" t="str">
        <f t="shared" ca="1" si="9"/>
        <v/>
      </c>
      <c r="M340" s="1" t="str">
        <f t="shared" ca="1" si="10"/>
        <v/>
      </c>
      <c r="N340" s="1" t="str">
        <f t="shared" ca="1" si="11"/>
        <v/>
      </c>
      <c r="O340" s="1" t="str">
        <f t="shared" ca="1" si="12"/>
        <v/>
      </c>
      <c r="P340" s="1" t="str">
        <f t="shared" ca="1" si="13"/>
        <v/>
      </c>
      <c r="Q340" s="1" t="str">
        <f t="shared" ca="1" si="14"/>
        <v/>
      </c>
      <c r="R340" s="1" t="str">
        <f t="shared" ca="1" si="15"/>
        <v/>
      </c>
    </row>
    <row r="341" spans="10:18">
      <c r="J341" s="1"/>
      <c r="K341" s="1"/>
      <c r="L341" s="1" t="str">
        <f t="shared" ca="1" si="9"/>
        <v/>
      </c>
      <c r="M341" s="1" t="str">
        <f t="shared" ca="1" si="10"/>
        <v/>
      </c>
      <c r="N341" s="1" t="str">
        <f t="shared" ca="1" si="11"/>
        <v/>
      </c>
      <c r="O341" s="1" t="str">
        <f t="shared" ca="1" si="12"/>
        <v/>
      </c>
      <c r="P341" s="1" t="str">
        <f t="shared" ca="1" si="13"/>
        <v/>
      </c>
      <c r="Q341" s="1" t="str">
        <f t="shared" ca="1" si="14"/>
        <v/>
      </c>
      <c r="R341" s="1" t="str">
        <f t="shared" ca="1" si="15"/>
        <v/>
      </c>
    </row>
    <row r="342" spans="10:18">
      <c r="J342" s="1"/>
      <c r="K342" s="1"/>
      <c r="L342" s="1" t="str">
        <f t="shared" ca="1" si="9"/>
        <v/>
      </c>
      <c r="M342" s="1" t="str">
        <f t="shared" ca="1" si="10"/>
        <v/>
      </c>
      <c r="N342" s="1" t="str">
        <f t="shared" ca="1" si="11"/>
        <v/>
      </c>
      <c r="O342" s="1" t="str">
        <f t="shared" ca="1" si="12"/>
        <v/>
      </c>
      <c r="P342" s="1" t="str">
        <f t="shared" ca="1" si="13"/>
        <v/>
      </c>
      <c r="Q342" s="1" t="str">
        <f t="shared" ca="1" si="14"/>
        <v/>
      </c>
      <c r="R342" s="1" t="str">
        <f t="shared" ca="1" si="15"/>
        <v/>
      </c>
    </row>
    <row r="343" spans="10:18">
      <c r="J343" s="1"/>
      <c r="K343" s="1"/>
      <c r="L343" s="1" t="str">
        <f t="shared" ca="1" si="9"/>
        <v/>
      </c>
      <c r="M343" s="1" t="str">
        <f t="shared" ca="1" si="10"/>
        <v/>
      </c>
      <c r="N343" s="1" t="str">
        <f t="shared" ca="1" si="11"/>
        <v/>
      </c>
      <c r="O343" s="1" t="str">
        <f t="shared" ca="1" si="12"/>
        <v/>
      </c>
      <c r="P343" s="1" t="str">
        <f t="shared" ca="1" si="13"/>
        <v/>
      </c>
      <c r="Q343" s="1" t="str">
        <f t="shared" ca="1" si="14"/>
        <v/>
      </c>
      <c r="R343" s="1" t="str">
        <f t="shared" ca="1" si="15"/>
        <v/>
      </c>
    </row>
    <row r="344" spans="10:18">
      <c r="J344" s="1"/>
      <c r="K344" s="1"/>
      <c r="L344" s="1" t="str">
        <f t="shared" ca="1" si="9"/>
        <v/>
      </c>
      <c r="M344" s="1" t="str">
        <f t="shared" ca="1" si="10"/>
        <v/>
      </c>
      <c r="N344" s="1" t="str">
        <f t="shared" ca="1" si="11"/>
        <v/>
      </c>
      <c r="O344" s="1" t="str">
        <f t="shared" ca="1" si="12"/>
        <v/>
      </c>
      <c r="P344" s="1" t="str">
        <f t="shared" ca="1" si="13"/>
        <v/>
      </c>
      <c r="Q344" s="1" t="str">
        <f t="shared" ca="1" si="14"/>
        <v/>
      </c>
      <c r="R344" s="1" t="str">
        <f t="shared" ca="1" si="15"/>
        <v/>
      </c>
    </row>
    <row r="345" spans="10:18">
      <c r="J345" s="1"/>
      <c r="K345" s="1"/>
      <c r="L345" s="1" t="str">
        <f t="shared" ca="1" si="9"/>
        <v/>
      </c>
      <c r="M345" s="1" t="str">
        <f t="shared" ca="1" si="10"/>
        <v/>
      </c>
      <c r="N345" s="1" t="str">
        <f t="shared" ca="1" si="11"/>
        <v/>
      </c>
      <c r="O345" s="1" t="str">
        <f t="shared" ca="1" si="12"/>
        <v/>
      </c>
      <c r="P345" s="1" t="str">
        <f t="shared" ca="1" si="13"/>
        <v/>
      </c>
      <c r="Q345" s="1" t="str">
        <f t="shared" ca="1" si="14"/>
        <v/>
      </c>
      <c r="R345" s="1" t="str">
        <f t="shared" ca="1" si="15"/>
        <v/>
      </c>
    </row>
    <row r="346" spans="10:18">
      <c r="J346" s="1"/>
      <c r="K346" s="1"/>
      <c r="L346" s="1" t="str">
        <f t="shared" ca="1" si="9"/>
        <v/>
      </c>
      <c r="M346" s="1" t="str">
        <f t="shared" ca="1" si="10"/>
        <v/>
      </c>
      <c r="N346" s="1" t="str">
        <f t="shared" ca="1" si="11"/>
        <v/>
      </c>
      <c r="O346" s="1" t="str">
        <f t="shared" ca="1" si="12"/>
        <v/>
      </c>
      <c r="P346" s="1" t="str">
        <f t="shared" ca="1" si="13"/>
        <v/>
      </c>
      <c r="Q346" s="1" t="str">
        <f t="shared" ca="1" si="14"/>
        <v/>
      </c>
      <c r="R346" s="1" t="str">
        <f t="shared" ca="1" si="15"/>
        <v/>
      </c>
    </row>
    <row r="347" spans="10:18">
      <c r="J347" s="1"/>
      <c r="K347" s="1"/>
      <c r="L347" s="1" t="str">
        <f t="shared" ca="1" si="9"/>
        <v/>
      </c>
      <c r="M347" s="1" t="str">
        <f t="shared" ca="1" si="10"/>
        <v/>
      </c>
      <c r="N347" s="1" t="str">
        <f t="shared" ca="1" si="11"/>
        <v/>
      </c>
      <c r="O347" s="1" t="str">
        <f t="shared" ca="1" si="12"/>
        <v/>
      </c>
      <c r="P347" s="1" t="str">
        <f t="shared" ca="1" si="13"/>
        <v/>
      </c>
      <c r="Q347" s="1" t="str">
        <f t="shared" ca="1" si="14"/>
        <v/>
      </c>
      <c r="R347" s="1" t="str">
        <f t="shared" ca="1" si="15"/>
        <v/>
      </c>
    </row>
    <row r="348" spans="10:18">
      <c r="J348" s="1"/>
      <c r="K348" s="1"/>
      <c r="L348" s="1" t="str">
        <f t="shared" ca="1" si="9"/>
        <v/>
      </c>
      <c r="M348" s="1" t="str">
        <f t="shared" ca="1" si="10"/>
        <v/>
      </c>
      <c r="N348" s="1" t="str">
        <f t="shared" ca="1" si="11"/>
        <v/>
      </c>
      <c r="O348" s="1" t="str">
        <f t="shared" ca="1" si="12"/>
        <v/>
      </c>
      <c r="P348" s="1" t="str">
        <f t="shared" ca="1" si="13"/>
        <v/>
      </c>
      <c r="Q348" s="1" t="str">
        <f t="shared" ca="1" si="14"/>
        <v/>
      </c>
      <c r="R348" s="1" t="str">
        <f t="shared" ca="1" si="15"/>
        <v/>
      </c>
    </row>
    <row r="349" spans="10:18">
      <c r="J349" s="1"/>
      <c r="K349" s="1"/>
      <c r="L349" s="1" t="str">
        <f t="shared" ca="1" si="9"/>
        <v/>
      </c>
      <c r="M349" s="1" t="str">
        <f t="shared" ca="1" si="10"/>
        <v/>
      </c>
      <c r="N349" s="1" t="str">
        <f t="shared" ca="1" si="11"/>
        <v/>
      </c>
      <c r="O349" s="1" t="str">
        <f t="shared" ca="1" si="12"/>
        <v/>
      </c>
      <c r="P349" s="1" t="str">
        <f t="shared" ca="1" si="13"/>
        <v/>
      </c>
      <c r="Q349" s="1" t="str">
        <f t="shared" ca="1" si="14"/>
        <v/>
      </c>
      <c r="R349" s="1" t="str">
        <f t="shared" ca="1" si="15"/>
        <v/>
      </c>
    </row>
    <row r="350" spans="10:18">
      <c r="J350" s="1"/>
      <c r="K350" s="1"/>
      <c r="L350" s="1" t="str">
        <f t="shared" ca="1" si="9"/>
        <v/>
      </c>
      <c r="M350" s="1" t="str">
        <f t="shared" ca="1" si="10"/>
        <v/>
      </c>
      <c r="N350" s="1" t="str">
        <f t="shared" ca="1" si="11"/>
        <v/>
      </c>
      <c r="O350" s="1" t="str">
        <f t="shared" ca="1" si="12"/>
        <v/>
      </c>
      <c r="P350" s="1" t="str">
        <f t="shared" ca="1" si="13"/>
        <v/>
      </c>
      <c r="Q350" s="1" t="str">
        <f t="shared" ca="1" si="14"/>
        <v/>
      </c>
      <c r="R350" s="1" t="str">
        <f t="shared" ca="1" si="15"/>
        <v/>
      </c>
    </row>
    <row r="351" spans="10:18">
      <c r="J351" s="1"/>
      <c r="K351" s="1"/>
      <c r="L351" s="1" t="str">
        <f t="shared" ca="1" si="9"/>
        <v/>
      </c>
      <c r="M351" s="1" t="str">
        <f t="shared" ca="1" si="10"/>
        <v/>
      </c>
      <c r="N351" s="1" t="str">
        <f t="shared" ca="1" si="11"/>
        <v/>
      </c>
      <c r="O351" s="1" t="str">
        <f t="shared" ca="1" si="12"/>
        <v/>
      </c>
      <c r="P351" s="1" t="str">
        <f t="shared" ca="1" si="13"/>
        <v/>
      </c>
      <c r="Q351" s="1" t="str">
        <f t="shared" ca="1" si="14"/>
        <v/>
      </c>
      <c r="R351" s="1" t="str">
        <f t="shared" ca="1" si="15"/>
        <v/>
      </c>
    </row>
    <row r="352" spans="10:18">
      <c r="J352" s="1"/>
      <c r="K352" s="1"/>
      <c r="L352" s="1" t="str">
        <f t="shared" ca="1" si="9"/>
        <v/>
      </c>
      <c r="M352" s="1" t="str">
        <f t="shared" ca="1" si="10"/>
        <v/>
      </c>
      <c r="N352" s="1" t="str">
        <f t="shared" ca="1" si="11"/>
        <v/>
      </c>
      <c r="O352" s="1" t="str">
        <f t="shared" ca="1" si="12"/>
        <v/>
      </c>
      <c r="P352" s="1" t="str">
        <f t="shared" ca="1" si="13"/>
        <v/>
      </c>
      <c r="Q352" s="1" t="str">
        <f t="shared" ca="1" si="14"/>
        <v/>
      </c>
      <c r="R352" s="1" t="str">
        <f t="shared" ca="1" si="15"/>
        <v/>
      </c>
    </row>
    <row r="353" spans="10:18">
      <c r="J353" s="1"/>
      <c r="K353" s="1"/>
      <c r="L353" s="1" t="str">
        <f t="shared" ca="1" si="9"/>
        <v/>
      </c>
      <c r="M353" s="1" t="str">
        <f t="shared" ca="1" si="10"/>
        <v/>
      </c>
      <c r="N353" s="1" t="str">
        <f t="shared" ca="1" si="11"/>
        <v/>
      </c>
      <c r="O353" s="1" t="str">
        <f t="shared" ca="1" si="12"/>
        <v/>
      </c>
      <c r="P353" s="1" t="str">
        <f t="shared" ca="1" si="13"/>
        <v/>
      </c>
      <c r="Q353" s="1" t="str">
        <f t="shared" ca="1" si="14"/>
        <v/>
      </c>
      <c r="R353" s="1" t="str">
        <f t="shared" ca="1" si="15"/>
        <v/>
      </c>
    </row>
    <row r="354" spans="10:18">
      <c r="J354" s="1"/>
      <c r="K354" s="1"/>
      <c r="L354" s="1" t="str">
        <f t="shared" ca="1" si="9"/>
        <v/>
      </c>
      <c r="M354" s="1" t="str">
        <f t="shared" ca="1" si="10"/>
        <v/>
      </c>
      <c r="N354" s="1" t="str">
        <f t="shared" ca="1" si="11"/>
        <v/>
      </c>
      <c r="O354" s="1" t="str">
        <f t="shared" ca="1" si="12"/>
        <v/>
      </c>
      <c r="P354" s="1" t="str">
        <f t="shared" ca="1" si="13"/>
        <v/>
      </c>
      <c r="Q354" s="1" t="str">
        <f t="shared" ca="1" si="14"/>
        <v/>
      </c>
      <c r="R354" s="1" t="str">
        <f t="shared" ca="1" si="15"/>
        <v/>
      </c>
    </row>
    <row r="355" spans="10:18">
      <c r="J355" s="1"/>
      <c r="K355" s="1"/>
      <c r="L355" s="1" t="str">
        <f t="shared" ca="1" si="9"/>
        <v/>
      </c>
      <c r="M355" s="1" t="str">
        <f t="shared" ca="1" si="10"/>
        <v/>
      </c>
      <c r="N355" s="1" t="str">
        <f t="shared" ca="1" si="11"/>
        <v/>
      </c>
      <c r="O355" s="1" t="str">
        <f t="shared" ca="1" si="12"/>
        <v/>
      </c>
      <c r="P355" s="1" t="str">
        <f t="shared" ca="1" si="13"/>
        <v/>
      </c>
      <c r="Q355" s="1" t="str">
        <f t="shared" ca="1" si="14"/>
        <v/>
      </c>
      <c r="R355" s="1" t="str">
        <f t="shared" ca="1" si="15"/>
        <v/>
      </c>
    </row>
    <row r="356" spans="10:18">
      <c r="J356" s="1"/>
      <c r="K356" s="1"/>
      <c r="L356" s="1" t="str">
        <f t="shared" ca="1" si="9"/>
        <v/>
      </c>
      <c r="M356" s="1" t="str">
        <f t="shared" ca="1" si="10"/>
        <v/>
      </c>
      <c r="N356" s="1" t="str">
        <f t="shared" ca="1" si="11"/>
        <v/>
      </c>
      <c r="O356" s="1" t="str">
        <f t="shared" ca="1" si="12"/>
        <v/>
      </c>
      <c r="P356" s="1" t="str">
        <f t="shared" ca="1" si="13"/>
        <v/>
      </c>
      <c r="Q356" s="1" t="str">
        <f t="shared" ca="1" si="14"/>
        <v/>
      </c>
      <c r="R356" s="1" t="str">
        <f t="shared" ca="1" si="15"/>
        <v/>
      </c>
    </row>
    <row r="357" spans="10:18">
      <c r="J357" s="1"/>
      <c r="K357" s="1"/>
      <c r="L357" s="1" t="str">
        <f t="shared" ca="1" si="9"/>
        <v/>
      </c>
      <c r="M357" s="1" t="str">
        <f t="shared" ca="1" si="10"/>
        <v/>
      </c>
      <c r="N357" s="1" t="str">
        <f t="shared" ca="1" si="11"/>
        <v/>
      </c>
      <c r="O357" s="1" t="str">
        <f t="shared" ca="1" si="12"/>
        <v/>
      </c>
      <c r="P357" s="1" t="str">
        <f t="shared" ca="1" si="13"/>
        <v/>
      </c>
      <c r="Q357" s="1" t="str">
        <f t="shared" ca="1" si="14"/>
        <v/>
      </c>
      <c r="R357" s="1" t="str">
        <f t="shared" ca="1" si="15"/>
        <v/>
      </c>
    </row>
    <row r="358" spans="10:18">
      <c r="J358" s="1"/>
      <c r="K358" s="1"/>
      <c r="L358" s="1" t="str">
        <f t="shared" ca="1" si="9"/>
        <v/>
      </c>
      <c r="M358" s="1" t="str">
        <f t="shared" ca="1" si="10"/>
        <v/>
      </c>
      <c r="N358" s="1" t="str">
        <f t="shared" ca="1" si="11"/>
        <v/>
      </c>
      <c r="O358" s="1" t="str">
        <f t="shared" ca="1" si="12"/>
        <v/>
      </c>
      <c r="P358" s="1" t="str">
        <f t="shared" ca="1" si="13"/>
        <v/>
      </c>
      <c r="Q358" s="1" t="str">
        <f t="shared" ca="1" si="14"/>
        <v/>
      </c>
      <c r="R358" s="1" t="str">
        <f t="shared" ca="1" si="15"/>
        <v/>
      </c>
    </row>
    <row r="359" spans="10:18">
      <c r="J359" s="1"/>
      <c r="K359" s="1"/>
      <c r="L359" s="1" t="str">
        <f t="shared" ca="1" si="9"/>
        <v/>
      </c>
      <c r="M359" s="1" t="str">
        <f t="shared" ca="1" si="10"/>
        <v/>
      </c>
      <c r="N359" s="1" t="str">
        <f t="shared" ca="1" si="11"/>
        <v/>
      </c>
      <c r="O359" s="1" t="str">
        <f t="shared" ca="1" si="12"/>
        <v/>
      </c>
      <c r="P359" s="1" t="str">
        <f t="shared" ca="1" si="13"/>
        <v/>
      </c>
      <c r="Q359" s="1" t="str">
        <f t="shared" ca="1" si="14"/>
        <v/>
      </c>
      <c r="R359" s="1" t="str">
        <f t="shared" ca="1" si="15"/>
        <v/>
      </c>
    </row>
    <row r="360" spans="10:18">
      <c r="J360" s="1"/>
      <c r="K360" s="1"/>
      <c r="L360" s="1" t="str">
        <f t="shared" ca="1" si="9"/>
        <v/>
      </c>
      <c r="M360" s="1" t="str">
        <f t="shared" ca="1" si="10"/>
        <v/>
      </c>
      <c r="N360" s="1" t="str">
        <f t="shared" ca="1" si="11"/>
        <v/>
      </c>
      <c r="O360" s="1" t="str">
        <f t="shared" ca="1" si="12"/>
        <v/>
      </c>
      <c r="P360" s="1" t="str">
        <f t="shared" ca="1" si="13"/>
        <v/>
      </c>
      <c r="Q360" s="1" t="str">
        <f t="shared" ca="1" si="14"/>
        <v/>
      </c>
      <c r="R360" s="1" t="str">
        <f t="shared" ca="1" si="15"/>
        <v/>
      </c>
    </row>
    <row r="361" spans="10:18">
      <c r="J361" s="1"/>
      <c r="K361" s="1"/>
      <c r="L361" s="1" t="str">
        <f t="shared" ca="1" si="9"/>
        <v/>
      </c>
      <c r="M361" s="1" t="str">
        <f t="shared" ca="1" si="10"/>
        <v/>
      </c>
      <c r="N361" s="1" t="str">
        <f t="shared" ca="1" si="11"/>
        <v/>
      </c>
      <c r="O361" s="1" t="str">
        <f t="shared" ca="1" si="12"/>
        <v/>
      </c>
      <c r="P361" s="1" t="str">
        <f t="shared" ca="1" si="13"/>
        <v/>
      </c>
      <c r="Q361" s="1" t="str">
        <f t="shared" ca="1" si="14"/>
        <v/>
      </c>
      <c r="R361" s="1" t="str">
        <f t="shared" ca="1" si="15"/>
        <v/>
      </c>
    </row>
    <row r="362" spans="10:18">
      <c r="J362" s="1"/>
      <c r="K362" s="1"/>
      <c r="L362" s="1" t="str">
        <f t="shared" ca="1" si="9"/>
        <v/>
      </c>
      <c r="M362" s="1" t="str">
        <f t="shared" ca="1" si="10"/>
        <v/>
      </c>
      <c r="N362" s="1" t="str">
        <f t="shared" ca="1" si="11"/>
        <v/>
      </c>
      <c r="O362" s="1" t="str">
        <f t="shared" ca="1" si="12"/>
        <v/>
      </c>
      <c r="P362" s="1" t="str">
        <f t="shared" ca="1" si="13"/>
        <v/>
      </c>
      <c r="Q362" s="1" t="str">
        <f t="shared" ca="1" si="14"/>
        <v/>
      </c>
      <c r="R362" s="1" t="str">
        <f t="shared" ca="1" si="15"/>
        <v/>
      </c>
    </row>
    <row r="363" spans="10:18">
      <c r="J363" s="1"/>
      <c r="K363" s="1"/>
      <c r="L363" s="1" t="str">
        <f t="shared" ca="1" si="9"/>
        <v/>
      </c>
      <c r="M363" s="1" t="str">
        <f t="shared" ca="1" si="10"/>
        <v/>
      </c>
      <c r="N363" s="1" t="str">
        <f t="shared" ca="1" si="11"/>
        <v/>
      </c>
      <c r="O363" s="1" t="str">
        <f t="shared" ca="1" si="12"/>
        <v/>
      </c>
      <c r="P363" s="1" t="str">
        <f t="shared" ca="1" si="13"/>
        <v/>
      </c>
      <c r="Q363" s="1" t="str">
        <f t="shared" ca="1" si="14"/>
        <v/>
      </c>
      <c r="R363" s="1" t="str">
        <f t="shared" ca="1" si="15"/>
        <v/>
      </c>
    </row>
    <row r="364" spans="10:18">
      <c r="J364" s="1"/>
      <c r="K364" s="1"/>
      <c r="L364" s="1" t="str">
        <f t="shared" ca="1" si="9"/>
        <v/>
      </c>
      <c r="M364" s="1" t="str">
        <f t="shared" ca="1" si="10"/>
        <v/>
      </c>
      <c r="N364" s="1" t="str">
        <f t="shared" ca="1" si="11"/>
        <v/>
      </c>
      <c r="O364" s="1" t="str">
        <f t="shared" ca="1" si="12"/>
        <v/>
      </c>
      <c r="P364" s="1" t="str">
        <f t="shared" ca="1" si="13"/>
        <v/>
      </c>
      <c r="Q364" s="1" t="str">
        <f t="shared" ca="1" si="14"/>
        <v/>
      </c>
      <c r="R364" s="1" t="str">
        <f t="shared" ca="1" si="15"/>
        <v/>
      </c>
    </row>
    <row r="365" spans="10:18">
      <c r="J365" s="1"/>
      <c r="K365" s="1"/>
      <c r="L365" s="1" t="str">
        <f t="shared" ca="1" si="9"/>
        <v/>
      </c>
      <c r="M365" s="1" t="str">
        <f t="shared" ca="1" si="10"/>
        <v/>
      </c>
      <c r="N365" s="1" t="str">
        <f t="shared" ca="1" si="11"/>
        <v/>
      </c>
      <c r="O365" s="1" t="str">
        <f t="shared" ca="1" si="12"/>
        <v/>
      </c>
      <c r="P365" s="1" t="str">
        <f t="shared" ca="1" si="13"/>
        <v/>
      </c>
      <c r="Q365" s="1" t="str">
        <f t="shared" ca="1" si="14"/>
        <v/>
      </c>
      <c r="R365" s="1" t="str">
        <f t="shared" ca="1" si="15"/>
        <v/>
      </c>
    </row>
    <row r="366" spans="10:18">
      <c r="J366" s="1"/>
      <c r="K366" s="1"/>
    </row>
    <row r="367" spans="10:18">
      <c r="J367" s="1"/>
      <c r="K367" s="1"/>
    </row>
    <row r="368" spans="10:18">
      <c r="J368" s="1"/>
      <c r="K368" s="1"/>
    </row>
    <row r="369" spans="10:11">
      <c r="J369" s="1"/>
      <c r="K369" s="1"/>
    </row>
    <row r="370" spans="10:11">
      <c r="J370" s="1"/>
      <c r="K370" s="1"/>
    </row>
    <row r="371" spans="10:11">
      <c r="J371" s="1"/>
      <c r="K371" s="1"/>
    </row>
    <row r="372" spans="10:11">
      <c r="J372" s="1"/>
      <c r="K372" s="1"/>
    </row>
    <row r="373" spans="10:11">
      <c r="J373" s="1"/>
      <c r="K373" s="1"/>
    </row>
    <row r="374" spans="10:11">
      <c r="J374" s="1"/>
      <c r="K374" s="1"/>
    </row>
    <row r="375" spans="10:11">
      <c r="J375" s="1"/>
      <c r="K375" s="1"/>
    </row>
    <row r="376" spans="10:11">
      <c r="J376" s="1"/>
      <c r="K376" s="1"/>
    </row>
    <row r="377" spans="10:11">
      <c r="J377" s="1"/>
      <c r="K377" s="1"/>
    </row>
    <row r="378" spans="10:11">
      <c r="J378" s="1"/>
      <c r="K378" s="1"/>
    </row>
    <row r="379" spans="10:11">
      <c r="J379" s="1"/>
      <c r="K379" s="1"/>
    </row>
    <row r="380" spans="10:11">
      <c r="J380" s="1"/>
      <c r="K380" s="1"/>
    </row>
    <row r="381" spans="10:11">
      <c r="J381" s="1"/>
      <c r="K381" s="1"/>
    </row>
    <row r="382" spans="10:11">
      <c r="J382" s="1"/>
      <c r="K382" s="1"/>
    </row>
    <row r="383" spans="10:11">
      <c r="J383" s="1"/>
      <c r="K383" s="1"/>
    </row>
    <row r="384" spans="10:11">
      <c r="J384" s="1"/>
      <c r="K384" s="1"/>
    </row>
    <row r="385" spans="10:11">
      <c r="J385" s="1"/>
      <c r="K385" s="1"/>
    </row>
    <row r="386" spans="10:11">
      <c r="J386" s="1"/>
      <c r="K386" s="1"/>
    </row>
    <row r="387" spans="10:11">
      <c r="J387" s="1"/>
      <c r="K387" s="1"/>
    </row>
    <row r="388" spans="10:11">
      <c r="J388" s="1"/>
      <c r="K388" s="1"/>
    </row>
    <row r="389" spans="10:11">
      <c r="J389" s="1"/>
      <c r="K389" s="1"/>
    </row>
    <row r="390" spans="10:11">
      <c r="J390" s="1"/>
      <c r="K390" s="1"/>
    </row>
    <row r="391" spans="10:11">
      <c r="J391" s="1"/>
      <c r="K391" s="1"/>
    </row>
    <row r="392" spans="10:11">
      <c r="J392" s="1"/>
      <c r="K392" s="1"/>
    </row>
    <row r="393" spans="10:11">
      <c r="J393" s="1"/>
      <c r="K393" s="1"/>
    </row>
    <row r="394" spans="10:11">
      <c r="J394" s="1"/>
      <c r="K394" s="1"/>
    </row>
    <row r="395" spans="10:11">
      <c r="J395" s="1"/>
      <c r="K395" s="1"/>
    </row>
    <row r="396" spans="10:11">
      <c r="J396" s="1"/>
      <c r="K396" s="1"/>
    </row>
    <row r="397" spans="10:11">
      <c r="J397" s="1"/>
      <c r="K397" s="1"/>
    </row>
    <row r="398" spans="10:11">
      <c r="J398" s="1"/>
      <c r="K398" s="1"/>
    </row>
    <row r="399" spans="10:11">
      <c r="J399" s="1"/>
      <c r="K399" s="1"/>
    </row>
    <row r="400" spans="10:11">
      <c r="J400" s="1"/>
      <c r="K400" s="1"/>
    </row>
    <row r="401" spans="10:11">
      <c r="J401" s="1"/>
      <c r="K401" s="1"/>
    </row>
    <row r="402" spans="10:11">
      <c r="J402" s="1"/>
      <c r="K402" s="1"/>
    </row>
    <row r="403" spans="10:11">
      <c r="J403" s="1"/>
      <c r="K403" s="1"/>
    </row>
    <row r="404" spans="10:11">
      <c r="J404" s="1"/>
      <c r="K404" s="1"/>
    </row>
    <row r="405" spans="10:11">
      <c r="J405" s="1"/>
      <c r="K405" s="1"/>
    </row>
    <row r="406" spans="10:11">
      <c r="J406" s="1"/>
      <c r="K406" s="1"/>
    </row>
    <row r="407" spans="10:11">
      <c r="J407" s="1"/>
      <c r="K407" s="1"/>
    </row>
    <row r="408" spans="10:11">
      <c r="J408" s="1"/>
      <c r="K408" s="1"/>
    </row>
    <row r="409" spans="10:11">
      <c r="J409" s="1"/>
      <c r="K409" s="1"/>
    </row>
    <row r="410" spans="10:11">
      <c r="J410" s="1"/>
      <c r="K410" s="1"/>
    </row>
    <row r="411" spans="10:11">
      <c r="J411" s="1"/>
      <c r="K411" s="1"/>
    </row>
    <row r="412" spans="10:11">
      <c r="J412" s="1"/>
      <c r="K412" s="1"/>
    </row>
    <row r="413" spans="10:11">
      <c r="J413" s="1"/>
      <c r="K413" s="1"/>
    </row>
    <row r="414" spans="10:11">
      <c r="J414" s="1"/>
      <c r="K414" s="1"/>
    </row>
    <row r="415" spans="10:11">
      <c r="J415" s="1"/>
      <c r="K415" s="1"/>
    </row>
    <row r="416" spans="10:11">
      <c r="J416" s="1"/>
      <c r="K416" s="1"/>
    </row>
    <row r="417" spans="10:11">
      <c r="J417" s="1"/>
      <c r="K417" s="1"/>
    </row>
    <row r="418" spans="10:11">
      <c r="J418" s="1"/>
      <c r="K418" s="1"/>
    </row>
    <row r="419" spans="10:11">
      <c r="J419" s="1"/>
      <c r="K419" s="1"/>
    </row>
    <row r="420" spans="10:11">
      <c r="J420" s="1"/>
      <c r="K420" s="1"/>
    </row>
    <row r="421" spans="10:11">
      <c r="J421" s="1"/>
      <c r="K421" s="1"/>
    </row>
    <row r="422" spans="10:11">
      <c r="J422" s="1"/>
      <c r="K422" s="1"/>
    </row>
    <row r="423" spans="10:11">
      <c r="J423" s="1"/>
      <c r="K423" s="1"/>
    </row>
    <row r="424" spans="10:11">
      <c r="J424" s="1"/>
      <c r="K424" s="1"/>
    </row>
    <row r="425" spans="10:11">
      <c r="J425" s="1"/>
      <c r="K425" s="1"/>
    </row>
    <row r="426" spans="10:11">
      <c r="J426" s="1"/>
      <c r="K426" s="1"/>
    </row>
    <row r="427" spans="10:11">
      <c r="J427" s="1"/>
      <c r="K427" s="1"/>
    </row>
    <row r="428" spans="10:11">
      <c r="J428" s="1"/>
      <c r="K428" s="1"/>
    </row>
    <row r="429" spans="10:11">
      <c r="J429" s="1"/>
      <c r="K429" s="1"/>
    </row>
    <row r="430" spans="10:11">
      <c r="J430" s="1"/>
      <c r="K430" s="1"/>
    </row>
    <row r="431" spans="10:11">
      <c r="J431" s="1"/>
      <c r="K431" s="1"/>
    </row>
    <row r="432" spans="10:11">
      <c r="J432" s="1"/>
      <c r="K432" s="1"/>
    </row>
    <row r="433" spans="10:11">
      <c r="J433" s="1"/>
      <c r="K433" s="1"/>
    </row>
    <row r="434" spans="10:11">
      <c r="J434" s="1"/>
      <c r="K434" s="1"/>
    </row>
    <row r="435" spans="10:11">
      <c r="J435" s="1"/>
      <c r="K435" s="1"/>
    </row>
    <row r="436" spans="10:11">
      <c r="J436" s="1"/>
      <c r="K436" s="1"/>
    </row>
    <row r="437" spans="10:11">
      <c r="J437" s="1"/>
      <c r="K437" s="1"/>
    </row>
    <row r="438" spans="10:11">
      <c r="J438" s="1"/>
      <c r="K438" s="1"/>
    </row>
    <row r="439" spans="10:11">
      <c r="J439" s="1"/>
      <c r="K439" s="1"/>
    </row>
    <row r="440" spans="10:11">
      <c r="J440" s="1"/>
      <c r="K440" s="1"/>
    </row>
    <row r="441" spans="10:11">
      <c r="J441" s="1"/>
      <c r="K441" s="1"/>
    </row>
    <row r="442" spans="10:11">
      <c r="J442" s="1"/>
      <c r="K442" s="1"/>
    </row>
    <row r="443" spans="10:11">
      <c r="J443" s="1"/>
      <c r="K443" s="1"/>
    </row>
    <row r="444" spans="10:11">
      <c r="J444" s="1"/>
      <c r="K444" s="1"/>
    </row>
    <row r="445" spans="10:11">
      <c r="J445" s="1"/>
      <c r="K445" s="1"/>
    </row>
    <row r="446" spans="10:11">
      <c r="J446" s="1"/>
      <c r="K446" s="1"/>
    </row>
    <row r="447" spans="10:11">
      <c r="J447" s="1"/>
      <c r="K447" s="1"/>
    </row>
    <row r="448" spans="10:11">
      <c r="J448" s="1"/>
      <c r="K448" s="1"/>
    </row>
    <row r="449" spans="10:11">
      <c r="J449" s="1"/>
      <c r="K449" s="1"/>
    </row>
    <row r="450" spans="10:11">
      <c r="J450" s="1"/>
      <c r="K450" s="1"/>
    </row>
    <row r="451" spans="10:11">
      <c r="J451" s="1"/>
      <c r="K451" s="1"/>
    </row>
    <row r="452" spans="10:11">
      <c r="J452" s="1"/>
      <c r="K452" s="1"/>
    </row>
    <row r="453" spans="10:11">
      <c r="J453" s="1"/>
      <c r="K453" s="1"/>
    </row>
    <row r="454" spans="10:11">
      <c r="J454" s="1"/>
      <c r="K454" s="1"/>
    </row>
    <row r="455" spans="10:11">
      <c r="J455" s="1"/>
      <c r="K455" s="1"/>
    </row>
    <row r="456" spans="10:11">
      <c r="J456" s="1"/>
      <c r="K456" s="1"/>
    </row>
    <row r="457" spans="10:11">
      <c r="J457" s="1"/>
      <c r="K457" s="1"/>
    </row>
    <row r="458" spans="10:11">
      <c r="J458" s="1"/>
      <c r="K458" s="1"/>
    </row>
    <row r="459" spans="10:11">
      <c r="J459" s="1"/>
      <c r="K459" s="1"/>
    </row>
    <row r="460" spans="10:11">
      <c r="J460" s="1"/>
      <c r="K460" s="1"/>
    </row>
    <row r="461" spans="10:11">
      <c r="J461" s="1"/>
      <c r="K461" s="1"/>
    </row>
    <row r="462" spans="10:11">
      <c r="J462" s="1"/>
      <c r="K462" s="1"/>
    </row>
    <row r="463" spans="10:11">
      <c r="J463" s="1"/>
      <c r="K463" s="1"/>
    </row>
    <row r="464" spans="10:11">
      <c r="J464" s="1"/>
      <c r="K464" s="1"/>
    </row>
    <row r="465" spans="10:11">
      <c r="J465" s="1"/>
      <c r="K465" s="1"/>
    </row>
    <row r="466" spans="10:11">
      <c r="J466" s="1"/>
      <c r="K466" s="1"/>
    </row>
    <row r="467" spans="10:11">
      <c r="J467" s="1"/>
      <c r="K467" s="1"/>
    </row>
    <row r="468" spans="10:11">
      <c r="J468" s="1"/>
      <c r="K468" s="1"/>
    </row>
    <row r="469" spans="10:11">
      <c r="J469" s="1"/>
      <c r="K469" s="1"/>
    </row>
    <row r="470" spans="10:11">
      <c r="J470" s="1"/>
      <c r="K470" s="1"/>
    </row>
    <row r="471" spans="10:11">
      <c r="J471" s="1"/>
      <c r="K471" s="1"/>
    </row>
    <row r="472" spans="10:11">
      <c r="J472" s="1"/>
      <c r="K472" s="1"/>
    </row>
    <row r="473" spans="10:11">
      <c r="J473" s="1"/>
      <c r="K473" s="1"/>
    </row>
    <row r="474" spans="10:11">
      <c r="J474" s="1"/>
      <c r="K474" s="1"/>
    </row>
    <row r="475" spans="10:11">
      <c r="J475" s="1"/>
      <c r="K475" s="1"/>
    </row>
    <row r="476" spans="10:11">
      <c r="J476" s="1"/>
      <c r="K476" s="1"/>
    </row>
    <row r="477" spans="10:11">
      <c r="J477" s="1"/>
      <c r="K477" s="1"/>
    </row>
    <row r="478" spans="10:11">
      <c r="J478" s="1"/>
      <c r="K478" s="1"/>
    </row>
    <row r="479" spans="10:11">
      <c r="J479" s="1"/>
      <c r="K479" s="1"/>
    </row>
    <row r="480" spans="10:11">
      <c r="J480" s="1"/>
      <c r="K480" s="1"/>
    </row>
    <row r="481" spans="10:11">
      <c r="J481" s="1"/>
      <c r="K481" s="1"/>
    </row>
    <row r="482" spans="10:11">
      <c r="J482" s="1"/>
      <c r="K482" s="1"/>
    </row>
    <row r="483" spans="10:11">
      <c r="J483" s="1"/>
      <c r="K483" s="1"/>
    </row>
    <row r="484" spans="10:11">
      <c r="J484" s="1"/>
      <c r="K484" s="1"/>
    </row>
    <row r="485" spans="10:11">
      <c r="J485" s="1"/>
      <c r="K485" s="1"/>
    </row>
    <row r="486" spans="10:11">
      <c r="J486" s="1"/>
      <c r="K486" s="1"/>
    </row>
    <row r="487" spans="10:11">
      <c r="J487" s="1"/>
      <c r="K487" s="1"/>
    </row>
    <row r="488" spans="10:11">
      <c r="J488" s="1"/>
      <c r="K488" s="1"/>
    </row>
    <row r="489" spans="10:11">
      <c r="J489" s="1"/>
      <c r="K489" s="1"/>
    </row>
    <row r="490" spans="10:11">
      <c r="J490" s="1"/>
      <c r="K490" s="1"/>
    </row>
    <row r="491" spans="10:11">
      <c r="J491" s="1"/>
      <c r="K491" s="1"/>
    </row>
    <row r="492" spans="10:11">
      <c r="J492" s="1"/>
      <c r="K492" s="1"/>
    </row>
    <row r="493" spans="10:11">
      <c r="J493" s="1"/>
      <c r="K493" s="1"/>
    </row>
    <row r="494" spans="10:11">
      <c r="J494" s="1"/>
      <c r="K494" s="1"/>
    </row>
    <row r="495" spans="10:11">
      <c r="J495" s="1"/>
      <c r="K495" s="1"/>
    </row>
    <row r="496" spans="10:11">
      <c r="J496" s="1"/>
      <c r="K496" s="1"/>
    </row>
    <row r="497" spans="10:11">
      <c r="J497" s="1"/>
      <c r="K497" s="1"/>
    </row>
    <row r="498" spans="10:11">
      <c r="J498" s="1"/>
      <c r="K498" s="1"/>
    </row>
    <row r="499" spans="10:11">
      <c r="J499" s="1"/>
      <c r="K499" s="1"/>
    </row>
    <row r="500" spans="10:11">
      <c r="J500" s="1"/>
      <c r="K500" s="1"/>
    </row>
  </sheetData>
  <dataValidations count="1">
    <dataValidation type="list" allowBlank="1" showErrorMessage="1" sqref="K2:K267 J268:K500" xr:uid="{00000000-0002-0000-0F00-000000000000}">
      <formula1>$T$2:$T$8</formula1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I1526"/>
  <sheetViews>
    <sheetView showGridLines="0" workbookViewId="0"/>
  </sheetViews>
  <sheetFormatPr defaultColWidth="14.44140625" defaultRowHeight="15" customHeight="1"/>
  <cols>
    <col min="1" max="1" width="40.5546875" customWidth="1"/>
    <col min="2" max="3" width="22.77734375" customWidth="1"/>
    <col min="4" max="4" width="30.5546875" customWidth="1"/>
    <col min="5" max="5" width="5.109375" customWidth="1"/>
    <col min="6" max="6" width="5" customWidth="1"/>
    <col min="7" max="7" width="40.5546875" customWidth="1"/>
    <col min="8" max="8" width="30.5546875" customWidth="1"/>
    <col min="9" max="9" width="22.77734375" customWidth="1"/>
    <col min="10" max="26" width="8.77734375" customWidth="1"/>
  </cols>
  <sheetData>
    <row r="1" spans="1:9" ht="14.4">
      <c r="A1" s="107" t="s">
        <v>192</v>
      </c>
      <c r="B1" s="106" t="s">
        <v>5798</v>
      </c>
      <c r="C1" s="14"/>
      <c r="G1" s="107" t="s">
        <v>192</v>
      </c>
      <c r="H1" s="106" t="s">
        <v>50</v>
      </c>
      <c r="I1" s="14"/>
    </row>
    <row r="2" spans="1:9" ht="14.4">
      <c r="A2" s="107" t="s">
        <v>1983</v>
      </c>
      <c r="B2" s="106" t="s">
        <v>3</v>
      </c>
      <c r="C2" s="14"/>
      <c r="G2" s="107" t="s">
        <v>1983</v>
      </c>
      <c r="H2" s="106" t="s">
        <v>3</v>
      </c>
      <c r="I2" s="14"/>
    </row>
    <row r="3" spans="1:9" ht="14.4">
      <c r="B3" s="14"/>
      <c r="C3" s="14"/>
      <c r="H3" s="14"/>
      <c r="I3" s="14"/>
    </row>
    <row r="4" spans="1:9" ht="14.4">
      <c r="A4" s="100" t="s">
        <v>79</v>
      </c>
      <c r="B4" s="100" t="s">
        <v>129</v>
      </c>
      <c r="C4" s="100" t="s">
        <v>194</v>
      </c>
      <c r="D4" s="101" t="s">
        <v>662</v>
      </c>
      <c r="G4" s="100" t="s">
        <v>129</v>
      </c>
      <c r="H4" s="101" t="s">
        <v>662</v>
      </c>
    </row>
    <row r="5" spans="1:9" ht="14.4">
      <c r="A5" s="102" t="s">
        <v>663</v>
      </c>
      <c r="B5" s="102" t="s">
        <v>664</v>
      </c>
      <c r="C5" s="102">
        <v>999252644</v>
      </c>
      <c r="D5" s="101">
        <v>312</v>
      </c>
      <c r="G5" s="102" t="s">
        <v>664</v>
      </c>
      <c r="H5" s="101">
        <v>1151</v>
      </c>
    </row>
    <row r="6" spans="1:9" ht="14.4">
      <c r="A6" s="102" t="s">
        <v>665</v>
      </c>
      <c r="B6" s="102" t="s">
        <v>664</v>
      </c>
      <c r="C6" s="102">
        <v>32941900</v>
      </c>
      <c r="D6" s="101">
        <v>306</v>
      </c>
      <c r="G6" s="103" t="s">
        <v>160</v>
      </c>
      <c r="H6" s="104">
        <v>822</v>
      </c>
    </row>
    <row r="7" spans="1:9" ht="14.4">
      <c r="A7" s="102" t="s">
        <v>666</v>
      </c>
      <c r="B7" s="102" t="s">
        <v>667</v>
      </c>
      <c r="C7" s="102">
        <v>25786938</v>
      </c>
      <c r="D7" s="101">
        <v>292</v>
      </c>
      <c r="G7" s="103" t="s">
        <v>175</v>
      </c>
      <c r="H7" s="104">
        <v>586</v>
      </c>
    </row>
    <row r="8" spans="1:9" ht="14.4">
      <c r="A8" s="102" t="s">
        <v>668</v>
      </c>
      <c r="B8" s="102" t="s">
        <v>664</v>
      </c>
      <c r="C8" s="102">
        <v>25704949</v>
      </c>
      <c r="D8" s="101">
        <v>280</v>
      </c>
      <c r="G8" s="103" t="s">
        <v>669</v>
      </c>
      <c r="H8" s="104">
        <v>438</v>
      </c>
    </row>
    <row r="9" spans="1:9" ht="14.4">
      <c r="A9" s="102" t="s">
        <v>670</v>
      </c>
      <c r="B9" s="102" t="s">
        <v>160</v>
      </c>
      <c r="C9" s="102">
        <v>20510987</v>
      </c>
      <c r="D9" s="101">
        <v>244</v>
      </c>
      <c r="G9" s="103" t="s">
        <v>168</v>
      </c>
      <c r="H9" s="104">
        <v>378</v>
      </c>
    </row>
    <row r="10" spans="1:9" ht="14.4">
      <c r="A10" s="102" t="s">
        <v>671</v>
      </c>
      <c r="B10" s="102" t="s">
        <v>664</v>
      </c>
      <c r="C10" s="102">
        <v>39364376</v>
      </c>
      <c r="D10" s="101">
        <v>233</v>
      </c>
      <c r="G10" s="103" t="s">
        <v>672</v>
      </c>
      <c r="H10" s="104">
        <v>358</v>
      </c>
    </row>
    <row r="11" spans="1:9" ht="14.4">
      <c r="A11" s="102" t="s">
        <v>673</v>
      </c>
      <c r="B11" s="102" t="s">
        <v>160</v>
      </c>
      <c r="C11" s="102">
        <v>34965914</v>
      </c>
      <c r="D11" s="101">
        <v>217</v>
      </c>
      <c r="G11" s="103" t="s">
        <v>674</v>
      </c>
      <c r="H11" s="104">
        <v>274</v>
      </c>
    </row>
    <row r="12" spans="1:9" ht="14.4">
      <c r="A12" s="102" t="s">
        <v>675</v>
      </c>
      <c r="B12" s="102" t="s">
        <v>664</v>
      </c>
      <c r="C12" s="102">
        <v>21366550</v>
      </c>
      <c r="D12" s="101">
        <v>207</v>
      </c>
      <c r="G12" s="103" t="s">
        <v>667</v>
      </c>
      <c r="H12" s="104">
        <v>136</v>
      </c>
    </row>
    <row r="13" spans="1:9" ht="14.4">
      <c r="A13" s="102" t="s">
        <v>676</v>
      </c>
      <c r="B13" s="102" t="s">
        <v>168</v>
      </c>
      <c r="C13" s="102">
        <v>25512647</v>
      </c>
      <c r="D13" s="101">
        <v>205</v>
      </c>
      <c r="G13" s="103" t="s">
        <v>677</v>
      </c>
      <c r="H13" s="104">
        <v>82</v>
      </c>
    </row>
    <row r="14" spans="1:9" ht="14.4">
      <c r="A14" s="102" t="s">
        <v>678</v>
      </c>
      <c r="B14" s="102" t="s">
        <v>667</v>
      </c>
      <c r="C14" s="102">
        <v>25673591</v>
      </c>
      <c r="D14" s="101">
        <v>192</v>
      </c>
      <c r="G14" s="103" t="s">
        <v>679</v>
      </c>
      <c r="H14" s="104">
        <v>37</v>
      </c>
    </row>
    <row r="15" spans="1:9" ht="14.4">
      <c r="A15" s="102" t="s">
        <v>680</v>
      </c>
      <c r="B15" s="102" t="s">
        <v>672</v>
      </c>
      <c r="C15" s="102">
        <v>22865651</v>
      </c>
      <c r="D15" s="101">
        <v>185</v>
      </c>
      <c r="G15" s="103" t="s">
        <v>681</v>
      </c>
      <c r="H15" s="104">
        <v>22</v>
      </c>
    </row>
    <row r="16" spans="1:9" ht="14.4">
      <c r="A16" s="102" t="s">
        <v>682</v>
      </c>
      <c r="B16" s="102" t="s">
        <v>664</v>
      </c>
      <c r="C16" s="102">
        <v>22549190</v>
      </c>
      <c r="D16" s="101">
        <v>182</v>
      </c>
      <c r="G16" s="103" t="s">
        <v>683</v>
      </c>
      <c r="H16" s="104">
        <v>17</v>
      </c>
    </row>
    <row r="17" spans="1:8" ht="14.4">
      <c r="A17" s="102" t="s">
        <v>684</v>
      </c>
      <c r="B17" s="102" t="s">
        <v>674</v>
      </c>
      <c r="C17" s="102">
        <v>25128790</v>
      </c>
      <c r="D17" s="101">
        <v>173</v>
      </c>
      <c r="G17" s="105" t="s">
        <v>115</v>
      </c>
      <c r="H17" s="106">
        <v>4301</v>
      </c>
    </row>
    <row r="18" spans="1:8" ht="14.4">
      <c r="A18" s="102" t="s">
        <v>685</v>
      </c>
      <c r="B18" s="102" t="s">
        <v>664</v>
      </c>
      <c r="C18" s="102">
        <v>25678632</v>
      </c>
      <c r="D18" s="101">
        <v>171</v>
      </c>
    </row>
    <row r="19" spans="1:8" ht="14.4">
      <c r="A19" s="102" t="s">
        <v>686</v>
      </c>
      <c r="B19" s="102" t="s">
        <v>667</v>
      </c>
      <c r="C19" s="102">
        <v>25760656</v>
      </c>
      <c r="D19" s="101">
        <v>163</v>
      </c>
    </row>
    <row r="20" spans="1:8" ht="14.4">
      <c r="A20" s="102" t="s">
        <v>687</v>
      </c>
      <c r="B20" s="102" t="s">
        <v>672</v>
      </c>
      <c r="C20" s="102">
        <v>25272127</v>
      </c>
      <c r="D20" s="101">
        <v>162</v>
      </c>
    </row>
    <row r="21" spans="1:8" ht="15.75" customHeight="1">
      <c r="A21" s="102" t="s">
        <v>688</v>
      </c>
      <c r="B21" s="102" t="s">
        <v>664</v>
      </c>
      <c r="C21" s="102">
        <v>38720262</v>
      </c>
      <c r="D21" s="101">
        <v>160</v>
      </c>
    </row>
    <row r="22" spans="1:8" ht="15.75" customHeight="1">
      <c r="A22" s="102" t="s">
        <v>689</v>
      </c>
      <c r="B22" s="102" t="s">
        <v>664</v>
      </c>
      <c r="C22" s="102">
        <v>991115075</v>
      </c>
      <c r="D22" s="101">
        <v>151</v>
      </c>
    </row>
    <row r="23" spans="1:8" ht="15.75" customHeight="1">
      <c r="A23" s="102" t="s">
        <v>690</v>
      </c>
      <c r="B23" s="102" t="s">
        <v>672</v>
      </c>
      <c r="C23" s="102">
        <v>22661023</v>
      </c>
      <c r="D23" s="101">
        <v>150</v>
      </c>
    </row>
    <row r="24" spans="1:8" ht="15.75" customHeight="1">
      <c r="A24" s="102" t="s">
        <v>691</v>
      </c>
      <c r="B24" s="102" t="s">
        <v>669</v>
      </c>
      <c r="C24" s="102">
        <v>22858126</v>
      </c>
      <c r="D24" s="101">
        <v>142</v>
      </c>
    </row>
    <row r="25" spans="1:8" ht="15.75" customHeight="1">
      <c r="A25" s="102" t="s">
        <v>692</v>
      </c>
      <c r="B25" s="102" t="s">
        <v>664</v>
      </c>
      <c r="C25" s="102">
        <v>21584817</v>
      </c>
      <c r="D25" s="101">
        <v>142</v>
      </c>
    </row>
    <row r="26" spans="1:8" ht="15.75" customHeight="1">
      <c r="A26" s="102" t="s">
        <v>693</v>
      </c>
      <c r="B26" s="102" t="s">
        <v>669</v>
      </c>
      <c r="C26" s="102">
        <v>25564345</v>
      </c>
      <c r="D26" s="101">
        <v>139</v>
      </c>
    </row>
    <row r="27" spans="1:8" ht="15.75" customHeight="1">
      <c r="A27" s="102" t="s">
        <v>694</v>
      </c>
      <c r="B27" s="102" t="s">
        <v>168</v>
      </c>
      <c r="C27" s="102">
        <v>22654849</v>
      </c>
      <c r="D27" s="101">
        <v>133</v>
      </c>
    </row>
    <row r="28" spans="1:8" ht="15.75" customHeight="1">
      <c r="A28" s="102" t="s">
        <v>695</v>
      </c>
      <c r="B28" s="102" t="s">
        <v>664</v>
      </c>
      <c r="C28" s="102">
        <v>25687995</v>
      </c>
      <c r="D28" s="101">
        <v>131</v>
      </c>
    </row>
    <row r="29" spans="1:8" ht="15.75" customHeight="1">
      <c r="A29" s="102" t="s">
        <v>696</v>
      </c>
      <c r="B29" s="102" t="s">
        <v>168</v>
      </c>
      <c r="C29" s="102">
        <v>22856127</v>
      </c>
      <c r="D29" s="101">
        <v>129</v>
      </c>
    </row>
    <row r="30" spans="1:8" ht="15.75" customHeight="1">
      <c r="A30" s="102" t="s">
        <v>697</v>
      </c>
      <c r="B30" s="102" t="s">
        <v>698</v>
      </c>
      <c r="C30" s="102">
        <v>22955044</v>
      </c>
      <c r="D30" s="101">
        <v>127</v>
      </c>
    </row>
    <row r="31" spans="1:8" ht="15.75" customHeight="1">
      <c r="A31" s="102" t="s">
        <v>699</v>
      </c>
      <c r="B31" s="102" t="s">
        <v>669</v>
      </c>
      <c r="C31" s="102">
        <v>22055363</v>
      </c>
      <c r="D31" s="101">
        <v>125</v>
      </c>
    </row>
    <row r="32" spans="1:8" ht="15.75" customHeight="1">
      <c r="A32" s="102" t="s">
        <v>700</v>
      </c>
      <c r="B32" s="102" t="s">
        <v>672</v>
      </c>
      <c r="C32" s="102">
        <v>22604786</v>
      </c>
      <c r="D32" s="101">
        <v>125</v>
      </c>
    </row>
    <row r="33" spans="1:4" ht="15.75" customHeight="1">
      <c r="A33" s="102" t="s">
        <v>701</v>
      </c>
      <c r="B33" s="102" t="s">
        <v>175</v>
      </c>
      <c r="C33" s="102">
        <v>36486001</v>
      </c>
      <c r="D33" s="101">
        <v>124</v>
      </c>
    </row>
    <row r="34" spans="1:4" ht="15.75" customHeight="1">
      <c r="A34" s="102" t="s">
        <v>702</v>
      </c>
      <c r="B34" s="102" t="s">
        <v>669</v>
      </c>
      <c r="C34" s="102">
        <v>22055999</v>
      </c>
      <c r="D34" s="101">
        <v>121</v>
      </c>
    </row>
    <row r="35" spans="1:4" ht="15.75" customHeight="1">
      <c r="A35" s="102" t="s">
        <v>703</v>
      </c>
      <c r="B35" s="102" t="s">
        <v>664</v>
      </c>
      <c r="C35" s="102">
        <v>39364376</v>
      </c>
      <c r="D35" s="101">
        <v>120</v>
      </c>
    </row>
    <row r="36" spans="1:4" ht="15.75" customHeight="1">
      <c r="A36" s="102" t="s">
        <v>704</v>
      </c>
      <c r="B36" s="102" t="s">
        <v>168</v>
      </c>
      <c r="C36" s="102">
        <v>22053366</v>
      </c>
      <c r="D36" s="101">
        <v>120</v>
      </c>
    </row>
    <row r="37" spans="1:4" ht="15.75" customHeight="1">
      <c r="A37" s="102" t="s">
        <v>705</v>
      </c>
      <c r="B37" s="102" t="s">
        <v>168</v>
      </c>
      <c r="C37" s="102">
        <v>22053366</v>
      </c>
      <c r="D37" s="101">
        <v>118</v>
      </c>
    </row>
    <row r="38" spans="1:4" ht="15.75" customHeight="1">
      <c r="A38" s="102" t="s">
        <v>706</v>
      </c>
      <c r="B38" s="102" t="s">
        <v>664</v>
      </c>
      <c r="C38" s="102">
        <v>22380900</v>
      </c>
      <c r="D38" s="101">
        <v>117</v>
      </c>
    </row>
    <row r="39" spans="1:4" ht="15.75" customHeight="1">
      <c r="A39" s="102" t="s">
        <v>707</v>
      </c>
      <c r="B39" s="102" t="s">
        <v>168</v>
      </c>
      <c r="C39" s="102">
        <v>22854784</v>
      </c>
      <c r="D39" s="101">
        <v>116</v>
      </c>
    </row>
    <row r="40" spans="1:4" ht="15.75" customHeight="1">
      <c r="A40" s="102" t="s">
        <v>708</v>
      </c>
      <c r="B40" s="102" t="s">
        <v>679</v>
      </c>
      <c r="C40" s="102">
        <v>22656002</v>
      </c>
      <c r="D40" s="101">
        <v>112</v>
      </c>
    </row>
    <row r="41" spans="1:4" ht="15.75" customHeight="1">
      <c r="A41" s="102" t="s">
        <v>709</v>
      </c>
      <c r="B41" s="102" t="s">
        <v>175</v>
      </c>
      <c r="C41" s="102">
        <v>22878406</v>
      </c>
      <c r="D41" s="101">
        <v>111</v>
      </c>
    </row>
    <row r="42" spans="1:4" ht="15.75" customHeight="1">
      <c r="A42" s="102" t="s">
        <v>710</v>
      </c>
      <c r="B42" s="102" t="s">
        <v>664</v>
      </c>
      <c r="C42" s="102">
        <v>25697667</v>
      </c>
      <c r="D42" s="101">
        <v>110</v>
      </c>
    </row>
    <row r="43" spans="1:4" ht="15.75" customHeight="1">
      <c r="A43" s="102" t="s">
        <v>711</v>
      </c>
      <c r="B43" s="102" t="s">
        <v>160</v>
      </c>
      <c r="C43" s="102">
        <v>25499552</v>
      </c>
      <c r="D43" s="101">
        <v>109</v>
      </c>
    </row>
    <row r="44" spans="1:4" ht="15.75" customHeight="1">
      <c r="A44" s="102" t="s">
        <v>712</v>
      </c>
      <c r="B44" s="102" t="s">
        <v>160</v>
      </c>
      <c r="C44" s="102">
        <v>22360333</v>
      </c>
      <c r="D44" s="101">
        <v>108</v>
      </c>
    </row>
    <row r="45" spans="1:4" ht="15.75" customHeight="1">
      <c r="A45" s="102" t="s">
        <v>713</v>
      </c>
      <c r="B45" s="102" t="s">
        <v>160</v>
      </c>
      <c r="C45" s="102">
        <v>997131223</v>
      </c>
      <c r="D45" s="101">
        <v>105</v>
      </c>
    </row>
    <row r="46" spans="1:4" ht="15.75" customHeight="1">
      <c r="A46" s="102" t="s">
        <v>714</v>
      </c>
      <c r="B46" s="102" t="s">
        <v>669</v>
      </c>
      <c r="C46" s="102">
        <v>25577543</v>
      </c>
      <c r="D46" s="101">
        <v>103</v>
      </c>
    </row>
    <row r="47" spans="1:4" ht="15.75" customHeight="1">
      <c r="A47" s="102" t="s">
        <v>715</v>
      </c>
      <c r="B47" s="102" t="s">
        <v>664</v>
      </c>
      <c r="C47" s="102">
        <v>25675740</v>
      </c>
      <c r="D47" s="101">
        <v>102</v>
      </c>
    </row>
    <row r="48" spans="1:4" ht="15.75" customHeight="1">
      <c r="A48" s="102" t="s">
        <v>717</v>
      </c>
      <c r="B48" s="102" t="s">
        <v>664</v>
      </c>
      <c r="C48" s="102">
        <v>30827624</v>
      </c>
      <c r="D48" s="101">
        <v>102</v>
      </c>
    </row>
    <row r="49" spans="1:4" ht="15.75" customHeight="1">
      <c r="A49" s="102" t="s">
        <v>716</v>
      </c>
      <c r="B49" s="102" t="s">
        <v>664</v>
      </c>
      <c r="C49" s="102">
        <v>22845522</v>
      </c>
      <c r="D49" s="101">
        <v>102</v>
      </c>
    </row>
    <row r="50" spans="1:4" ht="15.75" customHeight="1">
      <c r="A50" s="102" t="s">
        <v>718</v>
      </c>
      <c r="B50" s="102" t="s">
        <v>672</v>
      </c>
      <c r="C50" s="102">
        <v>997810295</v>
      </c>
      <c r="D50" s="101">
        <v>102</v>
      </c>
    </row>
    <row r="51" spans="1:4" ht="15.75" customHeight="1">
      <c r="A51" s="102" t="s">
        <v>719</v>
      </c>
      <c r="B51" s="102" t="s">
        <v>664</v>
      </c>
      <c r="C51" s="102">
        <v>990700367</v>
      </c>
      <c r="D51" s="101">
        <v>101</v>
      </c>
    </row>
    <row r="52" spans="1:4" ht="15.75" customHeight="1">
      <c r="A52" s="102" t="s">
        <v>720</v>
      </c>
      <c r="B52" s="102" t="s">
        <v>175</v>
      </c>
      <c r="C52" s="102">
        <v>25129029</v>
      </c>
      <c r="D52" s="101">
        <v>101</v>
      </c>
    </row>
    <row r="53" spans="1:4" ht="15.75" customHeight="1">
      <c r="A53" s="102" t="s">
        <v>721</v>
      </c>
      <c r="B53" s="102" t="s">
        <v>664</v>
      </c>
      <c r="C53" s="102">
        <v>22145318</v>
      </c>
      <c r="D53" s="101">
        <v>97</v>
      </c>
    </row>
    <row r="54" spans="1:4" ht="15.75" customHeight="1">
      <c r="A54" s="102" t="s">
        <v>722</v>
      </c>
      <c r="B54" s="102" t="s">
        <v>664</v>
      </c>
      <c r="C54" s="102">
        <v>25708362</v>
      </c>
      <c r="D54" s="101">
        <v>97</v>
      </c>
    </row>
    <row r="55" spans="1:4" ht="15.75" customHeight="1">
      <c r="A55" s="102" t="s">
        <v>723</v>
      </c>
      <c r="B55" s="102" t="s">
        <v>669</v>
      </c>
      <c r="C55" s="102">
        <v>22052354</v>
      </c>
      <c r="D55" s="101">
        <v>96</v>
      </c>
    </row>
    <row r="56" spans="1:4" ht="15.75" customHeight="1">
      <c r="A56" s="102" t="s">
        <v>724</v>
      </c>
      <c r="B56" s="102" t="s">
        <v>664</v>
      </c>
      <c r="C56" s="102">
        <v>21968134</v>
      </c>
      <c r="D56" s="101">
        <v>96</v>
      </c>
    </row>
    <row r="57" spans="1:4" ht="15.75" customHeight="1">
      <c r="A57" s="102" t="s">
        <v>725</v>
      </c>
      <c r="B57" s="102" t="s">
        <v>160</v>
      </c>
      <c r="C57" s="102">
        <v>22565191</v>
      </c>
      <c r="D57" s="101">
        <v>96</v>
      </c>
    </row>
    <row r="58" spans="1:4" ht="15.75" customHeight="1">
      <c r="A58" s="102" t="s">
        <v>726</v>
      </c>
      <c r="B58" s="102" t="s">
        <v>160</v>
      </c>
      <c r="C58" s="102">
        <v>22755245</v>
      </c>
      <c r="D58" s="101">
        <v>94</v>
      </c>
    </row>
    <row r="59" spans="1:4" ht="15.75" customHeight="1">
      <c r="A59" s="102" t="s">
        <v>727</v>
      </c>
      <c r="B59" s="102" t="s">
        <v>175</v>
      </c>
      <c r="C59" s="102">
        <v>22941899</v>
      </c>
      <c r="D59" s="101">
        <v>93</v>
      </c>
    </row>
    <row r="60" spans="1:4" ht="15.75" customHeight="1">
      <c r="A60" s="102" t="s">
        <v>728</v>
      </c>
      <c r="B60" s="102" t="s">
        <v>664</v>
      </c>
      <c r="C60" s="102">
        <v>22089386</v>
      </c>
      <c r="D60" s="101">
        <v>91</v>
      </c>
    </row>
    <row r="61" spans="1:4" ht="15.75" customHeight="1">
      <c r="A61" s="102" t="s">
        <v>729</v>
      </c>
      <c r="B61" s="102" t="s">
        <v>664</v>
      </c>
      <c r="C61" s="102">
        <v>25684323</v>
      </c>
      <c r="D61" s="101">
        <v>89</v>
      </c>
    </row>
    <row r="62" spans="1:4" ht="15.75" customHeight="1">
      <c r="A62" s="102" t="s">
        <v>731</v>
      </c>
      <c r="B62" s="102" t="s">
        <v>168</v>
      </c>
      <c r="C62" s="102">
        <v>984885963</v>
      </c>
      <c r="D62" s="101">
        <v>89</v>
      </c>
    </row>
    <row r="63" spans="1:4" ht="15.75" customHeight="1">
      <c r="A63" s="102" t="s">
        <v>730</v>
      </c>
      <c r="B63" s="102" t="s">
        <v>160</v>
      </c>
      <c r="C63" s="102">
        <v>22571441</v>
      </c>
      <c r="D63" s="101">
        <v>89</v>
      </c>
    </row>
    <row r="64" spans="1:4" ht="15.75" customHeight="1">
      <c r="A64" s="102" t="s">
        <v>732</v>
      </c>
      <c r="B64" s="102" t="s">
        <v>664</v>
      </c>
      <c r="C64" s="102">
        <v>995667306</v>
      </c>
      <c r="D64" s="101">
        <v>86</v>
      </c>
    </row>
    <row r="65" spans="1:4" ht="15.75" customHeight="1">
      <c r="A65" s="102" t="s">
        <v>733</v>
      </c>
      <c r="B65" s="102" t="s">
        <v>175</v>
      </c>
      <c r="C65" s="102">
        <v>22393347</v>
      </c>
      <c r="D65" s="101">
        <v>85</v>
      </c>
    </row>
    <row r="66" spans="1:4" ht="15.75" customHeight="1">
      <c r="A66" s="102" t="s">
        <v>734</v>
      </c>
      <c r="B66" s="102" t="s">
        <v>664</v>
      </c>
      <c r="C66" s="102">
        <v>39788000</v>
      </c>
      <c r="D66" s="101">
        <v>85</v>
      </c>
    </row>
    <row r="67" spans="1:4" ht="15.75" customHeight="1">
      <c r="A67" s="102" t="s">
        <v>735</v>
      </c>
      <c r="B67" s="102" t="s">
        <v>664</v>
      </c>
      <c r="C67" s="102">
        <v>25674511</v>
      </c>
      <c r="D67" s="101">
        <v>85</v>
      </c>
    </row>
    <row r="68" spans="1:4" ht="15.75" customHeight="1">
      <c r="A68" s="102" t="s">
        <v>736</v>
      </c>
      <c r="B68" s="102" t="s">
        <v>664</v>
      </c>
      <c r="C68" s="102">
        <v>22649349</v>
      </c>
      <c r="D68" s="101">
        <v>84</v>
      </c>
    </row>
    <row r="69" spans="1:4" ht="15.75" customHeight="1">
      <c r="A69" s="102" t="s">
        <v>737</v>
      </c>
      <c r="B69" s="102" t="s">
        <v>664</v>
      </c>
      <c r="C69" s="102">
        <v>25694758</v>
      </c>
      <c r="D69" s="101">
        <v>83</v>
      </c>
    </row>
    <row r="70" spans="1:4" ht="15.75" customHeight="1">
      <c r="A70" s="102" t="s">
        <v>738</v>
      </c>
      <c r="B70" s="102" t="s">
        <v>168</v>
      </c>
      <c r="C70" s="102">
        <v>22651642</v>
      </c>
      <c r="D70" s="101">
        <v>83</v>
      </c>
    </row>
    <row r="71" spans="1:4" ht="15.75" customHeight="1">
      <c r="A71" s="102" t="s">
        <v>739</v>
      </c>
      <c r="B71" s="102" t="s">
        <v>669</v>
      </c>
      <c r="C71" s="102">
        <v>22858021</v>
      </c>
      <c r="D71" s="101">
        <v>83</v>
      </c>
    </row>
    <row r="72" spans="1:4" ht="15.75" customHeight="1">
      <c r="A72" s="102" t="s">
        <v>740</v>
      </c>
      <c r="B72" s="102" t="s">
        <v>160</v>
      </c>
      <c r="C72" s="102">
        <v>985471728</v>
      </c>
      <c r="D72" s="101">
        <v>83</v>
      </c>
    </row>
    <row r="73" spans="1:4" ht="15.75" customHeight="1">
      <c r="A73" s="102" t="s">
        <v>741</v>
      </c>
      <c r="B73" s="102" t="s">
        <v>664</v>
      </c>
      <c r="C73" s="102">
        <v>22082897</v>
      </c>
      <c r="D73" s="101">
        <v>82</v>
      </c>
    </row>
    <row r="74" spans="1:4" ht="15.75" customHeight="1">
      <c r="A74" s="102" t="s">
        <v>742</v>
      </c>
      <c r="B74" s="102" t="s">
        <v>664</v>
      </c>
      <c r="C74" s="102">
        <v>22684833</v>
      </c>
      <c r="D74" s="101">
        <v>81</v>
      </c>
    </row>
    <row r="75" spans="1:4" ht="15.75" customHeight="1">
      <c r="A75" s="102" t="s">
        <v>415</v>
      </c>
      <c r="B75" s="102" t="s">
        <v>160</v>
      </c>
      <c r="C75" s="102">
        <v>983498355</v>
      </c>
      <c r="D75" s="101">
        <v>81</v>
      </c>
    </row>
    <row r="76" spans="1:4" ht="15.75" customHeight="1">
      <c r="A76" s="102" t="s">
        <v>743</v>
      </c>
      <c r="B76" s="102" t="s">
        <v>672</v>
      </c>
      <c r="C76" s="102">
        <v>22663540</v>
      </c>
      <c r="D76" s="101">
        <v>80</v>
      </c>
    </row>
    <row r="77" spans="1:4" ht="15.75" customHeight="1">
      <c r="A77" s="102" t="s">
        <v>744</v>
      </c>
      <c r="B77" s="102" t="s">
        <v>168</v>
      </c>
      <c r="C77" s="102">
        <v>22852997</v>
      </c>
      <c r="D77" s="101">
        <v>80</v>
      </c>
    </row>
    <row r="78" spans="1:4" ht="15.75" customHeight="1">
      <c r="A78" s="102" t="s">
        <v>745</v>
      </c>
      <c r="B78" s="102" t="s">
        <v>664</v>
      </c>
      <c r="C78" s="102">
        <v>22841888</v>
      </c>
      <c r="D78" s="101">
        <v>79</v>
      </c>
    </row>
    <row r="79" spans="1:4" ht="15.75" customHeight="1">
      <c r="A79" s="102" t="s">
        <v>746</v>
      </c>
      <c r="B79" s="102" t="s">
        <v>664</v>
      </c>
      <c r="C79" s="102">
        <v>22343985</v>
      </c>
      <c r="D79" s="101">
        <v>79</v>
      </c>
    </row>
    <row r="80" spans="1:4" ht="15.75" customHeight="1">
      <c r="A80" s="102" t="s">
        <v>747</v>
      </c>
      <c r="B80" s="102" t="s">
        <v>669</v>
      </c>
      <c r="C80" s="102">
        <v>22052720</v>
      </c>
      <c r="D80" s="101">
        <v>79</v>
      </c>
    </row>
    <row r="81" spans="1:4" ht="15.75" customHeight="1">
      <c r="A81" s="102" t="s">
        <v>748</v>
      </c>
      <c r="B81" s="102" t="s">
        <v>664</v>
      </c>
      <c r="C81" s="102">
        <v>25693701</v>
      </c>
      <c r="D81" s="101">
        <v>79</v>
      </c>
    </row>
    <row r="82" spans="1:4" ht="15.75" customHeight="1">
      <c r="A82" s="102" t="s">
        <v>750</v>
      </c>
      <c r="B82" s="102" t="s">
        <v>679</v>
      </c>
      <c r="C82" s="102">
        <v>21256912</v>
      </c>
      <c r="D82" s="101">
        <v>78</v>
      </c>
    </row>
    <row r="83" spans="1:4" ht="15.75" customHeight="1">
      <c r="A83" s="102" t="s">
        <v>749</v>
      </c>
      <c r="B83" s="102" t="s">
        <v>160</v>
      </c>
      <c r="C83" s="102">
        <v>25490987</v>
      </c>
      <c r="D83" s="101">
        <v>78</v>
      </c>
    </row>
    <row r="84" spans="1:4" ht="15.75" customHeight="1">
      <c r="A84" s="102" t="s">
        <v>751</v>
      </c>
      <c r="B84" s="102" t="s">
        <v>175</v>
      </c>
      <c r="C84" s="102">
        <v>22393347</v>
      </c>
      <c r="D84" s="101">
        <v>78</v>
      </c>
    </row>
    <row r="85" spans="1:4" ht="15.75" customHeight="1">
      <c r="A85" s="102" t="s">
        <v>752</v>
      </c>
      <c r="B85" s="102" t="s">
        <v>753</v>
      </c>
      <c r="C85" s="102">
        <v>36831237</v>
      </c>
      <c r="D85" s="101">
        <v>78</v>
      </c>
    </row>
    <row r="86" spans="1:4" ht="15.75" customHeight="1">
      <c r="A86" s="102" t="s">
        <v>754</v>
      </c>
      <c r="B86" s="102" t="s">
        <v>664</v>
      </c>
      <c r="C86" s="102">
        <v>22845219</v>
      </c>
      <c r="D86" s="101">
        <v>77</v>
      </c>
    </row>
    <row r="87" spans="1:4" ht="15.75" customHeight="1">
      <c r="A87" s="102" t="s">
        <v>756</v>
      </c>
      <c r="B87" s="102" t="s">
        <v>672</v>
      </c>
      <c r="C87" s="102">
        <v>22862740</v>
      </c>
      <c r="D87" s="101">
        <v>76</v>
      </c>
    </row>
    <row r="88" spans="1:4" ht="15.75" customHeight="1">
      <c r="A88" s="102" t="s">
        <v>755</v>
      </c>
      <c r="B88" s="102" t="s">
        <v>664</v>
      </c>
      <c r="C88" s="102">
        <v>25693635</v>
      </c>
      <c r="D88" s="101">
        <v>76</v>
      </c>
    </row>
    <row r="89" spans="1:4" ht="15.75" customHeight="1">
      <c r="A89" s="102" t="s">
        <v>757</v>
      </c>
      <c r="B89" s="102" t="s">
        <v>175</v>
      </c>
      <c r="C89" s="102">
        <v>22272536</v>
      </c>
      <c r="D89" s="101">
        <v>76</v>
      </c>
    </row>
    <row r="90" spans="1:4" ht="15.75" customHeight="1">
      <c r="A90" s="102" t="s">
        <v>758</v>
      </c>
      <c r="B90" s="102" t="s">
        <v>160</v>
      </c>
      <c r="C90" s="102">
        <v>22565975</v>
      </c>
      <c r="D90" s="101">
        <v>76</v>
      </c>
    </row>
    <row r="91" spans="1:4" ht="15.75" customHeight="1">
      <c r="A91" s="102" t="s">
        <v>759</v>
      </c>
      <c r="B91" s="102" t="s">
        <v>160</v>
      </c>
      <c r="C91" s="102">
        <v>39365091</v>
      </c>
      <c r="D91" s="101">
        <v>75</v>
      </c>
    </row>
    <row r="92" spans="1:4" ht="15.75" customHeight="1">
      <c r="A92" s="102" t="s">
        <v>760</v>
      </c>
      <c r="B92" s="102" t="s">
        <v>664</v>
      </c>
      <c r="C92" s="102">
        <v>22646063</v>
      </c>
      <c r="D92" s="101">
        <v>74</v>
      </c>
    </row>
    <row r="93" spans="1:4" ht="15.75" customHeight="1">
      <c r="A93" s="102" t="s">
        <v>762</v>
      </c>
      <c r="B93" s="102" t="s">
        <v>175</v>
      </c>
      <c r="C93" s="102">
        <v>25121086</v>
      </c>
      <c r="D93" s="101">
        <v>72</v>
      </c>
    </row>
    <row r="94" spans="1:4" ht="15.75" customHeight="1">
      <c r="A94" s="102" t="s">
        <v>761</v>
      </c>
      <c r="B94" s="102" t="s">
        <v>664</v>
      </c>
      <c r="C94" s="102">
        <v>22341164</v>
      </c>
      <c r="D94" s="101">
        <v>72</v>
      </c>
    </row>
    <row r="95" spans="1:4" ht="15.75" customHeight="1">
      <c r="A95" s="102" t="s">
        <v>763</v>
      </c>
      <c r="B95" s="102" t="s">
        <v>664</v>
      </c>
      <c r="C95" s="102">
        <v>25687728</v>
      </c>
      <c r="D95" s="101">
        <v>71</v>
      </c>
    </row>
    <row r="96" spans="1:4" ht="15.75" customHeight="1">
      <c r="A96" s="102" t="s">
        <v>764</v>
      </c>
      <c r="B96" s="102" t="s">
        <v>175</v>
      </c>
      <c r="C96" s="102">
        <v>25125485</v>
      </c>
      <c r="D96" s="101">
        <v>70</v>
      </c>
    </row>
    <row r="97" spans="1:4" ht="15.75" customHeight="1">
      <c r="A97" s="102" t="s">
        <v>765</v>
      </c>
      <c r="B97" s="102" t="s">
        <v>160</v>
      </c>
      <c r="C97" s="102">
        <v>25422245</v>
      </c>
      <c r="D97" s="101">
        <v>70</v>
      </c>
    </row>
    <row r="98" spans="1:4" ht="15.75" customHeight="1">
      <c r="A98" s="102" t="s">
        <v>766</v>
      </c>
      <c r="B98" s="102" t="s">
        <v>664</v>
      </c>
      <c r="C98" s="102">
        <v>21468300</v>
      </c>
      <c r="D98" s="101">
        <v>70</v>
      </c>
    </row>
    <row r="99" spans="1:4" ht="15.75" customHeight="1">
      <c r="A99" s="102" t="s">
        <v>768</v>
      </c>
      <c r="B99" s="102" t="s">
        <v>664</v>
      </c>
      <c r="C99" s="102">
        <v>25725376</v>
      </c>
      <c r="D99" s="101">
        <v>69</v>
      </c>
    </row>
    <row r="100" spans="1:4" ht="15.75" customHeight="1">
      <c r="A100" s="102" t="s">
        <v>767</v>
      </c>
      <c r="B100" s="102" t="s">
        <v>672</v>
      </c>
      <c r="C100" s="102">
        <v>25280303</v>
      </c>
      <c r="D100" s="101">
        <v>69</v>
      </c>
    </row>
    <row r="101" spans="1:4" ht="15.75" customHeight="1">
      <c r="A101" s="102" t="s">
        <v>770</v>
      </c>
      <c r="B101" s="102" t="s">
        <v>771</v>
      </c>
      <c r="C101" s="102">
        <v>22883271</v>
      </c>
      <c r="D101" s="101">
        <v>68</v>
      </c>
    </row>
    <row r="102" spans="1:4" ht="15.75" customHeight="1">
      <c r="A102" s="102" t="s">
        <v>772</v>
      </c>
      <c r="B102" s="102" t="s">
        <v>672</v>
      </c>
      <c r="C102" s="102">
        <v>22667502</v>
      </c>
      <c r="D102" s="101">
        <v>68</v>
      </c>
    </row>
    <row r="103" spans="1:4" ht="15.75" customHeight="1">
      <c r="A103" s="102" t="s">
        <v>769</v>
      </c>
      <c r="B103" s="102" t="s">
        <v>664</v>
      </c>
      <c r="C103" s="102">
        <v>983653200</v>
      </c>
      <c r="D103" s="101">
        <v>68</v>
      </c>
    </row>
    <row r="104" spans="1:4" ht="15.75" customHeight="1">
      <c r="A104" s="102" t="s">
        <v>773</v>
      </c>
      <c r="B104" s="102" t="s">
        <v>160</v>
      </c>
      <c r="C104" s="102">
        <v>32018332</v>
      </c>
      <c r="D104" s="101">
        <v>68</v>
      </c>
    </row>
    <row r="105" spans="1:4" ht="15.75" customHeight="1">
      <c r="A105" s="102" t="s">
        <v>775</v>
      </c>
      <c r="B105" s="102" t="s">
        <v>175</v>
      </c>
      <c r="C105" s="102">
        <v>22596849</v>
      </c>
      <c r="D105" s="101">
        <v>68</v>
      </c>
    </row>
    <row r="106" spans="1:4" ht="15.75" customHeight="1">
      <c r="A106" s="102" t="s">
        <v>774</v>
      </c>
      <c r="B106" s="102" t="s">
        <v>175</v>
      </c>
      <c r="C106" s="102">
        <v>22871149</v>
      </c>
      <c r="D106" s="101">
        <v>68</v>
      </c>
    </row>
    <row r="107" spans="1:4" ht="15.75" customHeight="1">
      <c r="A107" s="102" t="s">
        <v>776</v>
      </c>
      <c r="B107" s="102" t="s">
        <v>672</v>
      </c>
      <c r="C107" s="102">
        <v>21960600</v>
      </c>
      <c r="D107" s="101">
        <v>68</v>
      </c>
    </row>
    <row r="108" spans="1:4" ht="15.75" customHeight="1">
      <c r="A108" s="102" t="s">
        <v>777</v>
      </c>
      <c r="B108" s="102" t="s">
        <v>669</v>
      </c>
      <c r="C108" s="102">
        <v>22052303</v>
      </c>
      <c r="D108" s="101">
        <v>68</v>
      </c>
    </row>
    <row r="109" spans="1:4" ht="15.75" customHeight="1">
      <c r="A109" s="102" t="s">
        <v>778</v>
      </c>
      <c r="B109" s="102" t="s">
        <v>664</v>
      </c>
      <c r="C109" s="102">
        <v>34204844</v>
      </c>
      <c r="D109" s="101">
        <v>67</v>
      </c>
    </row>
    <row r="110" spans="1:4" ht="15.75" customHeight="1">
      <c r="A110" s="102" t="s">
        <v>271</v>
      </c>
      <c r="B110" s="102" t="s">
        <v>679</v>
      </c>
      <c r="C110" s="102">
        <v>25533854</v>
      </c>
      <c r="D110" s="101">
        <v>66</v>
      </c>
    </row>
    <row r="111" spans="1:4" ht="15.75" customHeight="1">
      <c r="A111" s="102" t="s">
        <v>779</v>
      </c>
      <c r="B111" s="102" t="s">
        <v>664</v>
      </c>
      <c r="C111" s="102">
        <v>25702261</v>
      </c>
      <c r="D111" s="101">
        <v>66</v>
      </c>
    </row>
    <row r="112" spans="1:4" ht="15.75" customHeight="1">
      <c r="A112" s="102" t="s">
        <v>780</v>
      </c>
      <c r="B112" s="102" t="s">
        <v>664</v>
      </c>
      <c r="C112" s="102">
        <v>25658281</v>
      </c>
      <c r="D112" s="101">
        <v>65</v>
      </c>
    </row>
    <row r="113" spans="1:4" ht="15.75" customHeight="1">
      <c r="A113" s="102" t="s">
        <v>781</v>
      </c>
      <c r="B113" s="102" t="s">
        <v>667</v>
      </c>
      <c r="C113" s="102">
        <v>25764798</v>
      </c>
      <c r="D113" s="101">
        <v>65</v>
      </c>
    </row>
    <row r="114" spans="1:4" ht="15.75" customHeight="1">
      <c r="A114" s="102" t="s">
        <v>782</v>
      </c>
      <c r="B114" s="102" t="s">
        <v>664</v>
      </c>
      <c r="C114" s="102">
        <v>22843676</v>
      </c>
      <c r="D114" s="101">
        <v>65</v>
      </c>
    </row>
    <row r="115" spans="1:4" ht="15.75" customHeight="1">
      <c r="A115" s="102" t="s">
        <v>783</v>
      </c>
      <c r="B115" s="102" t="s">
        <v>160</v>
      </c>
      <c r="C115" s="102">
        <v>32084102</v>
      </c>
      <c r="D115" s="101">
        <v>64</v>
      </c>
    </row>
    <row r="116" spans="1:4" ht="15.75" customHeight="1">
      <c r="A116" s="102" t="s">
        <v>785</v>
      </c>
      <c r="B116" s="102" t="s">
        <v>672</v>
      </c>
      <c r="C116" s="102">
        <v>22665000</v>
      </c>
      <c r="D116" s="101">
        <v>64</v>
      </c>
    </row>
    <row r="117" spans="1:4" ht="15.75" customHeight="1">
      <c r="A117" s="102" t="s">
        <v>784</v>
      </c>
      <c r="B117" s="102" t="s">
        <v>667</v>
      </c>
      <c r="C117" s="102">
        <v>25762852</v>
      </c>
      <c r="D117" s="101">
        <v>64</v>
      </c>
    </row>
    <row r="118" spans="1:4" ht="15.75" customHeight="1">
      <c r="A118" s="102" t="s">
        <v>786</v>
      </c>
      <c r="B118" s="102" t="s">
        <v>664</v>
      </c>
      <c r="C118" s="102">
        <v>21592329</v>
      </c>
      <c r="D118" s="101">
        <v>64</v>
      </c>
    </row>
    <row r="119" spans="1:4" ht="15.75" customHeight="1">
      <c r="A119" s="102" t="s">
        <v>788</v>
      </c>
      <c r="B119" s="102" t="s">
        <v>664</v>
      </c>
      <c r="C119" s="102">
        <v>35150808</v>
      </c>
      <c r="D119" s="101">
        <v>63</v>
      </c>
    </row>
    <row r="120" spans="1:4" ht="15.75" customHeight="1">
      <c r="A120" s="102" t="s">
        <v>787</v>
      </c>
      <c r="B120" s="102" t="s">
        <v>160</v>
      </c>
      <c r="C120" s="102">
        <v>25471727</v>
      </c>
      <c r="D120" s="101">
        <v>63</v>
      </c>
    </row>
    <row r="121" spans="1:4" ht="15.75" customHeight="1">
      <c r="A121" s="102" t="s">
        <v>789</v>
      </c>
      <c r="B121" s="102" t="s">
        <v>664</v>
      </c>
      <c r="C121" s="102">
        <v>975215355</v>
      </c>
      <c r="D121" s="101">
        <v>63</v>
      </c>
    </row>
    <row r="122" spans="1:4" ht="15.75" customHeight="1">
      <c r="A122" s="102" t="s">
        <v>790</v>
      </c>
      <c r="B122" s="102" t="s">
        <v>667</v>
      </c>
      <c r="C122" s="102">
        <v>25772352</v>
      </c>
      <c r="D122" s="101">
        <v>63</v>
      </c>
    </row>
    <row r="123" spans="1:4" ht="15.75" customHeight="1">
      <c r="A123" s="102" t="s">
        <v>791</v>
      </c>
      <c r="B123" s="102" t="s">
        <v>664</v>
      </c>
      <c r="C123" s="102">
        <v>25686999</v>
      </c>
      <c r="D123" s="101">
        <v>62</v>
      </c>
    </row>
    <row r="124" spans="1:4" ht="15.75" customHeight="1">
      <c r="A124" s="102" t="s">
        <v>792</v>
      </c>
      <c r="B124" s="102" t="s">
        <v>160</v>
      </c>
      <c r="C124" s="102">
        <v>22362515</v>
      </c>
      <c r="D124" s="101">
        <v>62</v>
      </c>
    </row>
    <row r="125" spans="1:4" ht="15.75" customHeight="1">
      <c r="A125" s="102" t="s">
        <v>793</v>
      </c>
      <c r="B125" s="102" t="s">
        <v>672</v>
      </c>
      <c r="C125" s="102">
        <v>22263928</v>
      </c>
      <c r="D125" s="101">
        <v>62</v>
      </c>
    </row>
    <row r="126" spans="1:4" ht="15.75" customHeight="1">
      <c r="A126" s="102" t="s">
        <v>794</v>
      </c>
      <c r="B126" s="102" t="s">
        <v>669</v>
      </c>
      <c r="C126" s="102">
        <v>38260229</v>
      </c>
      <c r="D126" s="101">
        <v>62</v>
      </c>
    </row>
    <row r="127" spans="1:4" ht="15.75" customHeight="1">
      <c r="A127" s="102" t="s">
        <v>796</v>
      </c>
      <c r="B127" s="102" t="s">
        <v>160</v>
      </c>
      <c r="C127" s="102">
        <v>22556914</v>
      </c>
      <c r="D127" s="101">
        <v>62</v>
      </c>
    </row>
    <row r="128" spans="1:4" ht="15.75" customHeight="1">
      <c r="A128" s="102" t="s">
        <v>795</v>
      </c>
      <c r="B128" s="102" t="s">
        <v>160</v>
      </c>
      <c r="C128" s="102">
        <v>32692186</v>
      </c>
      <c r="D128" s="101">
        <v>62</v>
      </c>
    </row>
    <row r="129" spans="1:4" ht="15.75" customHeight="1">
      <c r="A129" s="102" t="s">
        <v>797</v>
      </c>
      <c r="B129" s="102" t="s">
        <v>664</v>
      </c>
      <c r="C129" s="102">
        <v>972264153</v>
      </c>
      <c r="D129" s="101">
        <v>61</v>
      </c>
    </row>
    <row r="130" spans="1:4" ht="15.75" customHeight="1">
      <c r="A130" s="102" t="s">
        <v>798</v>
      </c>
      <c r="B130" s="102" t="s">
        <v>664</v>
      </c>
      <c r="C130" s="102">
        <v>22344576</v>
      </c>
      <c r="D130" s="101">
        <v>61</v>
      </c>
    </row>
    <row r="131" spans="1:4" ht="15.75" customHeight="1">
      <c r="A131" s="102" t="s">
        <v>799</v>
      </c>
      <c r="B131" s="102" t="s">
        <v>664</v>
      </c>
      <c r="C131" s="102">
        <v>25706292</v>
      </c>
      <c r="D131" s="101">
        <v>61</v>
      </c>
    </row>
    <row r="132" spans="1:4" ht="15.75" customHeight="1">
      <c r="A132" s="102" t="s">
        <v>801</v>
      </c>
      <c r="B132" s="102" t="s">
        <v>168</v>
      </c>
      <c r="C132" s="102">
        <v>22658654</v>
      </c>
      <c r="D132" s="101">
        <v>61</v>
      </c>
    </row>
    <row r="133" spans="1:4" ht="15.75" customHeight="1">
      <c r="A133" s="102" t="s">
        <v>800</v>
      </c>
      <c r="B133" s="102" t="s">
        <v>672</v>
      </c>
      <c r="C133" s="102">
        <v>22663540</v>
      </c>
      <c r="D133" s="101">
        <v>61</v>
      </c>
    </row>
    <row r="134" spans="1:4" ht="15.75" customHeight="1">
      <c r="A134" s="102" t="s">
        <v>802</v>
      </c>
      <c r="B134" s="102" t="s">
        <v>160</v>
      </c>
      <c r="C134" s="102">
        <v>22572968</v>
      </c>
      <c r="D134" s="101">
        <v>61</v>
      </c>
    </row>
    <row r="135" spans="1:4" ht="15.75" customHeight="1">
      <c r="A135" s="102" t="s">
        <v>803</v>
      </c>
      <c r="B135" s="102" t="s">
        <v>672</v>
      </c>
      <c r="C135" s="102">
        <v>25271890</v>
      </c>
      <c r="D135" s="101">
        <v>61</v>
      </c>
    </row>
    <row r="136" spans="1:4" ht="15.75" customHeight="1">
      <c r="A136" s="102" t="s">
        <v>804</v>
      </c>
      <c r="B136" s="102" t="s">
        <v>664</v>
      </c>
      <c r="C136" s="102">
        <v>22547985</v>
      </c>
      <c r="D136" s="101">
        <v>60</v>
      </c>
    </row>
    <row r="137" spans="1:4" ht="15.75" customHeight="1">
      <c r="A137" s="102" t="s">
        <v>805</v>
      </c>
      <c r="B137" s="102" t="s">
        <v>175</v>
      </c>
      <c r="C137" s="102">
        <v>22946041</v>
      </c>
      <c r="D137" s="101">
        <v>60</v>
      </c>
    </row>
    <row r="138" spans="1:4" ht="15.75" customHeight="1">
      <c r="A138" s="102" t="s">
        <v>806</v>
      </c>
      <c r="B138" s="102" t="s">
        <v>674</v>
      </c>
      <c r="C138" s="102">
        <v>22949620</v>
      </c>
      <c r="D138" s="101">
        <v>60</v>
      </c>
    </row>
    <row r="139" spans="1:4" ht="15.75" customHeight="1">
      <c r="A139" s="102" t="s">
        <v>807</v>
      </c>
      <c r="B139" s="102" t="s">
        <v>664</v>
      </c>
      <c r="C139" s="102">
        <v>999799998</v>
      </c>
      <c r="D139" s="101">
        <v>59</v>
      </c>
    </row>
    <row r="140" spans="1:4" ht="15.75" customHeight="1">
      <c r="A140" s="102" t="s">
        <v>808</v>
      </c>
      <c r="B140" s="102" t="s">
        <v>160</v>
      </c>
      <c r="C140" s="102">
        <v>22554341</v>
      </c>
      <c r="D140" s="101">
        <v>59</v>
      </c>
    </row>
    <row r="141" spans="1:4" ht="15.75" customHeight="1">
      <c r="A141" s="102" t="s">
        <v>809</v>
      </c>
      <c r="B141" s="102" t="s">
        <v>160</v>
      </c>
      <c r="C141" s="102">
        <v>32081227</v>
      </c>
      <c r="D141" s="101">
        <v>59</v>
      </c>
    </row>
    <row r="142" spans="1:4" ht="15.75" customHeight="1">
      <c r="A142" s="102" t="s">
        <v>810</v>
      </c>
      <c r="B142" s="102" t="s">
        <v>168</v>
      </c>
      <c r="C142" s="102">
        <v>32260008</v>
      </c>
      <c r="D142" s="101">
        <v>59</v>
      </c>
    </row>
    <row r="143" spans="1:4" ht="15.75" customHeight="1">
      <c r="A143" s="102" t="s">
        <v>811</v>
      </c>
      <c r="B143" s="102" t="s">
        <v>664</v>
      </c>
      <c r="C143" s="102">
        <v>22842933</v>
      </c>
      <c r="D143" s="101">
        <v>58</v>
      </c>
    </row>
    <row r="144" spans="1:4" ht="15.75" customHeight="1">
      <c r="A144" s="102" t="s">
        <v>813</v>
      </c>
      <c r="B144" s="102" t="s">
        <v>160</v>
      </c>
      <c r="C144" s="102">
        <v>22362610</v>
      </c>
      <c r="D144" s="101">
        <v>58</v>
      </c>
    </row>
    <row r="145" spans="1:4" ht="15.75" customHeight="1">
      <c r="A145" s="102" t="s">
        <v>812</v>
      </c>
      <c r="B145" s="102" t="s">
        <v>168</v>
      </c>
      <c r="C145" s="102">
        <v>38263612</v>
      </c>
      <c r="D145" s="101">
        <v>58</v>
      </c>
    </row>
    <row r="146" spans="1:4" ht="15.75" customHeight="1">
      <c r="A146" s="102" t="s">
        <v>815</v>
      </c>
      <c r="B146" s="102" t="s">
        <v>175</v>
      </c>
      <c r="C146" s="102">
        <v>25132393</v>
      </c>
      <c r="D146" s="101">
        <v>58</v>
      </c>
    </row>
    <row r="147" spans="1:4" ht="15.75" customHeight="1">
      <c r="A147" s="102" t="s">
        <v>814</v>
      </c>
      <c r="B147" s="102" t="s">
        <v>168</v>
      </c>
      <c r="C147" s="102">
        <v>22852396</v>
      </c>
      <c r="D147" s="101">
        <v>58</v>
      </c>
    </row>
    <row r="148" spans="1:4" ht="15.75" customHeight="1">
      <c r="A148" s="102" t="s">
        <v>817</v>
      </c>
      <c r="B148" s="102" t="s">
        <v>160</v>
      </c>
      <c r="C148" s="102">
        <v>34766284</v>
      </c>
      <c r="D148" s="101">
        <v>58</v>
      </c>
    </row>
    <row r="149" spans="1:4" ht="15.75" customHeight="1">
      <c r="A149" s="102" t="s">
        <v>816</v>
      </c>
      <c r="B149" s="102" t="s">
        <v>672</v>
      </c>
      <c r="C149" s="102">
        <v>22054164</v>
      </c>
      <c r="D149" s="101">
        <v>58</v>
      </c>
    </row>
    <row r="150" spans="1:4" ht="15.75" customHeight="1">
      <c r="A150" s="102" t="s">
        <v>818</v>
      </c>
      <c r="B150" s="102" t="s">
        <v>664</v>
      </c>
      <c r="C150" s="102">
        <v>22643884</v>
      </c>
      <c r="D150" s="101">
        <v>57</v>
      </c>
    </row>
    <row r="151" spans="1:4" ht="15.75" customHeight="1">
      <c r="A151" s="102" t="s">
        <v>819</v>
      </c>
      <c r="B151" s="102" t="s">
        <v>679</v>
      </c>
      <c r="C151" s="102">
        <v>22658512</v>
      </c>
      <c r="D151" s="101">
        <v>57</v>
      </c>
    </row>
    <row r="152" spans="1:4" ht="15.75" customHeight="1">
      <c r="A152" s="102" t="s">
        <v>820</v>
      </c>
      <c r="B152" s="102" t="s">
        <v>160</v>
      </c>
      <c r="C152" s="102">
        <v>22563603</v>
      </c>
      <c r="D152" s="101">
        <v>57</v>
      </c>
    </row>
    <row r="153" spans="1:4" ht="15.75" customHeight="1">
      <c r="A153" s="102" t="s">
        <v>821</v>
      </c>
      <c r="B153" s="102" t="s">
        <v>160</v>
      </c>
      <c r="C153" s="102">
        <v>22360180</v>
      </c>
      <c r="D153" s="101">
        <v>57</v>
      </c>
    </row>
    <row r="154" spans="1:4" ht="15.75" customHeight="1">
      <c r="A154" s="102" t="s">
        <v>824</v>
      </c>
      <c r="B154" s="102" t="s">
        <v>674</v>
      </c>
      <c r="C154" s="102">
        <v>25128949</v>
      </c>
      <c r="D154" s="101">
        <v>57</v>
      </c>
    </row>
    <row r="155" spans="1:4" ht="15.75" customHeight="1">
      <c r="A155" s="102" t="s">
        <v>822</v>
      </c>
      <c r="B155" s="102" t="s">
        <v>664</v>
      </c>
      <c r="C155" s="102">
        <v>25688738</v>
      </c>
      <c r="D155" s="101">
        <v>57</v>
      </c>
    </row>
    <row r="156" spans="1:4" ht="15.75" customHeight="1">
      <c r="A156" s="102" t="s">
        <v>823</v>
      </c>
      <c r="B156" s="102" t="s">
        <v>664</v>
      </c>
      <c r="C156" s="102">
        <v>25675249</v>
      </c>
      <c r="D156" s="101">
        <v>57</v>
      </c>
    </row>
    <row r="157" spans="1:4" ht="15.75" customHeight="1">
      <c r="A157" s="102" t="s">
        <v>825</v>
      </c>
      <c r="B157" s="102" t="s">
        <v>160</v>
      </c>
      <c r="C157" s="102">
        <v>32081227</v>
      </c>
      <c r="D157" s="101">
        <v>56</v>
      </c>
    </row>
    <row r="158" spans="1:4" ht="15.75" customHeight="1">
      <c r="A158" s="102" t="s">
        <v>826</v>
      </c>
      <c r="B158" s="102" t="s">
        <v>669</v>
      </c>
      <c r="C158" s="102">
        <v>25562890</v>
      </c>
      <c r="D158" s="101">
        <v>56</v>
      </c>
    </row>
    <row r="159" spans="1:4" ht="15.75" customHeight="1">
      <c r="A159" s="102" t="s">
        <v>829</v>
      </c>
      <c r="B159" s="102" t="s">
        <v>175</v>
      </c>
      <c r="C159" s="102">
        <v>25229749</v>
      </c>
      <c r="D159" s="101">
        <v>56</v>
      </c>
    </row>
    <row r="160" spans="1:4" ht="15.75" customHeight="1">
      <c r="A160" s="102" t="s">
        <v>827</v>
      </c>
      <c r="B160" s="102" t="s">
        <v>672</v>
      </c>
      <c r="C160" s="102">
        <v>22461210</v>
      </c>
      <c r="D160" s="101">
        <v>56</v>
      </c>
    </row>
    <row r="161" spans="1:4" ht="15.75" customHeight="1">
      <c r="A161" s="102" t="s">
        <v>828</v>
      </c>
      <c r="B161" s="102" t="s">
        <v>664</v>
      </c>
      <c r="C161" s="102">
        <v>21366550</v>
      </c>
      <c r="D161" s="101">
        <v>56</v>
      </c>
    </row>
    <row r="162" spans="1:4" ht="15.75" customHeight="1">
      <c r="A162" s="102" t="s">
        <v>830</v>
      </c>
      <c r="B162" s="102" t="s">
        <v>664</v>
      </c>
      <c r="C162" s="102">
        <v>22384148</v>
      </c>
      <c r="D162" s="101">
        <v>56</v>
      </c>
    </row>
    <row r="163" spans="1:4" ht="15.75" customHeight="1">
      <c r="A163" s="102" t="s">
        <v>831</v>
      </c>
      <c r="B163" s="102" t="s">
        <v>175</v>
      </c>
      <c r="C163" s="102">
        <v>25408000</v>
      </c>
      <c r="D163" s="101">
        <v>55</v>
      </c>
    </row>
    <row r="164" spans="1:4" ht="15.75" customHeight="1">
      <c r="A164" s="102" t="s">
        <v>832</v>
      </c>
      <c r="B164" s="102" t="s">
        <v>672</v>
      </c>
      <c r="C164" s="102">
        <v>25374046</v>
      </c>
      <c r="D164" s="101">
        <v>55</v>
      </c>
    </row>
    <row r="165" spans="1:4" ht="15.75" customHeight="1">
      <c r="A165" s="102" t="s">
        <v>833</v>
      </c>
      <c r="B165" s="102" t="s">
        <v>160</v>
      </c>
      <c r="C165" s="102">
        <v>25473856</v>
      </c>
      <c r="D165" s="101">
        <v>55</v>
      </c>
    </row>
    <row r="166" spans="1:4" ht="15.75" customHeight="1">
      <c r="A166" s="102" t="s">
        <v>834</v>
      </c>
      <c r="B166" s="102" t="s">
        <v>664</v>
      </c>
      <c r="C166" s="102">
        <v>968107925</v>
      </c>
      <c r="D166" s="101">
        <v>55</v>
      </c>
    </row>
    <row r="167" spans="1:4" ht="15.75" customHeight="1">
      <c r="A167" s="102" t="s">
        <v>835</v>
      </c>
      <c r="B167" s="102" t="s">
        <v>669</v>
      </c>
      <c r="C167" s="102">
        <v>22256442</v>
      </c>
      <c r="D167" s="101">
        <v>55</v>
      </c>
    </row>
    <row r="168" spans="1:4" ht="15.75" customHeight="1">
      <c r="A168" s="102" t="s">
        <v>837</v>
      </c>
      <c r="B168" s="102" t="s">
        <v>669</v>
      </c>
      <c r="C168" s="102">
        <v>22856240</v>
      </c>
      <c r="D168" s="101">
        <v>54</v>
      </c>
    </row>
    <row r="169" spans="1:4" ht="15.75" customHeight="1">
      <c r="A169" s="102" t="s">
        <v>836</v>
      </c>
      <c r="B169" s="102" t="s">
        <v>672</v>
      </c>
      <c r="C169" s="102">
        <v>21031500</v>
      </c>
      <c r="D169" s="101">
        <v>54</v>
      </c>
    </row>
    <row r="170" spans="1:4" ht="15.75" customHeight="1">
      <c r="A170" s="102" t="s">
        <v>838</v>
      </c>
      <c r="B170" s="102" t="s">
        <v>664</v>
      </c>
      <c r="C170" s="102">
        <v>22682649</v>
      </c>
      <c r="D170" s="101">
        <v>54</v>
      </c>
    </row>
    <row r="171" spans="1:4" ht="15.75" customHeight="1">
      <c r="A171" s="102" t="s">
        <v>839</v>
      </c>
      <c r="B171" s="102" t="s">
        <v>160</v>
      </c>
      <c r="C171" s="102">
        <v>22354840</v>
      </c>
      <c r="D171" s="101">
        <v>54</v>
      </c>
    </row>
    <row r="172" spans="1:4" ht="15.75" customHeight="1">
      <c r="A172" s="102" t="s">
        <v>840</v>
      </c>
      <c r="B172" s="102" t="s">
        <v>664</v>
      </c>
      <c r="C172" s="102">
        <v>22547191</v>
      </c>
      <c r="D172" s="101">
        <v>54</v>
      </c>
    </row>
    <row r="173" spans="1:4" ht="15.75" customHeight="1">
      <c r="A173" s="102" t="s">
        <v>841</v>
      </c>
      <c r="B173" s="102" t="s">
        <v>679</v>
      </c>
      <c r="C173" s="102">
        <v>25535553</v>
      </c>
      <c r="D173" s="101">
        <v>53</v>
      </c>
    </row>
    <row r="174" spans="1:4" ht="15.75" customHeight="1">
      <c r="A174" s="102" t="s">
        <v>844</v>
      </c>
      <c r="B174" s="102" t="s">
        <v>669</v>
      </c>
      <c r="C174" s="102">
        <v>22653237</v>
      </c>
      <c r="D174" s="101">
        <v>53</v>
      </c>
    </row>
    <row r="175" spans="1:4" ht="15.75" customHeight="1">
      <c r="A175" s="102" t="s">
        <v>843</v>
      </c>
      <c r="B175" s="102" t="s">
        <v>160</v>
      </c>
      <c r="C175" s="102">
        <v>38167000</v>
      </c>
      <c r="D175" s="101">
        <v>53</v>
      </c>
    </row>
    <row r="176" spans="1:4" ht="15.75" customHeight="1">
      <c r="A176" s="102" t="s">
        <v>842</v>
      </c>
      <c r="B176" s="102" t="s">
        <v>664</v>
      </c>
      <c r="C176" s="102">
        <v>22482599</v>
      </c>
      <c r="D176" s="101">
        <v>53</v>
      </c>
    </row>
    <row r="177" spans="1:4" ht="15.75" customHeight="1">
      <c r="A177" s="102" t="s">
        <v>846</v>
      </c>
      <c r="B177" s="102" t="s">
        <v>175</v>
      </c>
      <c r="C177" s="102">
        <v>35464556</v>
      </c>
      <c r="D177" s="101">
        <v>53</v>
      </c>
    </row>
    <row r="178" spans="1:4" ht="15.75" customHeight="1">
      <c r="A178" s="102" t="s">
        <v>845</v>
      </c>
      <c r="B178" s="102" t="s">
        <v>664</v>
      </c>
      <c r="C178" s="102">
        <v>32941900</v>
      </c>
      <c r="D178" s="101">
        <v>53</v>
      </c>
    </row>
    <row r="179" spans="1:4" ht="15.75" customHeight="1">
      <c r="A179" s="102" t="s">
        <v>847</v>
      </c>
      <c r="B179" s="102" t="s">
        <v>672</v>
      </c>
      <c r="C179" s="102">
        <v>22260927</v>
      </c>
      <c r="D179" s="101">
        <v>53</v>
      </c>
    </row>
    <row r="180" spans="1:4" ht="15.75" customHeight="1">
      <c r="A180" s="102" t="s">
        <v>849</v>
      </c>
      <c r="B180" s="102" t="s">
        <v>168</v>
      </c>
      <c r="C180" s="102">
        <v>25579570</v>
      </c>
      <c r="D180" s="101">
        <v>52</v>
      </c>
    </row>
    <row r="181" spans="1:4" ht="15.75" customHeight="1">
      <c r="A181" s="102" t="s">
        <v>848</v>
      </c>
      <c r="B181" s="102" t="s">
        <v>160</v>
      </c>
      <c r="C181" s="102">
        <v>22554210</v>
      </c>
      <c r="D181" s="101">
        <v>52</v>
      </c>
    </row>
    <row r="182" spans="1:4" ht="15.75" customHeight="1">
      <c r="A182" s="102" t="s">
        <v>850</v>
      </c>
      <c r="B182" s="102" t="s">
        <v>664</v>
      </c>
      <c r="C182" s="102">
        <v>32562166</v>
      </c>
      <c r="D182" s="101">
        <v>52</v>
      </c>
    </row>
    <row r="183" spans="1:4" ht="15.75" customHeight="1">
      <c r="A183" s="102" t="s">
        <v>851</v>
      </c>
      <c r="B183" s="102" t="s">
        <v>669</v>
      </c>
      <c r="C183" s="102">
        <v>22653098</v>
      </c>
      <c r="D183" s="101">
        <v>52</v>
      </c>
    </row>
    <row r="184" spans="1:4" ht="15.75" customHeight="1">
      <c r="A184" s="102" t="s">
        <v>853</v>
      </c>
      <c r="B184" s="102" t="s">
        <v>672</v>
      </c>
      <c r="C184" s="102">
        <v>25376291</v>
      </c>
      <c r="D184" s="101">
        <v>52</v>
      </c>
    </row>
    <row r="185" spans="1:4" ht="15.75" customHeight="1">
      <c r="A185" s="102" t="s">
        <v>852</v>
      </c>
      <c r="B185" s="102" t="s">
        <v>664</v>
      </c>
      <c r="C185" s="102">
        <v>31723880</v>
      </c>
      <c r="D185" s="101">
        <v>52</v>
      </c>
    </row>
    <row r="186" spans="1:4" ht="15.75" customHeight="1">
      <c r="A186" s="102" t="s">
        <v>855</v>
      </c>
      <c r="B186" s="102" t="s">
        <v>664</v>
      </c>
      <c r="C186" s="102">
        <v>22341007</v>
      </c>
      <c r="D186" s="101">
        <v>51</v>
      </c>
    </row>
    <row r="187" spans="1:4" ht="15.75" customHeight="1">
      <c r="A187" s="102" t="s">
        <v>854</v>
      </c>
      <c r="B187" s="102" t="s">
        <v>667</v>
      </c>
      <c r="C187" s="102">
        <v>25761344</v>
      </c>
      <c r="D187" s="101">
        <v>51</v>
      </c>
    </row>
    <row r="188" spans="1:4" ht="15.75" customHeight="1">
      <c r="A188" s="102" t="s">
        <v>856</v>
      </c>
      <c r="B188" s="102" t="s">
        <v>168</v>
      </c>
      <c r="C188" s="102">
        <v>39363952</v>
      </c>
      <c r="D188" s="101">
        <v>51</v>
      </c>
    </row>
    <row r="189" spans="1:4" ht="15.75" customHeight="1">
      <c r="A189" s="102" t="s">
        <v>857</v>
      </c>
      <c r="B189" s="102" t="s">
        <v>669</v>
      </c>
      <c r="C189" s="102">
        <v>22651614</v>
      </c>
      <c r="D189" s="101">
        <v>51</v>
      </c>
    </row>
    <row r="190" spans="1:4" ht="15.75" customHeight="1">
      <c r="A190" s="102" t="s">
        <v>858</v>
      </c>
      <c r="B190" s="102" t="s">
        <v>160</v>
      </c>
      <c r="C190" s="102">
        <v>22552239</v>
      </c>
      <c r="D190" s="101">
        <v>51</v>
      </c>
    </row>
    <row r="191" spans="1:4" ht="15.75" customHeight="1">
      <c r="A191" s="102" t="s">
        <v>859</v>
      </c>
      <c r="B191" s="102" t="s">
        <v>160</v>
      </c>
      <c r="C191" s="102">
        <v>22570338</v>
      </c>
      <c r="D191" s="101">
        <v>51</v>
      </c>
    </row>
    <row r="192" spans="1:4" ht="15.75" customHeight="1">
      <c r="A192" s="102" t="s">
        <v>860</v>
      </c>
      <c r="B192" s="102" t="s">
        <v>168</v>
      </c>
      <c r="C192" s="102">
        <v>22253168</v>
      </c>
      <c r="D192" s="101">
        <v>51</v>
      </c>
    </row>
    <row r="193" spans="1:4" ht="15.75" customHeight="1">
      <c r="A193" s="102" t="s">
        <v>861</v>
      </c>
      <c r="B193" s="102" t="s">
        <v>664</v>
      </c>
      <c r="C193" s="102">
        <v>20510680</v>
      </c>
      <c r="D193" s="101">
        <v>51</v>
      </c>
    </row>
    <row r="194" spans="1:4" ht="15.75" customHeight="1">
      <c r="A194" s="102" t="s">
        <v>862</v>
      </c>
      <c r="B194" s="102" t="s">
        <v>168</v>
      </c>
      <c r="C194" s="102">
        <v>22059066</v>
      </c>
      <c r="D194" s="101">
        <v>50</v>
      </c>
    </row>
    <row r="195" spans="1:4" ht="15.75" customHeight="1">
      <c r="A195" s="102" t="s">
        <v>863</v>
      </c>
      <c r="B195" s="102" t="s">
        <v>664</v>
      </c>
      <c r="C195" s="102">
        <v>22845522</v>
      </c>
      <c r="D195" s="101">
        <v>50</v>
      </c>
    </row>
    <row r="196" spans="1:4" ht="15.75" customHeight="1">
      <c r="A196" s="102" t="s">
        <v>865</v>
      </c>
      <c r="B196" s="102" t="s">
        <v>669</v>
      </c>
      <c r="C196" s="102">
        <v>22054760</v>
      </c>
      <c r="D196" s="101">
        <v>50</v>
      </c>
    </row>
    <row r="197" spans="1:4" ht="15.75" customHeight="1">
      <c r="A197" s="102" t="s">
        <v>864</v>
      </c>
      <c r="B197" s="102" t="s">
        <v>672</v>
      </c>
      <c r="C197" s="102">
        <v>25272866</v>
      </c>
      <c r="D197" s="101">
        <v>50</v>
      </c>
    </row>
    <row r="198" spans="1:4" ht="15.75" customHeight="1">
      <c r="A198" s="102" t="s">
        <v>867</v>
      </c>
      <c r="B198" s="102" t="s">
        <v>664</v>
      </c>
      <c r="C198" s="102">
        <v>25696223</v>
      </c>
      <c r="D198" s="101">
        <v>49</v>
      </c>
    </row>
    <row r="199" spans="1:4" ht="15.75" customHeight="1">
      <c r="A199" s="102" t="s">
        <v>866</v>
      </c>
      <c r="B199" s="102" t="s">
        <v>664</v>
      </c>
      <c r="C199" s="102">
        <v>22784348</v>
      </c>
      <c r="D199" s="101">
        <v>49</v>
      </c>
    </row>
    <row r="200" spans="1:4" ht="15.75" customHeight="1">
      <c r="A200" s="102" t="s">
        <v>868</v>
      </c>
      <c r="B200" s="102" t="s">
        <v>674</v>
      </c>
      <c r="C200" s="102">
        <v>22392696</v>
      </c>
      <c r="D200" s="101">
        <v>49</v>
      </c>
    </row>
    <row r="201" spans="1:4" ht="15.75" customHeight="1">
      <c r="A201" s="102" t="s">
        <v>869</v>
      </c>
      <c r="B201" s="102" t="s">
        <v>672</v>
      </c>
      <c r="C201" s="102">
        <v>22664848</v>
      </c>
      <c r="D201" s="101">
        <v>49</v>
      </c>
    </row>
    <row r="202" spans="1:4" ht="15.75" customHeight="1">
      <c r="A202" s="102" t="s">
        <v>870</v>
      </c>
      <c r="B202" s="102" t="s">
        <v>664</v>
      </c>
      <c r="C202" s="102">
        <v>41025828</v>
      </c>
      <c r="D202" s="101">
        <v>49</v>
      </c>
    </row>
    <row r="203" spans="1:4" ht="15.75" customHeight="1">
      <c r="A203" s="102" t="s">
        <v>871</v>
      </c>
      <c r="B203" s="102" t="s">
        <v>664</v>
      </c>
      <c r="C203" s="102">
        <v>22849524</v>
      </c>
      <c r="D203" s="101">
        <v>49</v>
      </c>
    </row>
    <row r="204" spans="1:4" ht="15.75" customHeight="1">
      <c r="A204" s="102" t="s">
        <v>872</v>
      </c>
      <c r="B204" s="102" t="s">
        <v>664</v>
      </c>
      <c r="C204" s="102">
        <v>25706292</v>
      </c>
      <c r="D204" s="101">
        <v>49</v>
      </c>
    </row>
    <row r="205" spans="1:4" ht="15.75" customHeight="1">
      <c r="A205" s="102" t="s">
        <v>873</v>
      </c>
      <c r="B205" s="102" t="s">
        <v>175</v>
      </c>
      <c r="C205" s="102">
        <v>22477712</v>
      </c>
      <c r="D205" s="101">
        <v>48</v>
      </c>
    </row>
    <row r="206" spans="1:4" ht="15.75" customHeight="1">
      <c r="A206" s="102" t="s">
        <v>874</v>
      </c>
      <c r="B206" s="102" t="s">
        <v>160</v>
      </c>
      <c r="C206" s="102">
        <v>25486104</v>
      </c>
      <c r="D206" s="101">
        <v>48</v>
      </c>
    </row>
    <row r="207" spans="1:4" ht="15.75" customHeight="1">
      <c r="A207" s="102" t="s">
        <v>875</v>
      </c>
      <c r="B207" s="102" t="s">
        <v>664</v>
      </c>
      <c r="C207" s="102">
        <v>22845522</v>
      </c>
      <c r="D207" s="101">
        <v>48</v>
      </c>
    </row>
    <row r="208" spans="1:4" ht="15.75" customHeight="1">
      <c r="A208" s="102" t="s">
        <v>876</v>
      </c>
      <c r="B208" s="102" t="s">
        <v>664</v>
      </c>
      <c r="C208" s="102">
        <v>25690542</v>
      </c>
      <c r="D208" s="101">
        <v>48</v>
      </c>
    </row>
    <row r="209" spans="1:4" ht="15.75" customHeight="1">
      <c r="A209" s="102" t="s">
        <v>878</v>
      </c>
      <c r="B209" s="102" t="s">
        <v>664</v>
      </c>
      <c r="C209" s="102">
        <v>38722932</v>
      </c>
      <c r="D209" s="101">
        <v>48</v>
      </c>
    </row>
    <row r="210" spans="1:4" ht="15.75" customHeight="1">
      <c r="A210" s="102" t="s">
        <v>877</v>
      </c>
      <c r="B210" s="102" t="s">
        <v>669</v>
      </c>
      <c r="C210" s="102">
        <v>22057833</v>
      </c>
      <c r="D210" s="101">
        <v>48</v>
      </c>
    </row>
    <row r="211" spans="1:4" ht="15.75" customHeight="1">
      <c r="A211" s="102" t="s">
        <v>879</v>
      </c>
      <c r="B211" s="102" t="s">
        <v>160</v>
      </c>
      <c r="C211" s="102">
        <v>22354549</v>
      </c>
      <c r="D211" s="101">
        <v>48</v>
      </c>
    </row>
    <row r="212" spans="1:4" ht="15.75" customHeight="1">
      <c r="A212" s="102" t="s">
        <v>881</v>
      </c>
      <c r="B212" s="102" t="s">
        <v>160</v>
      </c>
      <c r="C212" s="102">
        <v>22568583</v>
      </c>
      <c r="D212" s="101">
        <v>47</v>
      </c>
    </row>
    <row r="213" spans="1:4" ht="15.75" customHeight="1">
      <c r="A213" s="102" t="s">
        <v>880</v>
      </c>
      <c r="B213" s="102" t="s">
        <v>160</v>
      </c>
      <c r="C213" s="102">
        <v>25691660</v>
      </c>
      <c r="D213" s="101">
        <v>47</v>
      </c>
    </row>
    <row r="214" spans="1:4" ht="15.75" customHeight="1">
      <c r="A214" s="102" t="s">
        <v>882</v>
      </c>
      <c r="B214" s="102" t="s">
        <v>669</v>
      </c>
      <c r="C214" s="102">
        <v>22050634</v>
      </c>
      <c r="D214" s="101">
        <v>47</v>
      </c>
    </row>
    <row r="215" spans="1:4" ht="15.75" customHeight="1">
      <c r="A215" s="102" t="s">
        <v>883</v>
      </c>
      <c r="B215" s="102" t="s">
        <v>664</v>
      </c>
      <c r="C215" s="102">
        <v>22889448</v>
      </c>
      <c r="D215" s="101">
        <v>47</v>
      </c>
    </row>
    <row r="216" spans="1:4" ht="15.75" customHeight="1">
      <c r="A216" s="102" t="s">
        <v>884</v>
      </c>
      <c r="B216" s="102" t="s">
        <v>771</v>
      </c>
      <c r="C216" s="102">
        <v>970290133</v>
      </c>
      <c r="D216" s="101">
        <v>47</v>
      </c>
    </row>
    <row r="217" spans="1:4" ht="15.75" customHeight="1">
      <c r="A217" s="102" t="s">
        <v>885</v>
      </c>
      <c r="B217" s="102" t="s">
        <v>669</v>
      </c>
      <c r="C217" s="102">
        <v>25566555</v>
      </c>
      <c r="D217" s="101">
        <v>46</v>
      </c>
    </row>
    <row r="218" spans="1:4" ht="15.75" customHeight="1">
      <c r="A218" s="102" t="s">
        <v>887</v>
      </c>
      <c r="B218" s="102" t="s">
        <v>664</v>
      </c>
      <c r="C218" s="102">
        <v>22343681</v>
      </c>
      <c r="D218" s="101">
        <v>46</v>
      </c>
    </row>
    <row r="219" spans="1:4" ht="15.75" customHeight="1">
      <c r="A219" s="102" t="s">
        <v>886</v>
      </c>
      <c r="B219" s="102" t="s">
        <v>168</v>
      </c>
      <c r="C219" s="102">
        <v>22255586</v>
      </c>
      <c r="D219" s="101">
        <v>46</v>
      </c>
    </row>
    <row r="220" spans="1:4" ht="15.75" customHeight="1">
      <c r="A220" s="102" t="s">
        <v>888</v>
      </c>
      <c r="B220" s="102" t="s">
        <v>160</v>
      </c>
      <c r="C220" s="102">
        <v>22367587</v>
      </c>
      <c r="D220" s="101">
        <v>45</v>
      </c>
    </row>
    <row r="221" spans="1:4" ht="15.75" customHeight="1">
      <c r="A221" s="102" t="s">
        <v>889</v>
      </c>
      <c r="B221" s="102" t="s">
        <v>664</v>
      </c>
      <c r="C221" s="102">
        <v>25702088</v>
      </c>
      <c r="D221" s="101">
        <v>45</v>
      </c>
    </row>
    <row r="222" spans="1:4" ht="15.75" customHeight="1">
      <c r="A222" s="102" t="s">
        <v>890</v>
      </c>
      <c r="B222" s="102" t="s">
        <v>679</v>
      </c>
      <c r="C222" s="102">
        <v>22656002</v>
      </c>
      <c r="D222" s="101">
        <v>45</v>
      </c>
    </row>
    <row r="223" spans="1:4" ht="15.75" customHeight="1">
      <c r="A223" s="102" t="s">
        <v>891</v>
      </c>
      <c r="B223" s="102" t="s">
        <v>667</v>
      </c>
      <c r="C223" s="102">
        <v>25688492</v>
      </c>
      <c r="D223" s="101">
        <v>45</v>
      </c>
    </row>
    <row r="224" spans="1:4" ht="15.75" customHeight="1">
      <c r="A224" s="102" t="s">
        <v>893</v>
      </c>
      <c r="B224" s="102" t="s">
        <v>664</v>
      </c>
      <c r="C224" s="102">
        <v>22846344</v>
      </c>
      <c r="D224" s="101">
        <v>45</v>
      </c>
    </row>
    <row r="225" spans="1:4" ht="15.75" customHeight="1">
      <c r="A225" s="102" t="s">
        <v>894</v>
      </c>
      <c r="B225" s="102" t="s">
        <v>160</v>
      </c>
      <c r="C225" s="102">
        <v>25215099</v>
      </c>
      <c r="D225" s="101">
        <v>45</v>
      </c>
    </row>
    <row r="226" spans="1:4" ht="15.75" customHeight="1">
      <c r="A226" s="102" t="s">
        <v>892</v>
      </c>
      <c r="B226" s="102" t="s">
        <v>664</v>
      </c>
      <c r="C226" s="102">
        <v>22847098</v>
      </c>
      <c r="D226" s="101">
        <v>45</v>
      </c>
    </row>
    <row r="227" spans="1:4" ht="15.75" customHeight="1">
      <c r="A227" s="102" t="s">
        <v>895</v>
      </c>
      <c r="B227" s="102" t="s">
        <v>664</v>
      </c>
      <c r="C227" s="102">
        <v>22845064</v>
      </c>
      <c r="D227" s="101">
        <v>44</v>
      </c>
    </row>
    <row r="228" spans="1:4" ht="15.75" customHeight="1">
      <c r="A228" s="102" t="s">
        <v>897</v>
      </c>
      <c r="B228" s="102" t="s">
        <v>667</v>
      </c>
      <c r="C228" s="102">
        <v>25789552</v>
      </c>
      <c r="D228" s="101">
        <v>44</v>
      </c>
    </row>
    <row r="229" spans="1:4" ht="15.75" customHeight="1">
      <c r="A229" s="102" t="s">
        <v>896</v>
      </c>
      <c r="B229" s="102" t="s">
        <v>669</v>
      </c>
      <c r="C229" s="102">
        <v>22056166</v>
      </c>
      <c r="D229" s="101">
        <v>44</v>
      </c>
    </row>
    <row r="230" spans="1:4" ht="15.75" customHeight="1">
      <c r="A230" s="102" t="s">
        <v>898</v>
      </c>
      <c r="B230" s="102" t="s">
        <v>664</v>
      </c>
      <c r="C230" s="102">
        <v>22088656</v>
      </c>
      <c r="D230" s="101">
        <v>44</v>
      </c>
    </row>
    <row r="231" spans="1:4" ht="15.75" customHeight="1">
      <c r="A231" s="102" t="s">
        <v>899</v>
      </c>
      <c r="B231" s="102" t="s">
        <v>160</v>
      </c>
      <c r="C231" s="102">
        <v>22672701</v>
      </c>
      <c r="D231" s="101">
        <v>44</v>
      </c>
    </row>
    <row r="232" spans="1:4" ht="15.75" customHeight="1">
      <c r="A232" s="102" t="s">
        <v>900</v>
      </c>
      <c r="B232" s="102" t="s">
        <v>672</v>
      </c>
      <c r="C232" s="102">
        <v>25278550</v>
      </c>
      <c r="D232" s="101">
        <v>44</v>
      </c>
    </row>
    <row r="233" spans="1:4" ht="15.75" customHeight="1">
      <c r="A233" s="102" t="s">
        <v>901</v>
      </c>
      <c r="B233" s="102" t="s">
        <v>168</v>
      </c>
      <c r="C233" s="102">
        <v>25563649</v>
      </c>
      <c r="D233" s="101">
        <v>44</v>
      </c>
    </row>
    <row r="234" spans="1:4" ht="15.75" customHeight="1">
      <c r="A234" s="102" t="s">
        <v>902</v>
      </c>
      <c r="B234" s="102" t="s">
        <v>664</v>
      </c>
      <c r="C234" s="102">
        <v>22083381</v>
      </c>
      <c r="D234" s="101">
        <v>44</v>
      </c>
    </row>
    <row r="235" spans="1:4" ht="15.75" customHeight="1">
      <c r="A235" s="102" t="s">
        <v>905</v>
      </c>
      <c r="B235" s="102" t="s">
        <v>664</v>
      </c>
      <c r="C235" s="102">
        <v>39783710</v>
      </c>
      <c r="D235" s="101">
        <v>44</v>
      </c>
    </row>
    <row r="236" spans="1:4" ht="15.75" customHeight="1">
      <c r="A236" s="102" t="s">
        <v>903</v>
      </c>
      <c r="B236" s="102" t="s">
        <v>667</v>
      </c>
      <c r="C236" s="102">
        <v>970051479</v>
      </c>
      <c r="D236" s="101">
        <v>44</v>
      </c>
    </row>
    <row r="237" spans="1:4" ht="15.75" customHeight="1">
      <c r="A237" s="102" t="s">
        <v>904</v>
      </c>
      <c r="B237" s="102" t="s">
        <v>664</v>
      </c>
      <c r="C237" s="102">
        <v>22849962</v>
      </c>
      <c r="D237" s="101">
        <v>44</v>
      </c>
    </row>
    <row r="238" spans="1:4" ht="15.75" customHeight="1">
      <c r="A238" s="102" t="s">
        <v>906</v>
      </c>
      <c r="B238" s="102" t="s">
        <v>664</v>
      </c>
      <c r="C238" s="102">
        <v>22346345</v>
      </c>
      <c r="D238" s="101">
        <v>43</v>
      </c>
    </row>
    <row r="239" spans="1:4" ht="15.75" customHeight="1">
      <c r="A239" s="102" t="s">
        <v>908</v>
      </c>
      <c r="B239" s="102" t="s">
        <v>674</v>
      </c>
      <c r="C239" s="102">
        <v>992492453</v>
      </c>
      <c r="D239" s="101">
        <v>43</v>
      </c>
    </row>
    <row r="240" spans="1:4" ht="15.75" customHeight="1">
      <c r="A240" s="102" t="s">
        <v>910</v>
      </c>
      <c r="B240" s="102" t="s">
        <v>175</v>
      </c>
      <c r="C240" s="102">
        <v>22272537</v>
      </c>
      <c r="D240" s="101">
        <v>43</v>
      </c>
    </row>
    <row r="241" spans="1:4" ht="15.75" customHeight="1">
      <c r="A241" s="102" t="s">
        <v>907</v>
      </c>
      <c r="B241" s="102" t="s">
        <v>674</v>
      </c>
      <c r="C241" s="102">
        <v>22394095</v>
      </c>
      <c r="D241" s="101">
        <v>43</v>
      </c>
    </row>
    <row r="242" spans="1:4" ht="15.75" customHeight="1">
      <c r="A242" s="102" t="s">
        <v>909</v>
      </c>
      <c r="B242" s="102" t="s">
        <v>672</v>
      </c>
      <c r="C242" s="102">
        <v>25394568</v>
      </c>
      <c r="D242" s="101">
        <v>43</v>
      </c>
    </row>
    <row r="243" spans="1:4" ht="15.75" customHeight="1">
      <c r="A243" s="102" t="s">
        <v>911</v>
      </c>
      <c r="B243" s="102" t="s">
        <v>669</v>
      </c>
      <c r="C243" s="102">
        <v>22055586</v>
      </c>
      <c r="D243" s="101">
        <v>43</v>
      </c>
    </row>
    <row r="244" spans="1:4" ht="15.75" customHeight="1">
      <c r="A244" s="102" t="s">
        <v>912</v>
      </c>
      <c r="B244" s="102" t="s">
        <v>160</v>
      </c>
      <c r="C244" s="102">
        <v>25481288</v>
      </c>
      <c r="D244" s="101">
        <v>43</v>
      </c>
    </row>
    <row r="245" spans="1:4" ht="15.75" customHeight="1">
      <c r="A245" s="102" t="s">
        <v>914</v>
      </c>
      <c r="B245" s="102" t="s">
        <v>160</v>
      </c>
      <c r="C245" s="102">
        <v>22679945</v>
      </c>
      <c r="D245" s="101">
        <v>42</v>
      </c>
    </row>
    <row r="246" spans="1:4" ht="15.75" customHeight="1">
      <c r="A246" s="102" t="s">
        <v>913</v>
      </c>
      <c r="B246" s="102" t="s">
        <v>669</v>
      </c>
      <c r="C246" s="102">
        <v>999958291</v>
      </c>
      <c r="D246" s="101">
        <v>42</v>
      </c>
    </row>
    <row r="247" spans="1:4" ht="15.75" customHeight="1">
      <c r="A247" s="102" t="s">
        <v>917</v>
      </c>
      <c r="B247" s="102" t="s">
        <v>669</v>
      </c>
      <c r="C247" s="102">
        <v>21437008</v>
      </c>
      <c r="D247" s="101">
        <v>42</v>
      </c>
    </row>
    <row r="248" spans="1:4" ht="15.75" customHeight="1">
      <c r="A248" s="102" t="s">
        <v>918</v>
      </c>
      <c r="B248" s="102" t="s">
        <v>664</v>
      </c>
      <c r="C248" s="102">
        <v>25658056</v>
      </c>
      <c r="D248" s="101">
        <v>42</v>
      </c>
    </row>
    <row r="249" spans="1:4" ht="15.75" customHeight="1">
      <c r="A249" s="102" t="s">
        <v>919</v>
      </c>
      <c r="B249" s="102" t="s">
        <v>664</v>
      </c>
      <c r="C249" s="102">
        <v>39787100</v>
      </c>
      <c r="D249" s="101">
        <v>42</v>
      </c>
    </row>
    <row r="250" spans="1:4" ht="15.75" customHeight="1">
      <c r="A250" s="102" t="s">
        <v>915</v>
      </c>
      <c r="B250" s="102" t="s">
        <v>160</v>
      </c>
      <c r="C250" s="102">
        <v>22354207</v>
      </c>
      <c r="D250" s="101">
        <v>42</v>
      </c>
    </row>
    <row r="251" spans="1:4" ht="15.75" customHeight="1">
      <c r="A251" s="102" t="s">
        <v>916</v>
      </c>
      <c r="B251" s="102" t="s">
        <v>664</v>
      </c>
      <c r="C251" s="102">
        <v>22280047</v>
      </c>
      <c r="D251" s="101">
        <v>42</v>
      </c>
    </row>
    <row r="252" spans="1:4" ht="15.75" customHeight="1">
      <c r="A252" s="102" t="s">
        <v>922</v>
      </c>
      <c r="B252" s="102" t="s">
        <v>674</v>
      </c>
      <c r="C252" s="102">
        <v>22394095</v>
      </c>
      <c r="D252" s="101">
        <v>42</v>
      </c>
    </row>
    <row r="253" spans="1:4" ht="15.75" customHeight="1">
      <c r="A253" s="102" t="s">
        <v>921</v>
      </c>
      <c r="B253" s="102" t="s">
        <v>674</v>
      </c>
      <c r="C253" s="102">
        <v>22395245</v>
      </c>
      <c r="D253" s="101">
        <v>42</v>
      </c>
    </row>
    <row r="254" spans="1:4" ht="15.75" customHeight="1">
      <c r="A254" s="102" t="s">
        <v>920</v>
      </c>
      <c r="B254" s="102" t="s">
        <v>664</v>
      </c>
      <c r="C254" s="102">
        <v>32287246</v>
      </c>
      <c r="D254" s="101">
        <v>42</v>
      </c>
    </row>
    <row r="255" spans="1:4" ht="15.75" customHeight="1">
      <c r="A255" s="102" t="s">
        <v>923</v>
      </c>
      <c r="B255" s="102" t="s">
        <v>664</v>
      </c>
      <c r="C255" s="102">
        <v>36217777</v>
      </c>
      <c r="D255" s="101">
        <v>42</v>
      </c>
    </row>
    <row r="256" spans="1:4" ht="15.75" customHeight="1">
      <c r="A256" s="102" t="s">
        <v>924</v>
      </c>
      <c r="B256" s="102" t="s">
        <v>672</v>
      </c>
      <c r="C256" s="102">
        <v>994213824</v>
      </c>
      <c r="D256" s="101">
        <v>42</v>
      </c>
    </row>
    <row r="257" spans="1:9" ht="15.75" customHeight="1">
      <c r="A257" s="102" t="s">
        <v>926</v>
      </c>
      <c r="B257" s="102" t="s">
        <v>160</v>
      </c>
      <c r="C257" s="102">
        <v>22350033</v>
      </c>
      <c r="D257" s="101">
        <v>42</v>
      </c>
      <c r="H257" s="14"/>
      <c r="I257" s="14"/>
    </row>
    <row r="258" spans="1:9" ht="15.75" customHeight="1">
      <c r="A258" s="102" t="s">
        <v>925</v>
      </c>
      <c r="B258" s="102" t="s">
        <v>679</v>
      </c>
      <c r="C258" s="102">
        <v>25535553</v>
      </c>
      <c r="D258" s="101">
        <v>42</v>
      </c>
      <c r="H258" s="14"/>
      <c r="I258" s="14"/>
    </row>
    <row r="259" spans="1:9" ht="15.75" customHeight="1">
      <c r="A259" s="102" t="s">
        <v>927</v>
      </c>
      <c r="B259" s="102" t="s">
        <v>168</v>
      </c>
      <c r="C259" s="102">
        <v>25575442</v>
      </c>
      <c r="D259" s="101">
        <v>41</v>
      </c>
      <c r="H259" s="14"/>
      <c r="I259" s="14"/>
    </row>
    <row r="260" spans="1:9" ht="15.75" customHeight="1">
      <c r="A260" s="102" t="s">
        <v>928</v>
      </c>
      <c r="B260" s="102" t="s">
        <v>664</v>
      </c>
      <c r="C260" s="102">
        <v>22640041</v>
      </c>
      <c r="D260" s="101">
        <v>41</v>
      </c>
      <c r="H260" s="14"/>
      <c r="I260" s="14"/>
    </row>
    <row r="261" spans="1:9" ht="15.75" customHeight="1">
      <c r="A261" s="102" t="s">
        <v>929</v>
      </c>
      <c r="B261" s="102" t="s">
        <v>160</v>
      </c>
      <c r="C261" s="102">
        <v>25130156</v>
      </c>
      <c r="D261" s="101">
        <v>41</v>
      </c>
      <c r="H261" s="14"/>
      <c r="I261" s="14"/>
    </row>
    <row r="262" spans="1:9" ht="15.75" customHeight="1">
      <c r="A262" s="102" t="s">
        <v>931</v>
      </c>
      <c r="B262" s="102" t="s">
        <v>679</v>
      </c>
      <c r="C262" s="102">
        <v>21256912</v>
      </c>
      <c r="D262" s="101">
        <v>41</v>
      </c>
      <c r="H262" s="14"/>
      <c r="I262" s="14"/>
    </row>
    <row r="263" spans="1:9" ht="15.75" customHeight="1">
      <c r="A263" s="102" t="s">
        <v>930</v>
      </c>
      <c r="B263" s="102" t="s">
        <v>664</v>
      </c>
      <c r="C263" s="102">
        <v>999770058</v>
      </c>
      <c r="D263" s="101">
        <v>41</v>
      </c>
      <c r="H263" s="14"/>
      <c r="I263" s="14"/>
    </row>
    <row r="264" spans="1:9" ht="15.75" customHeight="1">
      <c r="A264" s="102" t="s">
        <v>933</v>
      </c>
      <c r="B264" s="102" t="s">
        <v>664</v>
      </c>
      <c r="C264" s="102">
        <v>25676340</v>
      </c>
      <c r="D264" s="101">
        <v>41</v>
      </c>
      <c r="H264" s="14"/>
      <c r="I264" s="14"/>
    </row>
    <row r="265" spans="1:9" ht="15.75" customHeight="1">
      <c r="A265" s="102" t="s">
        <v>932</v>
      </c>
      <c r="B265" s="102" t="s">
        <v>160</v>
      </c>
      <c r="C265" s="102">
        <v>22567383</v>
      </c>
      <c r="D265" s="101">
        <v>41</v>
      </c>
      <c r="H265" s="14"/>
      <c r="I265" s="14"/>
    </row>
    <row r="266" spans="1:9" ht="15.75" customHeight="1">
      <c r="A266" s="102" t="s">
        <v>934</v>
      </c>
      <c r="B266" s="102" t="s">
        <v>175</v>
      </c>
      <c r="C266" s="102">
        <v>25480381</v>
      </c>
      <c r="D266" s="101">
        <v>41</v>
      </c>
      <c r="H266" s="14"/>
      <c r="I266" s="14"/>
    </row>
    <row r="267" spans="1:9" ht="15.75" customHeight="1">
      <c r="A267" s="102" t="s">
        <v>937</v>
      </c>
      <c r="B267" s="102" t="s">
        <v>160</v>
      </c>
      <c r="C267" s="102">
        <v>38167000</v>
      </c>
      <c r="D267" s="101">
        <v>40</v>
      </c>
      <c r="H267" s="14"/>
      <c r="I267" s="14"/>
    </row>
    <row r="268" spans="1:9" ht="15.75" customHeight="1">
      <c r="A268" s="102" t="s">
        <v>936</v>
      </c>
      <c r="B268" s="102" t="s">
        <v>672</v>
      </c>
      <c r="C268" s="102">
        <v>22661023</v>
      </c>
      <c r="D268" s="101">
        <v>40</v>
      </c>
      <c r="H268" s="14"/>
      <c r="I268" s="14"/>
    </row>
    <row r="269" spans="1:9" ht="15.75" customHeight="1">
      <c r="A269" s="102" t="s">
        <v>935</v>
      </c>
      <c r="B269" s="102" t="s">
        <v>175</v>
      </c>
      <c r="C269" s="102">
        <v>25238096</v>
      </c>
      <c r="D269" s="101">
        <v>40</v>
      </c>
      <c r="H269" s="14"/>
      <c r="I269" s="14"/>
    </row>
    <row r="270" spans="1:9" ht="15.75" customHeight="1">
      <c r="A270" s="102" t="s">
        <v>939</v>
      </c>
      <c r="B270" s="102" t="s">
        <v>669</v>
      </c>
      <c r="C270" s="102">
        <v>22253101</v>
      </c>
      <c r="D270" s="101">
        <v>40</v>
      </c>
      <c r="H270" s="14"/>
      <c r="I270" s="14"/>
    </row>
    <row r="271" spans="1:9" ht="15.75" customHeight="1">
      <c r="A271" s="102" t="s">
        <v>941</v>
      </c>
      <c r="B271" s="102" t="s">
        <v>664</v>
      </c>
      <c r="C271" s="102">
        <v>22845522</v>
      </c>
      <c r="D271" s="101">
        <v>40</v>
      </c>
      <c r="H271" s="14"/>
      <c r="I271" s="14"/>
    </row>
    <row r="272" spans="1:9" ht="15.75" customHeight="1">
      <c r="A272" s="102" t="s">
        <v>938</v>
      </c>
      <c r="B272" s="102" t="s">
        <v>664</v>
      </c>
      <c r="C272" s="102">
        <v>25697189</v>
      </c>
      <c r="D272" s="101">
        <v>40</v>
      </c>
      <c r="H272" s="14"/>
      <c r="I272" s="14"/>
    </row>
    <row r="273" spans="1:9" ht="15.75" customHeight="1">
      <c r="A273" s="102" t="s">
        <v>940</v>
      </c>
      <c r="B273" s="102" t="s">
        <v>664</v>
      </c>
      <c r="C273" s="102">
        <v>22849029</v>
      </c>
      <c r="D273" s="101">
        <v>40</v>
      </c>
      <c r="H273" s="14"/>
      <c r="I273" s="14"/>
    </row>
    <row r="274" spans="1:9" ht="15.75" customHeight="1">
      <c r="A274" s="102" t="s">
        <v>942</v>
      </c>
      <c r="B274" s="102" t="s">
        <v>667</v>
      </c>
      <c r="C274" s="102">
        <v>25786814</v>
      </c>
      <c r="D274" s="101">
        <v>40</v>
      </c>
      <c r="H274" s="14"/>
      <c r="I274" s="14"/>
    </row>
    <row r="275" spans="1:9" ht="15.75" customHeight="1">
      <c r="A275" s="102" t="s">
        <v>943</v>
      </c>
      <c r="B275" s="102" t="s">
        <v>160</v>
      </c>
      <c r="C275" s="102">
        <v>22565975</v>
      </c>
      <c r="D275" s="101">
        <v>40</v>
      </c>
      <c r="H275" s="14"/>
      <c r="I275" s="14"/>
    </row>
    <row r="276" spans="1:9" ht="15.75" customHeight="1">
      <c r="A276" s="102" t="s">
        <v>944</v>
      </c>
      <c r="B276" s="102" t="s">
        <v>168</v>
      </c>
      <c r="C276" s="102">
        <v>37383455</v>
      </c>
      <c r="D276" s="101">
        <v>40</v>
      </c>
      <c r="H276" s="14"/>
      <c r="I276" s="14"/>
    </row>
    <row r="277" spans="1:9" ht="15.75" customHeight="1">
      <c r="A277" s="102" t="s">
        <v>945</v>
      </c>
      <c r="B277" s="102" t="s">
        <v>160</v>
      </c>
      <c r="C277" s="102">
        <v>25417748</v>
      </c>
      <c r="D277" s="101">
        <v>40</v>
      </c>
      <c r="H277" s="14"/>
      <c r="I277" s="14"/>
    </row>
    <row r="278" spans="1:9" ht="15.75" customHeight="1">
      <c r="A278" s="102" t="s">
        <v>947</v>
      </c>
      <c r="B278" s="102" t="s">
        <v>160</v>
      </c>
      <c r="C278" s="102">
        <v>22552001</v>
      </c>
      <c r="D278" s="101">
        <v>39</v>
      </c>
      <c r="H278" s="14"/>
      <c r="I278" s="14"/>
    </row>
    <row r="279" spans="1:9" ht="15.75" customHeight="1">
      <c r="A279" s="102" t="s">
        <v>946</v>
      </c>
      <c r="B279" s="102" t="s">
        <v>160</v>
      </c>
      <c r="C279" s="102">
        <v>25225745</v>
      </c>
      <c r="D279" s="101">
        <v>39</v>
      </c>
      <c r="H279" s="14"/>
      <c r="I279" s="14"/>
    </row>
    <row r="280" spans="1:9" ht="15.75" customHeight="1">
      <c r="A280" s="102" t="s">
        <v>948</v>
      </c>
      <c r="B280" s="102" t="s">
        <v>664</v>
      </c>
      <c r="C280" s="102">
        <v>32810306</v>
      </c>
      <c r="D280" s="101">
        <v>39</v>
      </c>
      <c r="H280" s="14"/>
      <c r="I280" s="14"/>
    </row>
    <row r="281" spans="1:9" ht="15.75" customHeight="1">
      <c r="A281" s="102" t="s">
        <v>950</v>
      </c>
      <c r="B281" s="102" t="s">
        <v>664</v>
      </c>
      <c r="C281" s="102">
        <v>995501028</v>
      </c>
      <c r="D281" s="101">
        <v>39</v>
      </c>
      <c r="H281" s="14"/>
      <c r="I281" s="14"/>
    </row>
    <row r="282" spans="1:9" ht="15.75" customHeight="1">
      <c r="A282" s="102" t="s">
        <v>949</v>
      </c>
      <c r="B282" s="102" t="s">
        <v>679</v>
      </c>
      <c r="C282" s="102">
        <v>22656002</v>
      </c>
      <c r="D282" s="101">
        <v>39</v>
      </c>
      <c r="H282" s="14"/>
      <c r="I282" s="14"/>
    </row>
    <row r="283" spans="1:9" ht="15.75" customHeight="1">
      <c r="A283" s="102" t="s">
        <v>953</v>
      </c>
      <c r="B283" s="102" t="s">
        <v>160</v>
      </c>
      <c r="C283" s="102">
        <v>22366095</v>
      </c>
      <c r="D283" s="101">
        <v>39</v>
      </c>
      <c r="H283" s="14"/>
      <c r="I283" s="14"/>
    </row>
    <row r="284" spans="1:9" ht="15.75" customHeight="1">
      <c r="A284" s="102" t="s">
        <v>952</v>
      </c>
      <c r="B284" s="102" t="s">
        <v>160</v>
      </c>
      <c r="C284" s="102">
        <v>25211914</v>
      </c>
      <c r="D284" s="101">
        <v>39</v>
      </c>
      <c r="H284" s="14"/>
      <c r="I284" s="14"/>
    </row>
    <row r="285" spans="1:9" ht="15.75" customHeight="1">
      <c r="A285" s="102" t="s">
        <v>954</v>
      </c>
      <c r="B285" s="102" t="s">
        <v>175</v>
      </c>
      <c r="C285" s="102">
        <v>25222051</v>
      </c>
      <c r="D285" s="101">
        <v>39</v>
      </c>
      <c r="H285" s="14"/>
      <c r="I285" s="14"/>
    </row>
    <row r="286" spans="1:9" ht="15.75" customHeight="1">
      <c r="A286" s="102" t="s">
        <v>955</v>
      </c>
      <c r="B286" s="102" t="s">
        <v>664</v>
      </c>
      <c r="C286" s="102">
        <v>39780531</v>
      </c>
      <c r="D286" s="101">
        <v>39</v>
      </c>
      <c r="H286" s="14"/>
      <c r="I286" s="14"/>
    </row>
    <row r="287" spans="1:9" ht="15.75" customHeight="1">
      <c r="A287" s="102" t="s">
        <v>956</v>
      </c>
      <c r="B287" s="102" t="s">
        <v>664</v>
      </c>
      <c r="C287" s="102">
        <v>22841355</v>
      </c>
      <c r="D287" s="101">
        <v>39</v>
      </c>
      <c r="H287" s="14"/>
      <c r="I287" s="14"/>
    </row>
    <row r="288" spans="1:9" ht="15.75" customHeight="1">
      <c r="A288" s="102" t="s">
        <v>951</v>
      </c>
      <c r="B288" s="102" t="s">
        <v>664</v>
      </c>
      <c r="C288" s="102">
        <v>22547586</v>
      </c>
      <c r="D288" s="101">
        <v>39</v>
      </c>
      <c r="H288" s="14"/>
      <c r="I288" s="14"/>
    </row>
    <row r="289" spans="1:9" ht="15.75" customHeight="1">
      <c r="A289" s="102" t="s">
        <v>958</v>
      </c>
      <c r="B289" s="102" t="s">
        <v>160</v>
      </c>
      <c r="C289" s="102">
        <v>25485641</v>
      </c>
      <c r="D289" s="101">
        <v>38</v>
      </c>
      <c r="H289" s="14"/>
      <c r="I289" s="14"/>
    </row>
    <row r="290" spans="1:9" ht="15.75" customHeight="1">
      <c r="A290" s="102" t="s">
        <v>957</v>
      </c>
      <c r="B290" s="102" t="s">
        <v>672</v>
      </c>
      <c r="C290" s="102">
        <v>25548678</v>
      </c>
      <c r="D290" s="101">
        <v>38</v>
      </c>
      <c r="H290" s="14"/>
      <c r="I290" s="14"/>
    </row>
    <row r="291" spans="1:9" ht="15.75" customHeight="1">
      <c r="A291" s="102" t="s">
        <v>960</v>
      </c>
      <c r="B291" s="102" t="s">
        <v>664</v>
      </c>
      <c r="C291" s="102">
        <v>997968119</v>
      </c>
      <c r="D291" s="101">
        <v>38</v>
      </c>
      <c r="H291" s="14"/>
      <c r="I291" s="14"/>
    </row>
    <row r="292" spans="1:9" ht="15.75" customHeight="1">
      <c r="A292" s="102" t="s">
        <v>959</v>
      </c>
      <c r="B292" s="102" t="s">
        <v>664</v>
      </c>
      <c r="C292" s="102">
        <v>22640496</v>
      </c>
      <c r="D292" s="101">
        <v>38</v>
      </c>
      <c r="H292" s="14"/>
      <c r="I292" s="14"/>
    </row>
    <row r="293" spans="1:9" ht="15.75" customHeight="1">
      <c r="A293" s="102" t="s">
        <v>961</v>
      </c>
      <c r="B293" s="102" t="s">
        <v>160</v>
      </c>
      <c r="C293" s="102">
        <v>25473856</v>
      </c>
      <c r="D293" s="101">
        <v>38</v>
      </c>
      <c r="H293" s="14"/>
      <c r="I293" s="14"/>
    </row>
    <row r="294" spans="1:9" ht="15.75" customHeight="1">
      <c r="A294" s="102" t="s">
        <v>963</v>
      </c>
      <c r="B294" s="102" t="s">
        <v>674</v>
      </c>
      <c r="C294" s="102">
        <v>25112948</v>
      </c>
      <c r="D294" s="101">
        <v>38</v>
      </c>
      <c r="H294" s="14"/>
      <c r="I294" s="14"/>
    </row>
    <row r="295" spans="1:9" ht="15.75" customHeight="1">
      <c r="A295" s="102" t="s">
        <v>964</v>
      </c>
      <c r="B295" s="102" t="s">
        <v>672</v>
      </c>
      <c r="C295" s="102">
        <v>24391107</v>
      </c>
      <c r="D295" s="101">
        <v>38</v>
      </c>
      <c r="H295" s="14"/>
      <c r="I295" s="14"/>
    </row>
    <row r="296" spans="1:9" ht="15.75" customHeight="1">
      <c r="A296" s="102" t="s">
        <v>965</v>
      </c>
      <c r="B296" s="102" t="s">
        <v>160</v>
      </c>
      <c r="C296" s="102">
        <v>22350033</v>
      </c>
      <c r="D296" s="101">
        <v>38</v>
      </c>
      <c r="H296" s="14"/>
      <c r="I296" s="14"/>
    </row>
    <row r="297" spans="1:9" ht="15.75" customHeight="1">
      <c r="A297" s="102" t="s">
        <v>962</v>
      </c>
      <c r="B297" s="102" t="s">
        <v>669</v>
      </c>
      <c r="C297" s="102">
        <v>21437008</v>
      </c>
      <c r="D297" s="101">
        <v>38</v>
      </c>
      <c r="H297" s="14"/>
      <c r="I297" s="14"/>
    </row>
    <row r="298" spans="1:9" ht="15.75" customHeight="1">
      <c r="A298" s="102" t="s">
        <v>966</v>
      </c>
      <c r="B298" s="102" t="s">
        <v>168</v>
      </c>
      <c r="C298" s="102">
        <v>31782729</v>
      </c>
      <c r="D298" s="101">
        <v>37</v>
      </c>
      <c r="H298" s="14"/>
      <c r="I298" s="14"/>
    </row>
    <row r="299" spans="1:9" ht="15.75" customHeight="1">
      <c r="A299" s="102" t="s">
        <v>967</v>
      </c>
      <c r="B299" s="102" t="s">
        <v>664</v>
      </c>
      <c r="C299" s="102">
        <v>22846790</v>
      </c>
      <c r="D299" s="101">
        <v>37</v>
      </c>
      <c r="H299" s="14"/>
      <c r="I299" s="14"/>
    </row>
    <row r="300" spans="1:9" ht="15.75" customHeight="1">
      <c r="A300" s="102" t="s">
        <v>420</v>
      </c>
      <c r="B300" s="102" t="s">
        <v>160</v>
      </c>
      <c r="C300" s="102">
        <v>22350033</v>
      </c>
      <c r="D300" s="101">
        <v>37</v>
      </c>
      <c r="H300" s="14"/>
      <c r="I300" s="14"/>
    </row>
    <row r="301" spans="1:9" ht="15.75" customHeight="1">
      <c r="A301" s="102" t="s">
        <v>968</v>
      </c>
      <c r="B301" s="102" t="s">
        <v>175</v>
      </c>
      <c r="C301" s="102">
        <v>39362052</v>
      </c>
      <c r="D301" s="101">
        <v>37</v>
      </c>
      <c r="H301" s="14"/>
      <c r="I301" s="14"/>
    </row>
    <row r="302" spans="1:9" ht="15.75" customHeight="1">
      <c r="A302" s="102" t="s">
        <v>970</v>
      </c>
      <c r="B302" s="102" t="s">
        <v>674</v>
      </c>
      <c r="C302" s="102">
        <v>22399246</v>
      </c>
      <c r="D302" s="101">
        <v>36</v>
      </c>
      <c r="H302" s="14"/>
      <c r="I302" s="14"/>
    </row>
    <row r="303" spans="1:9" ht="15.75" customHeight="1">
      <c r="A303" s="102" t="s">
        <v>971</v>
      </c>
      <c r="B303" s="102" t="s">
        <v>664</v>
      </c>
      <c r="C303" s="102">
        <v>22344233</v>
      </c>
      <c r="D303" s="101">
        <v>36</v>
      </c>
      <c r="H303" s="14"/>
      <c r="I303" s="14"/>
    </row>
    <row r="304" spans="1:9" ht="15.75" customHeight="1">
      <c r="A304" s="102" t="s">
        <v>969</v>
      </c>
      <c r="B304" s="102" t="s">
        <v>664</v>
      </c>
      <c r="C304" s="102">
        <v>38727323</v>
      </c>
      <c r="D304" s="101">
        <v>36</v>
      </c>
      <c r="H304" s="14"/>
      <c r="I304" s="14"/>
    </row>
    <row r="305" spans="1:9" ht="15.75" customHeight="1">
      <c r="A305" s="102" t="s">
        <v>972</v>
      </c>
      <c r="B305" s="102" t="s">
        <v>175</v>
      </c>
      <c r="C305" s="102">
        <v>24348972</v>
      </c>
      <c r="D305" s="101">
        <v>36</v>
      </c>
      <c r="H305" s="14"/>
      <c r="I305" s="14"/>
    </row>
    <row r="306" spans="1:9" ht="15.75" customHeight="1">
      <c r="A306" s="102" t="s">
        <v>973</v>
      </c>
      <c r="B306" s="102" t="s">
        <v>753</v>
      </c>
      <c r="C306" s="102">
        <v>25405773</v>
      </c>
      <c r="D306" s="101">
        <v>36</v>
      </c>
      <c r="H306" s="14"/>
      <c r="I306" s="14"/>
    </row>
    <row r="307" spans="1:9" ht="15.75" customHeight="1">
      <c r="A307" s="102" t="s">
        <v>974</v>
      </c>
      <c r="B307" s="102" t="s">
        <v>672</v>
      </c>
      <c r="C307" s="102">
        <v>34978248</v>
      </c>
      <c r="D307" s="101">
        <v>36</v>
      </c>
      <c r="H307" s="14"/>
      <c r="I307" s="14"/>
    </row>
    <row r="308" spans="1:9" ht="15.75" customHeight="1">
      <c r="A308" s="102" t="s">
        <v>975</v>
      </c>
      <c r="B308" s="102" t="s">
        <v>160</v>
      </c>
      <c r="C308" s="102">
        <v>22350495</v>
      </c>
      <c r="D308" s="101">
        <v>36</v>
      </c>
      <c r="H308" s="14"/>
      <c r="I308" s="14"/>
    </row>
    <row r="309" spans="1:9" ht="15.75" customHeight="1">
      <c r="A309" s="102" t="s">
        <v>976</v>
      </c>
      <c r="B309" s="102" t="s">
        <v>664</v>
      </c>
      <c r="C309" s="102">
        <v>25670040</v>
      </c>
      <c r="D309" s="101">
        <v>36</v>
      </c>
      <c r="H309" s="14"/>
      <c r="I309" s="14"/>
    </row>
    <row r="310" spans="1:9" ht="15.75" customHeight="1">
      <c r="A310" s="102" t="s">
        <v>977</v>
      </c>
      <c r="B310" s="102" t="s">
        <v>679</v>
      </c>
      <c r="C310" s="102">
        <v>25535553</v>
      </c>
      <c r="D310" s="101">
        <v>36</v>
      </c>
      <c r="H310" s="14"/>
      <c r="I310" s="14"/>
    </row>
    <row r="311" spans="1:9" ht="15.75" customHeight="1">
      <c r="A311" s="102" t="s">
        <v>980</v>
      </c>
      <c r="B311" s="102" t="s">
        <v>664</v>
      </c>
      <c r="C311" s="102">
        <v>25027086</v>
      </c>
      <c r="D311" s="101">
        <v>36</v>
      </c>
      <c r="H311" s="14"/>
      <c r="I311" s="14"/>
    </row>
    <row r="312" spans="1:9" ht="15.75" customHeight="1">
      <c r="A312" s="102" t="s">
        <v>979</v>
      </c>
      <c r="B312" s="102" t="s">
        <v>664</v>
      </c>
      <c r="C312" s="102">
        <v>22040095</v>
      </c>
      <c r="D312" s="101">
        <v>36</v>
      </c>
      <c r="H312" s="14"/>
      <c r="I312" s="14"/>
    </row>
    <row r="313" spans="1:9" ht="15.75" customHeight="1">
      <c r="A313" s="102" t="s">
        <v>978</v>
      </c>
      <c r="B313" s="102" t="s">
        <v>667</v>
      </c>
      <c r="C313" s="102">
        <v>25763448</v>
      </c>
      <c r="D313" s="101">
        <v>36</v>
      </c>
      <c r="H313" s="14"/>
      <c r="I313" s="14"/>
    </row>
    <row r="314" spans="1:9" ht="15.75" customHeight="1">
      <c r="A314" s="102" t="s">
        <v>982</v>
      </c>
      <c r="B314" s="102" t="s">
        <v>160</v>
      </c>
      <c r="C314" s="102">
        <v>22352996</v>
      </c>
      <c r="D314" s="101">
        <v>36</v>
      </c>
      <c r="H314" s="14"/>
      <c r="I314" s="14"/>
    </row>
    <row r="315" spans="1:9" ht="15.75" customHeight="1">
      <c r="A315" s="102" t="s">
        <v>981</v>
      </c>
      <c r="B315" s="102" t="s">
        <v>160</v>
      </c>
      <c r="C315" s="102">
        <v>22365198</v>
      </c>
      <c r="D315" s="101">
        <v>36</v>
      </c>
      <c r="H315" s="14"/>
      <c r="I315" s="14"/>
    </row>
    <row r="316" spans="1:9" ht="15.75" customHeight="1">
      <c r="A316" s="102" t="s">
        <v>983</v>
      </c>
      <c r="B316" s="102" t="s">
        <v>672</v>
      </c>
      <c r="C316" s="102">
        <v>22664064</v>
      </c>
      <c r="D316" s="101">
        <v>36</v>
      </c>
      <c r="H316" s="14"/>
      <c r="I316" s="14"/>
    </row>
    <row r="317" spans="1:9" ht="15.75" customHeight="1">
      <c r="A317" s="102" t="s">
        <v>985</v>
      </c>
      <c r="B317" s="102" t="s">
        <v>160</v>
      </c>
      <c r="C317" s="102">
        <v>25475597</v>
      </c>
      <c r="D317" s="101">
        <v>36</v>
      </c>
      <c r="H317" s="14"/>
      <c r="I317" s="14"/>
    </row>
    <row r="318" spans="1:9" ht="15.75" customHeight="1">
      <c r="A318" s="102" t="s">
        <v>987</v>
      </c>
      <c r="B318" s="102" t="s">
        <v>669</v>
      </c>
      <c r="C318" s="102">
        <v>22252607</v>
      </c>
      <c r="D318" s="101">
        <v>36</v>
      </c>
      <c r="H318" s="14"/>
      <c r="I318" s="14"/>
    </row>
    <row r="319" spans="1:9" ht="15.75" customHeight="1">
      <c r="A319" s="102" t="s">
        <v>986</v>
      </c>
      <c r="B319" s="102" t="s">
        <v>679</v>
      </c>
      <c r="C319" s="102">
        <v>21256933</v>
      </c>
      <c r="D319" s="101">
        <v>36</v>
      </c>
      <c r="H319" s="14"/>
      <c r="I319" s="14"/>
    </row>
    <row r="320" spans="1:9" ht="15.75" customHeight="1">
      <c r="A320" s="102" t="s">
        <v>984</v>
      </c>
      <c r="B320" s="102" t="s">
        <v>160</v>
      </c>
      <c r="C320" s="102">
        <v>32692382</v>
      </c>
      <c r="D320" s="101">
        <v>36</v>
      </c>
      <c r="H320" s="14"/>
      <c r="I320" s="14"/>
    </row>
    <row r="321" spans="1:9" ht="15.75" customHeight="1">
      <c r="A321" s="102" t="s">
        <v>989</v>
      </c>
      <c r="B321" s="102" t="s">
        <v>679</v>
      </c>
      <c r="C321" s="102">
        <v>25535553</v>
      </c>
      <c r="D321" s="101">
        <v>35</v>
      </c>
      <c r="H321" s="14"/>
      <c r="I321" s="14"/>
    </row>
    <row r="322" spans="1:9" ht="15.75" customHeight="1">
      <c r="A322" s="102" t="s">
        <v>988</v>
      </c>
      <c r="B322" s="102" t="s">
        <v>168</v>
      </c>
      <c r="C322" s="102">
        <v>25588752</v>
      </c>
      <c r="D322" s="101">
        <v>35</v>
      </c>
      <c r="H322" s="14"/>
      <c r="I322" s="14"/>
    </row>
    <row r="323" spans="1:9" ht="15.75" customHeight="1">
      <c r="A323" s="102" t="s">
        <v>991</v>
      </c>
      <c r="B323" s="102" t="s">
        <v>160</v>
      </c>
      <c r="C323" s="102">
        <v>22554356</v>
      </c>
      <c r="D323" s="101">
        <v>35</v>
      </c>
      <c r="H323" s="14"/>
      <c r="I323" s="14"/>
    </row>
    <row r="324" spans="1:9" ht="15.75" customHeight="1">
      <c r="A324" s="102" t="s">
        <v>990</v>
      </c>
      <c r="B324" s="102" t="s">
        <v>667</v>
      </c>
      <c r="C324" s="102">
        <v>25764450</v>
      </c>
      <c r="D324" s="101">
        <v>35</v>
      </c>
      <c r="H324" s="14"/>
      <c r="I324" s="14"/>
    </row>
    <row r="325" spans="1:9" ht="15.75" customHeight="1">
      <c r="A325" s="102" t="s">
        <v>993</v>
      </c>
      <c r="B325" s="102" t="s">
        <v>664</v>
      </c>
      <c r="C325" s="102">
        <v>22040164</v>
      </c>
      <c r="D325" s="101">
        <v>35</v>
      </c>
      <c r="H325" s="14"/>
      <c r="I325" s="14"/>
    </row>
    <row r="326" spans="1:9" ht="15.75" customHeight="1">
      <c r="A326" s="102" t="s">
        <v>992</v>
      </c>
      <c r="B326" s="102" t="s">
        <v>664</v>
      </c>
      <c r="C326" s="102">
        <v>25758674</v>
      </c>
      <c r="D326" s="101">
        <v>35</v>
      </c>
      <c r="H326" s="14"/>
      <c r="I326" s="14"/>
    </row>
    <row r="327" spans="1:9" ht="15.75" customHeight="1">
      <c r="A327" s="102" t="s">
        <v>994</v>
      </c>
      <c r="B327" s="102" t="s">
        <v>672</v>
      </c>
      <c r="C327" s="102">
        <v>22498277</v>
      </c>
      <c r="D327" s="101">
        <v>35</v>
      </c>
      <c r="H327" s="14"/>
      <c r="I327" s="14"/>
    </row>
    <row r="328" spans="1:9" ht="15.75" customHeight="1">
      <c r="A328" s="102" t="s">
        <v>995</v>
      </c>
      <c r="B328" s="102" t="s">
        <v>160</v>
      </c>
      <c r="C328" s="102">
        <v>22352996</v>
      </c>
      <c r="D328" s="101">
        <v>35</v>
      </c>
      <c r="H328" s="14"/>
      <c r="I328" s="14"/>
    </row>
    <row r="329" spans="1:9" ht="15.75" customHeight="1">
      <c r="A329" s="102" t="s">
        <v>996</v>
      </c>
      <c r="B329" s="102" t="s">
        <v>664</v>
      </c>
      <c r="C329" s="102">
        <v>25697621</v>
      </c>
      <c r="D329" s="101">
        <v>35</v>
      </c>
      <c r="H329" s="14"/>
      <c r="I329" s="14"/>
    </row>
    <row r="330" spans="1:9" ht="15.75" customHeight="1">
      <c r="A330" s="102" t="s">
        <v>997</v>
      </c>
      <c r="B330" s="102" t="s">
        <v>664</v>
      </c>
      <c r="C330" s="102">
        <v>25693105</v>
      </c>
      <c r="D330" s="101">
        <v>35</v>
      </c>
      <c r="H330" s="14"/>
      <c r="I330" s="14"/>
    </row>
    <row r="331" spans="1:9" ht="15.75" customHeight="1">
      <c r="A331" s="102" t="s">
        <v>998</v>
      </c>
      <c r="B331" s="102" t="s">
        <v>667</v>
      </c>
      <c r="C331" s="102">
        <v>22689151</v>
      </c>
      <c r="D331" s="101">
        <v>35</v>
      </c>
      <c r="H331" s="14"/>
      <c r="I331" s="14"/>
    </row>
    <row r="332" spans="1:9" ht="15.75" customHeight="1">
      <c r="A332" s="102" t="s">
        <v>1001</v>
      </c>
      <c r="B332" s="102" t="s">
        <v>664</v>
      </c>
      <c r="C332" s="102">
        <v>21366550</v>
      </c>
      <c r="D332" s="101">
        <v>34</v>
      </c>
      <c r="H332" s="14"/>
      <c r="I332" s="14"/>
    </row>
    <row r="333" spans="1:9" ht="15.75" customHeight="1">
      <c r="A333" s="102" t="s">
        <v>1000</v>
      </c>
      <c r="B333" s="102" t="s">
        <v>664</v>
      </c>
      <c r="C333" s="102">
        <v>32340426</v>
      </c>
      <c r="D333" s="101">
        <v>34</v>
      </c>
      <c r="H333" s="14"/>
      <c r="I333" s="14"/>
    </row>
    <row r="334" spans="1:9" ht="15.75" customHeight="1">
      <c r="A334" s="102" t="s">
        <v>999</v>
      </c>
      <c r="B334" s="102" t="s">
        <v>160</v>
      </c>
      <c r="C334" s="102">
        <v>25489883</v>
      </c>
      <c r="D334" s="101">
        <v>34</v>
      </c>
      <c r="H334" s="14"/>
      <c r="I334" s="14"/>
    </row>
    <row r="335" spans="1:9" ht="15.75" customHeight="1">
      <c r="A335" s="102" t="s">
        <v>1003</v>
      </c>
      <c r="B335" s="102" t="s">
        <v>672</v>
      </c>
      <c r="C335" s="102">
        <v>982897248</v>
      </c>
      <c r="D335" s="101">
        <v>34</v>
      </c>
      <c r="H335" s="14"/>
      <c r="I335" s="14"/>
    </row>
    <row r="336" spans="1:9" ht="15.75" customHeight="1">
      <c r="A336" s="102" t="s">
        <v>1002</v>
      </c>
      <c r="B336" s="102" t="s">
        <v>160</v>
      </c>
      <c r="C336" s="102">
        <v>22557740</v>
      </c>
      <c r="D336" s="101">
        <v>34</v>
      </c>
      <c r="H336" s="14"/>
      <c r="I336" s="14"/>
    </row>
    <row r="337" spans="1:9" ht="15.75" customHeight="1">
      <c r="A337" s="102" t="s">
        <v>1004</v>
      </c>
      <c r="B337" s="102" t="s">
        <v>664</v>
      </c>
      <c r="C337" s="102">
        <v>21584796</v>
      </c>
      <c r="D337" s="101">
        <v>34</v>
      </c>
      <c r="H337" s="14"/>
      <c r="I337" s="14"/>
    </row>
    <row r="338" spans="1:9" ht="15.75" customHeight="1">
      <c r="A338" s="102" t="s">
        <v>1006</v>
      </c>
      <c r="B338" s="102" t="s">
        <v>664</v>
      </c>
      <c r="C338" s="102">
        <v>22342613</v>
      </c>
      <c r="D338" s="101">
        <v>34</v>
      </c>
      <c r="H338" s="14"/>
      <c r="I338" s="14"/>
    </row>
    <row r="339" spans="1:9" ht="15.75" customHeight="1">
      <c r="A339" s="102" t="s">
        <v>1005</v>
      </c>
      <c r="B339" s="102" t="s">
        <v>160</v>
      </c>
      <c r="C339" s="102">
        <v>22562161</v>
      </c>
      <c r="D339" s="101">
        <v>34</v>
      </c>
      <c r="H339" s="14"/>
      <c r="I339" s="14"/>
    </row>
    <row r="340" spans="1:9" ht="15.75" customHeight="1">
      <c r="A340" s="102" t="s">
        <v>1008</v>
      </c>
      <c r="B340" s="102" t="s">
        <v>667</v>
      </c>
      <c r="C340" s="102">
        <v>25763448</v>
      </c>
      <c r="D340" s="101">
        <v>34</v>
      </c>
      <c r="H340" s="14"/>
      <c r="I340" s="14"/>
    </row>
    <row r="341" spans="1:9" ht="15.75" customHeight="1">
      <c r="A341" s="102" t="s">
        <v>1007</v>
      </c>
      <c r="B341" s="102" t="s">
        <v>160</v>
      </c>
      <c r="C341" s="102">
        <v>22568766</v>
      </c>
      <c r="D341" s="101">
        <v>34</v>
      </c>
      <c r="H341" s="14"/>
      <c r="I341" s="14"/>
    </row>
    <row r="342" spans="1:9" ht="15.75" customHeight="1">
      <c r="A342" s="102" t="s">
        <v>1009</v>
      </c>
      <c r="B342" s="102" t="s">
        <v>669</v>
      </c>
      <c r="C342" s="102">
        <v>25580036</v>
      </c>
      <c r="D342" s="101">
        <v>34</v>
      </c>
      <c r="H342" s="14"/>
      <c r="I342" s="14"/>
    </row>
    <row r="343" spans="1:9" ht="15.75" customHeight="1">
      <c r="A343" s="102" t="s">
        <v>1010</v>
      </c>
      <c r="B343" s="102" t="s">
        <v>160</v>
      </c>
      <c r="C343" s="102">
        <v>22563603</v>
      </c>
      <c r="D343" s="101">
        <v>34</v>
      </c>
      <c r="H343" s="14"/>
      <c r="I343" s="14"/>
    </row>
    <row r="344" spans="1:9" ht="15.75" customHeight="1">
      <c r="A344" s="102" t="s">
        <v>1012</v>
      </c>
      <c r="B344" s="102" t="s">
        <v>672</v>
      </c>
      <c r="C344" s="102">
        <v>22862984</v>
      </c>
      <c r="D344" s="101">
        <v>34</v>
      </c>
      <c r="H344" s="14"/>
      <c r="I344" s="14"/>
    </row>
    <row r="345" spans="1:9" ht="15.75" customHeight="1">
      <c r="A345" s="102" t="s">
        <v>1011</v>
      </c>
      <c r="B345" s="102" t="s">
        <v>672</v>
      </c>
      <c r="C345" s="102">
        <v>22666185</v>
      </c>
      <c r="D345" s="101">
        <v>34</v>
      </c>
      <c r="H345" s="14"/>
      <c r="I345" s="14"/>
    </row>
    <row r="346" spans="1:9" ht="15.75" customHeight="1">
      <c r="A346" s="102" t="s">
        <v>1013</v>
      </c>
      <c r="B346" s="102" t="s">
        <v>168</v>
      </c>
      <c r="C346" s="102">
        <v>988933535</v>
      </c>
      <c r="D346" s="101">
        <v>33</v>
      </c>
      <c r="H346" s="14"/>
      <c r="I346" s="14"/>
    </row>
    <row r="347" spans="1:9" ht="15.75" customHeight="1">
      <c r="A347" s="102" t="s">
        <v>1014</v>
      </c>
      <c r="B347" s="102" t="s">
        <v>160</v>
      </c>
      <c r="C347" s="102">
        <v>25425645</v>
      </c>
      <c r="D347" s="101">
        <v>33</v>
      </c>
      <c r="H347" s="14"/>
      <c r="I347" s="14"/>
    </row>
    <row r="348" spans="1:9" ht="15.75" customHeight="1">
      <c r="A348" s="102" t="s">
        <v>1018</v>
      </c>
      <c r="B348" s="102" t="s">
        <v>672</v>
      </c>
      <c r="C348" s="102">
        <v>41017147</v>
      </c>
      <c r="D348" s="101">
        <v>33</v>
      </c>
      <c r="H348" s="14"/>
      <c r="I348" s="14"/>
    </row>
    <row r="349" spans="1:9" ht="15.75" customHeight="1">
      <c r="A349" s="102" t="s">
        <v>1015</v>
      </c>
      <c r="B349" s="102" t="s">
        <v>175</v>
      </c>
      <c r="C349" s="102">
        <v>996610196</v>
      </c>
      <c r="D349" s="101">
        <v>33</v>
      </c>
      <c r="H349" s="14"/>
      <c r="I349" s="14"/>
    </row>
    <row r="350" spans="1:9" ht="15.75" customHeight="1">
      <c r="A350" s="102" t="s">
        <v>1016</v>
      </c>
      <c r="B350" s="102" t="s">
        <v>168</v>
      </c>
      <c r="C350" s="102">
        <v>25588569</v>
      </c>
      <c r="D350" s="101">
        <v>33</v>
      </c>
      <c r="H350" s="14"/>
      <c r="I350" s="14"/>
    </row>
    <row r="351" spans="1:9" ht="15.75" customHeight="1">
      <c r="A351" s="102" t="s">
        <v>1017</v>
      </c>
      <c r="B351" s="102" t="s">
        <v>664</v>
      </c>
      <c r="C351" s="102">
        <v>997996258</v>
      </c>
      <c r="D351" s="101">
        <v>33</v>
      </c>
      <c r="H351" s="14"/>
      <c r="I351" s="14"/>
    </row>
    <row r="352" spans="1:9" ht="15.75" customHeight="1">
      <c r="A352" s="102" t="s">
        <v>1019</v>
      </c>
      <c r="B352" s="102" t="s">
        <v>664</v>
      </c>
      <c r="C352" s="102">
        <v>22845219</v>
      </c>
      <c r="D352" s="101">
        <v>33</v>
      </c>
      <c r="H352" s="14"/>
      <c r="I352" s="14"/>
    </row>
    <row r="353" spans="1:9" ht="15.75" customHeight="1">
      <c r="A353" s="102" t="s">
        <v>1020</v>
      </c>
      <c r="B353" s="102" t="s">
        <v>160</v>
      </c>
      <c r="C353" s="102">
        <v>25471207</v>
      </c>
      <c r="D353" s="101">
        <v>33</v>
      </c>
      <c r="H353" s="14"/>
      <c r="I353" s="14"/>
    </row>
    <row r="354" spans="1:9" ht="15.75" customHeight="1">
      <c r="A354" s="102" t="s">
        <v>1021</v>
      </c>
      <c r="B354" s="102" t="s">
        <v>664</v>
      </c>
      <c r="C354" s="102">
        <v>22845846</v>
      </c>
      <c r="D354" s="101">
        <v>33</v>
      </c>
      <c r="H354" s="14"/>
      <c r="I354" s="14"/>
    </row>
    <row r="355" spans="1:9" ht="15.75" customHeight="1">
      <c r="A355" s="102" t="s">
        <v>1025</v>
      </c>
      <c r="B355" s="102" t="s">
        <v>664</v>
      </c>
      <c r="C355" s="102">
        <v>22545785</v>
      </c>
      <c r="D355" s="101">
        <v>33</v>
      </c>
      <c r="H355" s="14"/>
      <c r="I355" s="14"/>
    </row>
    <row r="356" spans="1:9" ht="15.75" customHeight="1">
      <c r="A356" s="102" t="s">
        <v>1023</v>
      </c>
      <c r="B356" s="102" t="s">
        <v>160</v>
      </c>
      <c r="C356" s="102">
        <v>25497820</v>
      </c>
      <c r="D356" s="101">
        <v>33</v>
      </c>
      <c r="H356" s="14"/>
      <c r="I356" s="14"/>
    </row>
    <row r="357" spans="1:9" ht="15.75" customHeight="1">
      <c r="A357" s="102" t="s">
        <v>1022</v>
      </c>
      <c r="B357" s="102" t="s">
        <v>168</v>
      </c>
      <c r="C357" s="102">
        <v>22252050</v>
      </c>
      <c r="D357" s="101">
        <v>33</v>
      </c>
      <c r="H357" s="14"/>
      <c r="I357" s="14"/>
    </row>
    <row r="358" spans="1:9" ht="15.75" customHeight="1">
      <c r="A358" s="102" t="s">
        <v>1024</v>
      </c>
      <c r="B358" s="102" t="s">
        <v>175</v>
      </c>
      <c r="C358" s="102">
        <v>22871149</v>
      </c>
      <c r="D358" s="101">
        <v>33</v>
      </c>
      <c r="H358" s="14"/>
      <c r="I358" s="14"/>
    </row>
    <row r="359" spans="1:9" ht="15.75" customHeight="1">
      <c r="A359" s="102" t="s">
        <v>1026</v>
      </c>
      <c r="B359" s="102" t="s">
        <v>669</v>
      </c>
      <c r="C359" s="102">
        <v>22656369</v>
      </c>
      <c r="D359" s="101">
        <v>33</v>
      </c>
      <c r="H359" s="14"/>
      <c r="I359" s="14"/>
    </row>
    <row r="360" spans="1:9" ht="15.75" customHeight="1">
      <c r="A360" s="102" t="s">
        <v>1029</v>
      </c>
      <c r="B360" s="102" t="s">
        <v>1030</v>
      </c>
      <c r="C360" s="102">
        <v>36217777</v>
      </c>
      <c r="D360" s="101">
        <v>33</v>
      </c>
      <c r="H360" s="14"/>
      <c r="I360" s="14"/>
    </row>
    <row r="361" spans="1:9" ht="15.75" customHeight="1">
      <c r="A361" s="102" t="s">
        <v>1028</v>
      </c>
      <c r="B361" s="102" t="s">
        <v>664</v>
      </c>
      <c r="C361" s="102">
        <v>22880600</v>
      </c>
      <c r="D361" s="101">
        <v>33</v>
      </c>
      <c r="H361" s="14"/>
      <c r="I361" s="14"/>
    </row>
    <row r="362" spans="1:9" ht="15.75" customHeight="1">
      <c r="A362" s="102" t="s">
        <v>1027</v>
      </c>
      <c r="B362" s="102" t="s">
        <v>771</v>
      </c>
      <c r="C362" s="102">
        <v>22385040</v>
      </c>
      <c r="D362" s="101">
        <v>33</v>
      </c>
      <c r="H362" s="14"/>
      <c r="I362" s="14"/>
    </row>
    <row r="363" spans="1:9" ht="15.75" customHeight="1">
      <c r="A363" s="102" t="s">
        <v>1033</v>
      </c>
      <c r="B363" s="102" t="s">
        <v>677</v>
      </c>
      <c r="C363" s="102">
        <v>22749142</v>
      </c>
      <c r="D363" s="101">
        <v>32</v>
      </c>
      <c r="H363" s="14"/>
      <c r="I363" s="14"/>
    </row>
    <row r="364" spans="1:9" ht="15.75" customHeight="1">
      <c r="A364" s="102" t="s">
        <v>1031</v>
      </c>
      <c r="B364" s="102" t="s">
        <v>664</v>
      </c>
      <c r="C364" s="102">
        <v>25686999</v>
      </c>
      <c r="D364" s="101">
        <v>32</v>
      </c>
      <c r="H364" s="14"/>
      <c r="I364" s="14"/>
    </row>
    <row r="365" spans="1:9" ht="15.75" customHeight="1">
      <c r="A365" s="102" t="s">
        <v>1032</v>
      </c>
      <c r="B365" s="102" t="s">
        <v>667</v>
      </c>
      <c r="C365" s="102">
        <v>25678388</v>
      </c>
      <c r="D365" s="101">
        <v>32</v>
      </c>
      <c r="H365" s="14"/>
      <c r="I365" s="14"/>
    </row>
    <row r="366" spans="1:9" ht="15.75" customHeight="1">
      <c r="A366" s="102" t="s">
        <v>1035</v>
      </c>
      <c r="B366" s="102" t="s">
        <v>175</v>
      </c>
      <c r="C366" s="102">
        <v>25123222</v>
      </c>
      <c r="D366" s="101">
        <v>32</v>
      </c>
      <c r="H366" s="14"/>
      <c r="I366" s="14"/>
    </row>
    <row r="367" spans="1:9" ht="15.75" customHeight="1">
      <c r="A367" s="102" t="s">
        <v>1034</v>
      </c>
      <c r="B367" s="102" t="s">
        <v>664</v>
      </c>
      <c r="C367" s="102">
        <v>34959270</v>
      </c>
      <c r="D367" s="101">
        <v>32</v>
      </c>
      <c r="H367" s="14"/>
      <c r="I367" s="14"/>
    </row>
    <row r="368" spans="1:9" ht="15.75" customHeight="1">
      <c r="A368" s="102" t="s">
        <v>1037</v>
      </c>
      <c r="B368" s="102" t="s">
        <v>1038</v>
      </c>
      <c r="C368" s="102">
        <v>21210090</v>
      </c>
      <c r="D368" s="101">
        <v>32</v>
      </c>
      <c r="H368" s="14"/>
      <c r="I368" s="14"/>
    </row>
    <row r="369" spans="1:9" ht="15.75" customHeight="1">
      <c r="A369" s="102" t="s">
        <v>1036</v>
      </c>
      <c r="B369" s="102" t="s">
        <v>672</v>
      </c>
      <c r="C369" s="102">
        <v>39366246</v>
      </c>
      <c r="D369" s="101">
        <v>32</v>
      </c>
      <c r="H369" s="14"/>
      <c r="I369" s="14"/>
    </row>
    <row r="370" spans="1:9" ht="15.75" customHeight="1">
      <c r="A370" s="102" t="s">
        <v>1039</v>
      </c>
      <c r="B370" s="102" t="s">
        <v>160</v>
      </c>
      <c r="C370" s="102">
        <v>32692186</v>
      </c>
      <c r="D370" s="101">
        <v>32</v>
      </c>
      <c r="H370" s="14"/>
      <c r="I370" s="14"/>
    </row>
    <row r="371" spans="1:9" ht="15.75" customHeight="1">
      <c r="A371" s="102" t="s">
        <v>1041</v>
      </c>
      <c r="B371" s="102" t="s">
        <v>664</v>
      </c>
      <c r="C371" s="102">
        <v>38724915</v>
      </c>
      <c r="D371" s="101">
        <v>32</v>
      </c>
      <c r="H371" s="14"/>
      <c r="I371" s="14"/>
    </row>
    <row r="372" spans="1:9" ht="15.75" customHeight="1">
      <c r="A372" s="102" t="s">
        <v>1040</v>
      </c>
      <c r="B372" s="102" t="s">
        <v>664</v>
      </c>
      <c r="C372" s="102">
        <v>22884061</v>
      </c>
      <c r="D372" s="101">
        <v>32</v>
      </c>
      <c r="H372" s="14"/>
      <c r="I372" s="14"/>
    </row>
    <row r="373" spans="1:9" ht="15.75" customHeight="1">
      <c r="A373" s="102" t="s">
        <v>1042</v>
      </c>
      <c r="B373" s="102" t="s">
        <v>160</v>
      </c>
      <c r="C373" s="102">
        <v>39361420</v>
      </c>
      <c r="D373" s="101">
        <v>32</v>
      </c>
      <c r="H373" s="14"/>
      <c r="I373" s="14"/>
    </row>
    <row r="374" spans="1:9" ht="15.75" customHeight="1">
      <c r="A374" s="102" t="s">
        <v>1043</v>
      </c>
      <c r="B374" s="102" t="s">
        <v>664</v>
      </c>
      <c r="C374" s="102">
        <v>22345287</v>
      </c>
      <c r="D374" s="101">
        <v>32</v>
      </c>
      <c r="H374" s="14"/>
      <c r="I374" s="14"/>
    </row>
    <row r="375" spans="1:9" ht="15.75" customHeight="1">
      <c r="A375" s="102" t="s">
        <v>1044</v>
      </c>
      <c r="B375" s="102" t="s">
        <v>160</v>
      </c>
      <c r="C375" s="102">
        <v>32081836</v>
      </c>
      <c r="D375" s="101">
        <v>32</v>
      </c>
      <c r="H375" s="14"/>
      <c r="I375" s="14"/>
    </row>
    <row r="376" spans="1:9" ht="15.75" customHeight="1">
      <c r="A376" s="102" t="s">
        <v>1048</v>
      </c>
      <c r="B376" s="102" t="s">
        <v>677</v>
      </c>
      <c r="C376" s="102">
        <v>22597777</v>
      </c>
      <c r="D376" s="101">
        <v>32</v>
      </c>
      <c r="H376" s="14"/>
      <c r="I376" s="14"/>
    </row>
    <row r="377" spans="1:9" ht="15.75" customHeight="1">
      <c r="A377" s="102" t="s">
        <v>1045</v>
      </c>
      <c r="B377" s="102" t="s">
        <v>664</v>
      </c>
      <c r="C377" s="102">
        <v>22347680</v>
      </c>
      <c r="D377" s="101">
        <v>32</v>
      </c>
      <c r="H377" s="14"/>
      <c r="I377" s="14"/>
    </row>
    <row r="378" spans="1:9" ht="15.75" customHeight="1">
      <c r="A378" s="102" t="s">
        <v>1049</v>
      </c>
      <c r="B378" s="102" t="s">
        <v>679</v>
      </c>
      <c r="C378" s="102">
        <v>25536912</v>
      </c>
      <c r="D378" s="101">
        <v>32</v>
      </c>
      <c r="H378" s="14"/>
      <c r="I378" s="14"/>
    </row>
    <row r="379" spans="1:9" ht="15.75" customHeight="1">
      <c r="A379" s="102" t="s">
        <v>1046</v>
      </c>
      <c r="B379" s="102" t="s">
        <v>672</v>
      </c>
      <c r="C379" s="102">
        <v>22863482</v>
      </c>
      <c r="D379" s="101">
        <v>32</v>
      </c>
      <c r="H379" s="14"/>
      <c r="I379" s="14"/>
    </row>
    <row r="380" spans="1:9" ht="15.75" customHeight="1">
      <c r="A380" s="102" t="s">
        <v>1047</v>
      </c>
      <c r="B380" s="102" t="s">
        <v>669</v>
      </c>
      <c r="C380" s="102">
        <v>22858126</v>
      </c>
      <c r="D380" s="101">
        <v>32</v>
      </c>
      <c r="H380" s="14"/>
      <c r="I380" s="14"/>
    </row>
    <row r="381" spans="1:9" ht="15.75" customHeight="1">
      <c r="A381" s="102" t="s">
        <v>1050</v>
      </c>
      <c r="B381" s="102" t="s">
        <v>664</v>
      </c>
      <c r="C381" s="102">
        <v>22341007</v>
      </c>
      <c r="D381" s="101">
        <v>32</v>
      </c>
      <c r="H381" s="14"/>
      <c r="I381" s="14"/>
    </row>
    <row r="382" spans="1:9" ht="15.75" customHeight="1">
      <c r="A382" s="102" t="s">
        <v>1053</v>
      </c>
      <c r="B382" s="102" t="s">
        <v>664</v>
      </c>
      <c r="C382" s="102">
        <v>22640496</v>
      </c>
      <c r="D382" s="101">
        <v>32</v>
      </c>
      <c r="H382" s="14"/>
      <c r="I382" s="14"/>
    </row>
    <row r="383" spans="1:9" ht="15.75" customHeight="1">
      <c r="A383" s="102" t="s">
        <v>1052</v>
      </c>
      <c r="B383" s="102" t="s">
        <v>664</v>
      </c>
      <c r="C383" s="102">
        <v>35593820</v>
      </c>
      <c r="D383" s="101">
        <v>32</v>
      </c>
      <c r="H383" s="14"/>
      <c r="I383" s="14"/>
    </row>
    <row r="384" spans="1:9" ht="15.75" customHeight="1">
      <c r="A384" s="102" t="s">
        <v>1051</v>
      </c>
      <c r="B384" s="102" t="s">
        <v>669</v>
      </c>
      <c r="C384" s="102">
        <v>995203541</v>
      </c>
      <c r="D384" s="101">
        <v>32</v>
      </c>
      <c r="H384" s="14"/>
      <c r="I384" s="14"/>
    </row>
    <row r="385" spans="1:9" ht="15.75" customHeight="1">
      <c r="A385" s="102" t="s">
        <v>1055</v>
      </c>
      <c r="B385" s="102" t="s">
        <v>160</v>
      </c>
      <c r="C385" s="102">
        <v>25485641</v>
      </c>
      <c r="D385" s="101">
        <v>31</v>
      </c>
      <c r="H385" s="14"/>
      <c r="I385" s="14"/>
    </row>
    <row r="386" spans="1:9" ht="15.75" customHeight="1">
      <c r="A386" s="102" t="s">
        <v>1056</v>
      </c>
      <c r="B386" s="102" t="s">
        <v>677</v>
      </c>
      <c r="C386" s="102">
        <v>25126163</v>
      </c>
      <c r="D386" s="101">
        <v>31</v>
      </c>
      <c r="H386" s="14"/>
      <c r="I386" s="14"/>
    </row>
    <row r="387" spans="1:9" ht="15.75" customHeight="1">
      <c r="A387" s="102" t="s">
        <v>1054</v>
      </c>
      <c r="B387" s="102" t="s">
        <v>168</v>
      </c>
      <c r="C387" s="102">
        <v>22250243</v>
      </c>
      <c r="D387" s="101">
        <v>31</v>
      </c>
      <c r="H387" s="14"/>
      <c r="I387" s="14"/>
    </row>
    <row r="388" spans="1:9" ht="15.75" customHeight="1">
      <c r="A388" s="102" t="s">
        <v>1059</v>
      </c>
      <c r="B388" s="102" t="s">
        <v>674</v>
      </c>
      <c r="C388" s="102">
        <v>22393798</v>
      </c>
      <c r="D388" s="101">
        <v>31</v>
      </c>
      <c r="H388" s="14"/>
      <c r="I388" s="14"/>
    </row>
    <row r="389" spans="1:9" ht="15.75" customHeight="1">
      <c r="A389" s="102" t="s">
        <v>1057</v>
      </c>
      <c r="B389" s="102" t="s">
        <v>664</v>
      </c>
      <c r="C389" s="102">
        <v>982182818</v>
      </c>
      <c r="D389" s="101">
        <v>31</v>
      </c>
      <c r="H389" s="14"/>
      <c r="I389" s="14"/>
    </row>
    <row r="390" spans="1:9" ht="15.75" customHeight="1">
      <c r="A390" s="102" t="s">
        <v>1058</v>
      </c>
      <c r="B390" s="102" t="s">
        <v>664</v>
      </c>
      <c r="C390" s="102">
        <v>25690542</v>
      </c>
      <c r="D390" s="101">
        <v>31</v>
      </c>
      <c r="H390" s="14"/>
      <c r="I390" s="14"/>
    </row>
    <row r="391" spans="1:9" ht="15.75" customHeight="1">
      <c r="A391" s="102" t="s">
        <v>1063</v>
      </c>
      <c r="B391" s="102" t="s">
        <v>664</v>
      </c>
      <c r="C391" s="102">
        <v>22841355</v>
      </c>
      <c r="D391" s="101">
        <v>31</v>
      </c>
      <c r="H391" s="14"/>
      <c r="I391" s="14"/>
    </row>
    <row r="392" spans="1:9" ht="15.75" customHeight="1">
      <c r="A392" s="102" t="s">
        <v>1060</v>
      </c>
      <c r="B392" s="102" t="s">
        <v>664</v>
      </c>
      <c r="C392" s="102">
        <v>25027086</v>
      </c>
      <c r="D392" s="101">
        <v>31</v>
      </c>
      <c r="H392" s="14"/>
      <c r="I392" s="14"/>
    </row>
    <row r="393" spans="1:9" ht="15.75" customHeight="1">
      <c r="A393" s="102" t="s">
        <v>1062</v>
      </c>
      <c r="B393" s="102" t="s">
        <v>672</v>
      </c>
      <c r="C393" s="102">
        <v>25396071</v>
      </c>
      <c r="D393" s="101">
        <v>31</v>
      </c>
      <c r="H393" s="14"/>
      <c r="I393" s="14"/>
    </row>
    <row r="394" spans="1:9" ht="15.75" customHeight="1">
      <c r="A394" s="102" t="s">
        <v>1061</v>
      </c>
      <c r="B394" s="102" t="s">
        <v>664</v>
      </c>
      <c r="C394" s="102">
        <v>22845522</v>
      </c>
      <c r="D394" s="101">
        <v>31</v>
      </c>
      <c r="H394" s="14"/>
      <c r="I394" s="14"/>
    </row>
    <row r="395" spans="1:9" ht="15.75" customHeight="1">
      <c r="A395" s="102" t="s">
        <v>1064</v>
      </c>
      <c r="B395" s="102" t="s">
        <v>664</v>
      </c>
      <c r="C395" s="102">
        <v>22542848</v>
      </c>
      <c r="D395" s="101">
        <v>31</v>
      </c>
      <c r="H395" s="14"/>
      <c r="I395" s="14"/>
    </row>
    <row r="396" spans="1:9" ht="15.75" customHeight="1">
      <c r="A396" s="102" t="s">
        <v>1065</v>
      </c>
      <c r="B396" s="102" t="s">
        <v>664</v>
      </c>
      <c r="C396" s="102">
        <v>31454870</v>
      </c>
      <c r="D396" s="101">
        <v>31</v>
      </c>
      <c r="H396" s="14"/>
      <c r="I396" s="14"/>
    </row>
    <row r="397" spans="1:9" ht="15.75" customHeight="1">
      <c r="A397" s="102" t="s">
        <v>1068</v>
      </c>
      <c r="B397" s="102" t="s">
        <v>160</v>
      </c>
      <c r="C397" s="102">
        <v>22471781</v>
      </c>
      <c r="D397" s="101">
        <v>30</v>
      </c>
      <c r="H397" s="14"/>
      <c r="I397" s="14"/>
    </row>
    <row r="398" spans="1:9" ht="15.75" customHeight="1">
      <c r="A398" s="102" t="s">
        <v>1067</v>
      </c>
      <c r="B398" s="102" t="s">
        <v>672</v>
      </c>
      <c r="C398" s="102">
        <v>25391366</v>
      </c>
      <c r="D398" s="101">
        <v>30</v>
      </c>
      <c r="H398" s="14"/>
      <c r="I398" s="14"/>
    </row>
    <row r="399" spans="1:9" ht="15.75" customHeight="1">
      <c r="A399" s="102" t="s">
        <v>1066</v>
      </c>
      <c r="B399" s="102" t="s">
        <v>672</v>
      </c>
      <c r="C399" s="102">
        <v>25372322</v>
      </c>
      <c r="D399" s="101">
        <v>30</v>
      </c>
      <c r="H399" s="14"/>
      <c r="I399" s="14"/>
    </row>
    <row r="400" spans="1:9" ht="15.75" customHeight="1">
      <c r="A400" s="102" t="s">
        <v>377</v>
      </c>
      <c r="B400" s="102" t="s">
        <v>679</v>
      </c>
      <c r="C400" s="102">
        <v>22656597</v>
      </c>
      <c r="D400" s="101">
        <v>30</v>
      </c>
      <c r="H400" s="14"/>
      <c r="I400" s="14"/>
    </row>
    <row r="401" spans="1:9" ht="15.75" customHeight="1">
      <c r="A401" s="102" t="s">
        <v>1069</v>
      </c>
      <c r="B401" s="102" t="s">
        <v>664</v>
      </c>
      <c r="C401" s="102">
        <v>32688134</v>
      </c>
      <c r="D401" s="101">
        <v>30</v>
      </c>
      <c r="H401" s="14"/>
      <c r="I401" s="14"/>
    </row>
    <row r="402" spans="1:9" ht="15.75" customHeight="1">
      <c r="A402" s="102" t="s">
        <v>1075</v>
      </c>
      <c r="B402" s="102" t="s">
        <v>160</v>
      </c>
      <c r="C402" s="102">
        <v>33663706</v>
      </c>
      <c r="D402" s="101">
        <v>30</v>
      </c>
      <c r="H402" s="14"/>
      <c r="I402" s="14"/>
    </row>
    <row r="403" spans="1:9" ht="15.75" customHeight="1">
      <c r="A403" s="102" t="s">
        <v>1076</v>
      </c>
      <c r="B403" s="102" t="s">
        <v>664</v>
      </c>
      <c r="C403" s="102">
        <v>25687413</v>
      </c>
      <c r="D403" s="101">
        <v>30</v>
      </c>
      <c r="H403" s="14"/>
      <c r="I403" s="14"/>
    </row>
    <row r="404" spans="1:9" ht="15.75" customHeight="1">
      <c r="A404" s="102" t="s">
        <v>1071</v>
      </c>
      <c r="B404" s="102" t="s">
        <v>175</v>
      </c>
      <c r="C404" s="102">
        <v>22877032</v>
      </c>
      <c r="D404" s="101">
        <v>30</v>
      </c>
      <c r="H404" s="14"/>
      <c r="I404" s="14"/>
    </row>
    <row r="405" spans="1:9" ht="15.75" customHeight="1">
      <c r="A405" s="102" t="s">
        <v>1072</v>
      </c>
      <c r="B405" s="102" t="s">
        <v>672</v>
      </c>
      <c r="C405" s="102">
        <v>22354248</v>
      </c>
      <c r="D405" s="101">
        <v>30</v>
      </c>
      <c r="H405" s="14"/>
      <c r="I405" s="14"/>
    </row>
    <row r="406" spans="1:9" ht="15.75" customHeight="1">
      <c r="A406" s="102" t="s">
        <v>1070</v>
      </c>
      <c r="B406" s="102" t="s">
        <v>674</v>
      </c>
      <c r="C406" s="102">
        <v>25122433</v>
      </c>
      <c r="D406" s="101">
        <v>30</v>
      </c>
      <c r="H406" s="14"/>
      <c r="I406" s="14"/>
    </row>
    <row r="407" spans="1:9" ht="15.75" customHeight="1">
      <c r="A407" s="102" t="s">
        <v>1073</v>
      </c>
      <c r="B407" s="102" t="s">
        <v>679</v>
      </c>
      <c r="C407" s="102">
        <v>25535553</v>
      </c>
      <c r="D407" s="101">
        <v>30</v>
      </c>
      <c r="H407" s="14"/>
      <c r="I407" s="14"/>
    </row>
    <row r="408" spans="1:9" ht="15.75" customHeight="1">
      <c r="A408" s="102" t="s">
        <v>1074</v>
      </c>
      <c r="B408" s="102" t="s">
        <v>664</v>
      </c>
      <c r="C408" s="102">
        <v>22840090</v>
      </c>
      <c r="D408" s="101">
        <v>30</v>
      </c>
      <c r="H408" s="14"/>
      <c r="I408" s="14"/>
    </row>
    <row r="409" spans="1:9" ht="15.75" customHeight="1">
      <c r="A409" s="102" t="s">
        <v>1078</v>
      </c>
      <c r="B409" s="102" t="s">
        <v>175</v>
      </c>
      <c r="C409" s="102">
        <v>25224930</v>
      </c>
      <c r="D409" s="101">
        <v>30</v>
      </c>
      <c r="H409" s="14"/>
      <c r="I409" s="14"/>
    </row>
    <row r="410" spans="1:9" ht="15.75" customHeight="1">
      <c r="A410" s="102" t="s">
        <v>1077</v>
      </c>
      <c r="B410" s="102" t="s">
        <v>168</v>
      </c>
      <c r="C410" s="102">
        <v>22851658</v>
      </c>
      <c r="D410" s="101">
        <v>30</v>
      </c>
      <c r="H410" s="14"/>
      <c r="I410" s="14"/>
    </row>
    <row r="411" spans="1:9" ht="15.75" customHeight="1">
      <c r="A411" s="102" t="s">
        <v>1079</v>
      </c>
      <c r="B411" s="102" t="s">
        <v>160</v>
      </c>
      <c r="C411" s="102">
        <v>22366667</v>
      </c>
      <c r="D411" s="101">
        <v>30</v>
      </c>
      <c r="H411" s="14"/>
      <c r="I411" s="14"/>
    </row>
    <row r="412" spans="1:9" ht="15.75" customHeight="1">
      <c r="A412" s="102" t="s">
        <v>1080</v>
      </c>
      <c r="B412" s="102" t="s">
        <v>160</v>
      </c>
      <c r="C412" s="102">
        <v>22360556</v>
      </c>
      <c r="D412" s="101">
        <v>30</v>
      </c>
      <c r="H412" s="14"/>
      <c r="I412" s="14"/>
    </row>
    <row r="413" spans="1:9" ht="15.75" customHeight="1">
      <c r="A413" s="102" t="s">
        <v>1083</v>
      </c>
      <c r="B413" s="102" t="s">
        <v>753</v>
      </c>
      <c r="C413" s="102">
        <v>25657976</v>
      </c>
      <c r="D413" s="101">
        <v>29</v>
      </c>
      <c r="H413" s="14"/>
      <c r="I413" s="14"/>
    </row>
    <row r="414" spans="1:9" ht="15.75" customHeight="1">
      <c r="A414" s="102" t="s">
        <v>1081</v>
      </c>
      <c r="B414" s="102" t="s">
        <v>175</v>
      </c>
      <c r="C414" s="102">
        <v>22673088</v>
      </c>
      <c r="D414" s="101">
        <v>29</v>
      </c>
      <c r="H414" s="14"/>
      <c r="I414" s="14"/>
    </row>
    <row r="415" spans="1:9" ht="15.75" customHeight="1">
      <c r="A415" s="102" t="s">
        <v>1082</v>
      </c>
      <c r="B415" s="102" t="s">
        <v>672</v>
      </c>
      <c r="C415" s="102">
        <v>21031500</v>
      </c>
      <c r="D415" s="101">
        <v>29</v>
      </c>
      <c r="H415" s="14"/>
      <c r="I415" s="14"/>
    </row>
    <row r="416" spans="1:9" ht="15.75" customHeight="1">
      <c r="A416" s="102" t="s">
        <v>1084</v>
      </c>
      <c r="B416" s="102" t="s">
        <v>175</v>
      </c>
      <c r="C416" s="102">
        <v>22677440</v>
      </c>
      <c r="D416" s="101">
        <v>29</v>
      </c>
      <c r="H416" s="14"/>
      <c r="I416" s="14"/>
    </row>
    <row r="417" spans="1:9" ht="15.75" customHeight="1">
      <c r="A417" s="102" t="s">
        <v>1086</v>
      </c>
      <c r="B417" s="102" t="s">
        <v>669</v>
      </c>
      <c r="C417" s="102">
        <v>22651614</v>
      </c>
      <c r="D417" s="101">
        <v>29</v>
      </c>
      <c r="H417" s="14"/>
      <c r="I417" s="14"/>
    </row>
    <row r="418" spans="1:9" ht="15.75" customHeight="1">
      <c r="A418" s="102" t="s">
        <v>1085</v>
      </c>
      <c r="B418" s="102" t="s">
        <v>175</v>
      </c>
      <c r="C418" s="102">
        <v>22743399</v>
      </c>
      <c r="D418" s="101">
        <v>29</v>
      </c>
      <c r="H418" s="14"/>
      <c r="I418" s="14"/>
    </row>
    <row r="419" spans="1:9" ht="15.75" customHeight="1">
      <c r="A419" s="102" t="s">
        <v>1088</v>
      </c>
      <c r="B419" s="102" t="s">
        <v>160</v>
      </c>
      <c r="C419" s="102">
        <v>25226035</v>
      </c>
      <c r="D419" s="101">
        <v>29</v>
      </c>
      <c r="H419" s="14"/>
      <c r="I419" s="14"/>
    </row>
    <row r="420" spans="1:9" ht="15.75" customHeight="1">
      <c r="A420" s="102" t="s">
        <v>1087</v>
      </c>
      <c r="B420" s="102" t="s">
        <v>664</v>
      </c>
      <c r="C420" s="102">
        <v>22346146</v>
      </c>
      <c r="D420" s="101">
        <v>29</v>
      </c>
      <c r="H420" s="14"/>
      <c r="I420" s="14"/>
    </row>
    <row r="421" spans="1:9" ht="15.75" customHeight="1">
      <c r="A421" s="102" t="s">
        <v>1089</v>
      </c>
      <c r="B421" s="102" t="s">
        <v>664</v>
      </c>
      <c r="C421" s="102">
        <v>22547585</v>
      </c>
      <c r="D421" s="101">
        <v>29</v>
      </c>
      <c r="H421" s="14"/>
      <c r="I421" s="14"/>
    </row>
    <row r="422" spans="1:9" ht="15.75" customHeight="1">
      <c r="A422" s="102" t="s">
        <v>1091</v>
      </c>
      <c r="B422" s="102" t="s">
        <v>677</v>
      </c>
      <c r="C422" s="102">
        <v>22744995</v>
      </c>
      <c r="D422" s="101">
        <v>29</v>
      </c>
      <c r="H422" s="14"/>
      <c r="I422" s="14"/>
    </row>
    <row r="423" spans="1:9" ht="15.75" customHeight="1">
      <c r="A423" s="102" t="s">
        <v>1090</v>
      </c>
      <c r="B423" s="102" t="s">
        <v>160</v>
      </c>
      <c r="C423" s="102">
        <v>22355634</v>
      </c>
      <c r="D423" s="101">
        <v>29</v>
      </c>
      <c r="H423" s="14"/>
      <c r="I423" s="14"/>
    </row>
    <row r="424" spans="1:9" ht="15.75" customHeight="1">
      <c r="A424" s="102" t="s">
        <v>1093</v>
      </c>
      <c r="B424" s="102" t="s">
        <v>677</v>
      </c>
      <c r="C424" s="102">
        <v>22742503</v>
      </c>
      <c r="D424" s="101">
        <v>28</v>
      </c>
      <c r="H424" s="14"/>
      <c r="I424" s="14"/>
    </row>
    <row r="425" spans="1:9" ht="15.75" customHeight="1">
      <c r="A425" s="102" t="s">
        <v>1092</v>
      </c>
      <c r="B425" s="102" t="s">
        <v>672</v>
      </c>
      <c r="C425" s="102">
        <v>22667329</v>
      </c>
      <c r="D425" s="101">
        <v>28</v>
      </c>
      <c r="H425" s="14"/>
      <c r="I425" s="14"/>
    </row>
    <row r="426" spans="1:9" ht="15.75" customHeight="1">
      <c r="A426" s="102" t="s">
        <v>1094</v>
      </c>
      <c r="B426" s="102" t="s">
        <v>160</v>
      </c>
      <c r="C426" s="102">
        <v>22878346</v>
      </c>
      <c r="D426" s="101">
        <v>28</v>
      </c>
      <c r="H426" s="14"/>
      <c r="I426" s="14"/>
    </row>
    <row r="427" spans="1:9" ht="15.75" customHeight="1">
      <c r="A427" s="102" t="s">
        <v>1095</v>
      </c>
      <c r="B427" s="102" t="s">
        <v>175</v>
      </c>
      <c r="C427" s="102">
        <v>22870149</v>
      </c>
      <c r="D427" s="101">
        <v>28</v>
      </c>
      <c r="H427" s="14"/>
      <c r="I427" s="14"/>
    </row>
    <row r="428" spans="1:9" ht="15.75" customHeight="1">
      <c r="A428" s="102" t="s">
        <v>1096</v>
      </c>
      <c r="B428" s="102" t="s">
        <v>664</v>
      </c>
      <c r="C428" s="102">
        <v>25670392</v>
      </c>
      <c r="D428" s="101">
        <v>28</v>
      </c>
      <c r="H428" s="14"/>
      <c r="I428" s="14"/>
    </row>
    <row r="429" spans="1:9" ht="15.75" customHeight="1">
      <c r="A429" s="102" t="s">
        <v>1097</v>
      </c>
      <c r="B429" s="102" t="s">
        <v>664</v>
      </c>
      <c r="C429" s="102">
        <v>22644543</v>
      </c>
      <c r="D429" s="101">
        <v>28</v>
      </c>
      <c r="H429" s="14"/>
      <c r="I429" s="14"/>
    </row>
    <row r="430" spans="1:9" ht="15.75" customHeight="1">
      <c r="A430" s="102" t="s">
        <v>1099</v>
      </c>
      <c r="B430" s="102" t="s">
        <v>160</v>
      </c>
      <c r="C430" s="102">
        <v>39361420</v>
      </c>
      <c r="D430" s="101">
        <v>28</v>
      </c>
      <c r="H430" s="14"/>
      <c r="I430" s="14"/>
    </row>
    <row r="431" spans="1:9" ht="15.75" customHeight="1">
      <c r="A431" s="102" t="s">
        <v>1100</v>
      </c>
      <c r="B431" s="102" t="s">
        <v>160</v>
      </c>
      <c r="C431" s="102">
        <v>25211914</v>
      </c>
      <c r="D431" s="101">
        <v>28</v>
      </c>
      <c r="H431" s="14"/>
      <c r="I431" s="14"/>
    </row>
    <row r="432" spans="1:9" ht="15.75" customHeight="1">
      <c r="A432" s="102" t="s">
        <v>1098</v>
      </c>
      <c r="B432" s="102" t="s">
        <v>160</v>
      </c>
      <c r="C432" s="102">
        <v>25486030</v>
      </c>
      <c r="D432" s="101">
        <v>28</v>
      </c>
      <c r="H432" s="14"/>
      <c r="I432" s="14"/>
    </row>
    <row r="433" spans="1:9" ht="15.75" customHeight="1">
      <c r="A433" s="102" t="s">
        <v>1101</v>
      </c>
      <c r="B433" s="102" t="s">
        <v>160</v>
      </c>
      <c r="C433" s="102">
        <v>22551523</v>
      </c>
      <c r="D433" s="101">
        <v>28</v>
      </c>
      <c r="H433" s="14"/>
      <c r="I433" s="14"/>
    </row>
    <row r="434" spans="1:9" ht="15.75" customHeight="1">
      <c r="A434" s="102" t="s">
        <v>1103</v>
      </c>
      <c r="B434" s="102" t="s">
        <v>168</v>
      </c>
      <c r="C434" s="102">
        <v>25564409</v>
      </c>
      <c r="D434" s="101">
        <v>28</v>
      </c>
      <c r="H434" s="14"/>
      <c r="I434" s="14"/>
    </row>
    <row r="435" spans="1:9" ht="15.75" customHeight="1">
      <c r="A435" s="102" t="s">
        <v>1102</v>
      </c>
      <c r="B435" s="102" t="s">
        <v>672</v>
      </c>
      <c r="C435" s="102">
        <v>22864743</v>
      </c>
      <c r="D435" s="101">
        <v>28</v>
      </c>
      <c r="H435" s="14"/>
      <c r="I435" s="14"/>
    </row>
    <row r="436" spans="1:9" ht="15.75" customHeight="1">
      <c r="A436" s="102" t="s">
        <v>1107</v>
      </c>
      <c r="B436" s="102" t="s">
        <v>667</v>
      </c>
      <c r="C436" s="102">
        <v>988732129</v>
      </c>
      <c r="D436" s="101">
        <v>28</v>
      </c>
      <c r="H436" s="14"/>
      <c r="I436" s="14"/>
    </row>
    <row r="437" spans="1:9" ht="15.75" customHeight="1">
      <c r="A437" s="102" t="s">
        <v>1105</v>
      </c>
      <c r="B437" s="102" t="s">
        <v>664</v>
      </c>
      <c r="C437" s="102">
        <v>21960325</v>
      </c>
      <c r="D437" s="101">
        <v>28</v>
      </c>
      <c r="H437" s="14"/>
      <c r="I437" s="14"/>
    </row>
    <row r="438" spans="1:9" ht="15.75" customHeight="1">
      <c r="A438" s="102" t="s">
        <v>1106</v>
      </c>
      <c r="B438" s="102" t="s">
        <v>168</v>
      </c>
      <c r="C438" s="102">
        <v>22054591</v>
      </c>
      <c r="D438" s="101">
        <v>28</v>
      </c>
      <c r="H438" s="14"/>
      <c r="I438" s="14"/>
    </row>
    <row r="439" spans="1:9" ht="15.75" customHeight="1">
      <c r="A439" s="102" t="s">
        <v>1104</v>
      </c>
      <c r="B439" s="102" t="s">
        <v>160</v>
      </c>
      <c r="C439" s="102">
        <v>22365452</v>
      </c>
      <c r="D439" s="101">
        <v>28</v>
      </c>
      <c r="H439" s="14"/>
      <c r="I439" s="14"/>
    </row>
    <row r="440" spans="1:9" ht="15.75" customHeight="1">
      <c r="A440" s="102" t="s">
        <v>1108</v>
      </c>
      <c r="B440" s="102" t="s">
        <v>664</v>
      </c>
      <c r="C440" s="102">
        <v>31819425</v>
      </c>
      <c r="D440" s="101">
        <v>28</v>
      </c>
      <c r="H440" s="14"/>
      <c r="I440" s="14"/>
    </row>
    <row r="441" spans="1:9" ht="15.75" customHeight="1">
      <c r="A441" s="102" t="s">
        <v>1109</v>
      </c>
      <c r="B441" s="102" t="s">
        <v>175</v>
      </c>
      <c r="C441" s="102">
        <v>22872035</v>
      </c>
      <c r="D441" s="101">
        <v>28</v>
      </c>
      <c r="H441" s="14"/>
      <c r="I441" s="14"/>
    </row>
    <row r="442" spans="1:9" ht="15.75" customHeight="1">
      <c r="A442" s="102" t="s">
        <v>1110</v>
      </c>
      <c r="B442" s="102" t="s">
        <v>669</v>
      </c>
      <c r="C442" s="102">
        <v>25572641</v>
      </c>
      <c r="D442" s="101">
        <v>28</v>
      </c>
      <c r="H442" s="14"/>
      <c r="I442" s="14"/>
    </row>
    <row r="443" spans="1:9" ht="15.75" customHeight="1">
      <c r="A443" s="102" t="s">
        <v>1113</v>
      </c>
      <c r="B443" s="102" t="s">
        <v>175</v>
      </c>
      <c r="C443" s="102">
        <v>38282950</v>
      </c>
      <c r="D443" s="101">
        <v>27</v>
      </c>
      <c r="H443" s="14"/>
      <c r="I443" s="14"/>
    </row>
    <row r="444" spans="1:9" ht="15.75" customHeight="1">
      <c r="A444" s="102" t="s">
        <v>1111</v>
      </c>
      <c r="B444" s="102" t="s">
        <v>160</v>
      </c>
      <c r="C444" s="102">
        <v>30617777</v>
      </c>
      <c r="D444" s="101">
        <v>27</v>
      </c>
      <c r="H444" s="14"/>
      <c r="I444" s="14"/>
    </row>
    <row r="445" spans="1:9" ht="15.75" customHeight="1">
      <c r="A445" s="102" t="s">
        <v>1112</v>
      </c>
      <c r="B445" s="102" t="s">
        <v>677</v>
      </c>
      <c r="C445" s="102">
        <v>22709988</v>
      </c>
      <c r="D445" s="101">
        <v>27</v>
      </c>
      <c r="H445" s="14"/>
      <c r="I445" s="14"/>
    </row>
    <row r="446" spans="1:9" ht="15.75" customHeight="1">
      <c r="A446" s="102" t="s">
        <v>1114</v>
      </c>
      <c r="B446" s="102" t="s">
        <v>672</v>
      </c>
      <c r="C446" s="102">
        <v>22663639</v>
      </c>
      <c r="D446" s="101">
        <v>27</v>
      </c>
      <c r="H446" s="14"/>
      <c r="I446" s="14"/>
    </row>
    <row r="447" spans="1:9" ht="15.75" customHeight="1">
      <c r="A447" s="102" t="s">
        <v>1115</v>
      </c>
      <c r="B447" s="102" t="s">
        <v>664</v>
      </c>
      <c r="C447" s="102">
        <v>25718864</v>
      </c>
      <c r="D447" s="101">
        <v>27</v>
      </c>
      <c r="H447" s="14"/>
      <c r="I447" s="14"/>
    </row>
    <row r="448" spans="1:9" ht="15.75" customHeight="1">
      <c r="A448" s="102" t="s">
        <v>1117</v>
      </c>
      <c r="B448" s="102" t="s">
        <v>175</v>
      </c>
      <c r="C448" s="102">
        <v>25126461</v>
      </c>
      <c r="D448" s="101">
        <v>27</v>
      </c>
      <c r="H448" s="14"/>
      <c r="I448" s="14"/>
    </row>
    <row r="449" spans="1:9" ht="15.75" customHeight="1">
      <c r="A449" s="102" t="s">
        <v>1118</v>
      </c>
      <c r="B449" s="102" t="s">
        <v>672</v>
      </c>
      <c r="C449" s="102">
        <v>32082186</v>
      </c>
      <c r="D449" s="101">
        <v>27</v>
      </c>
      <c r="H449" s="14"/>
      <c r="I449" s="14"/>
    </row>
    <row r="450" spans="1:9" ht="15.75" customHeight="1">
      <c r="A450" s="102" t="s">
        <v>1116</v>
      </c>
      <c r="B450" s="102" t="s">
        <v>672</v>
      </c>
      <c r="C450" s="102">
        <v>31828282</v>
      </c>
      <c r="D450" s="101">
        <v>27</v>
      </c>
      <c r="H450" s="14"/>
      <c r="I450" s="14"/>
    </row>
    <row r="451" spans="1:9" ht="15.75" customHeight="1">
      <c r="A451" s="102" t="s">
        <v>1120</v>
      </c>
      <c r="B451" s="102" t="s">
        <v>669</v>
      </c>
      <c r="C451" s="102">
        <v>25564086</v>
      </c>
      <c r="D451" s="101">
        <v>27</v>
      </c>
      <c r="H451" s="14"/>
      <c r="I451" s="14"/>
    </row>
    <row r="452" spans="1:9" ht="15.75" customHeight="1">
      <c r="A452" s="102" t="s">
        <v>1119</v>
      </c>
      <c r="B452" s="102" t="s">
        <v>664</v>
      </c>
      <c r="C452" s="102">
        <v>22289888</v>
      </c>
      <c r="D452" s="101">
        <v>27</v>
      </c>
      <c r="H452" s="14"/>
      <c r="I452" s="14"/>
    </row>
    <row r="453" spans="1:9" ht="15.75" customHeight="1">
      <c r="A453" s="102" t="s">
        <v>1122</v>
      </c>
      <c r="B453" s="102" t="s">
        <v>160</v>
      </c>
      <c r="C453" s="102">
        <v>22351623</v>
      </c>
      <c r="D453" s="101">
        <v>27</v>
      </c>
      <c r="H453" s="14"/>
      <c r="I453" s="14"/>
    </row>
    <row r="454" spans="1:9" ht="15.75" customHeight="1">
      <c r="A454" s="102" t="s">
        <v>1123</v>
      </c>
      <c r="B454" s="102" t="s">
        <v>672</v>
      </c>
      <c r="C454" s="102">
        <v>38070705</v>
      </c>
      <c r="D454" s="101">
        <v>27</v>
      </c>
      <c r="H454" s="14"/>
      <c r="I454" s="14"/>
    </row>
    <row r="455" spans="1:9" ht="15.75" customHeight="1">
      <c r="A455" s="102" t="s">
        <v>1121</v>
      </c>
      <c r="B455" s="102" t="s">
        <v>160</v>
      </c>
      <c r="C455" s="102">
        <v>25212649</v>
      </c>
      <c r="D455" s="101">
        <v>27</v>
      </c>
      <c r="H455" s="14"/>
      <c r="I455" s="14"/>
    </row>
    <row r="456" spans="1:9" ht="15.75" customHeight="1">
      <c r="A456" s="102" t="s">
        <v>1124</v>
      </c>
      <c r="B456" s="102" t="s">
        <v>168</v>
      </c>
      <c r="C456" s="102">
        <v>25567401</v>
      </c>
      <c r="D456" s="101">
        <v>27</v>
      </c>
      <c r="H456" s="14"/>
      <c r="I456" s="14"/>
    </row>
    <row r="457" spans="1:9" ht="15.75" customHeight="1">
      <c r="A457" s="102" t="s">
        <v>1125</v>
      </c>
      <c r="B457" s="102" t="s">
        <v>160</v>
      </c>
      <c r="C457" s="102">
        <v>22550878</v>
      </c>
      <c r="D457" s="101">
        <v>27</v>
      </c>
      <c r="H457" s="14"/>
      <c r="I457" s="14"/>
    </row>
    <row r="458" spans="1:9" ht="15.75" customHeight="1">
      <c r="A458" s="102" t="s">
        <v>1126</v>
      </c>
      <c r="B458" s="102" t="s">
        <v>175</v>
      </c>
      <c r="C458" s="102">
        <v>22743226</v>
      </c>
      <c r="D458" s="101">
        <v>27</v>
      </c>
      <c r="H458" s="14"/>
      <c r="I458" s="14"/>
    </row>
    <row r="459" spans="1:9" ht="15.75" customHeight="1">
      <c r="A459" s="102" t="s">
        <v>1130</v>
      </c>
      <c r="B459" s="102" t="s">
        <v>669</v>
      </c>
      <c r="C459" s="102">
        <v>22256267</v>
      </c>
      <c r="D459" s="101">
        <v>26</v>
      </c>
      <c r="H459" s="14"/>
      <c r="I459" s="14"/>
    </row>
    <row r="460" spans="1:9" ht="15.75" customHeight="1">
      <c r="A460" s="102" t="s">
        <v>1127</v>
      </c>
      <c r="B460" s="102" t="s">
        <v>168</v>
      </c>
      <c r="C460" s="102">
        <v>22654833</v>
      </c>
      <c r="D460" s="101">
        <v>26</v>
      </c>
      <c r="H460" s="14"/>
      <c r="I460" s="14"/>
    </row>
    <row r="461" spans="1:9" ht="15.75" customHeight="1">
      <c r="A461" s="102" t="s">
        <v>1129</v>
      </c>
      <c r="B461" s="102" t="s">
        <v>664</v>
      </c>
      <c r="C461" s="102">
        <v>22344576</v>
      </c>
      <c r="D461" s="101">
        <v>26</v>
      </c>
      <c r="H461" s="14"/>
      <c r="I461" s="14"/>
    </row>
    <row r="462" spans="1:9" ht="15.75" customHeight="1">
      <c r="A462" s="102" t="s">
        <v>1128</v>
      </c>
      <c r="B462" s="102" t="s">
        <v>674</v>
      </c>
      <c r="C462" s="102">
        <v>22497303</v>
      </c>
      <c r="D462" s="101">
        <v>26</v>
      </c>
      <c r="H462" s="14"/>
      <c r="I462" s="14"/>
    </row>
    <row r="463" spans="1:9" ht="15.75" customHeight="1">
      <c r="A463" s="102" t="s">
        <v>1131</v>
      </c>
      <c r="B463" s="102" t="s">
        <v>664</v>
      </c>
      <c r="C463" s="102">
        <v>35150808</v>
      </c>
      <c r="D463" s="101">
        <v>26</v>
      </c>
      <c r="H463" s="14"/>
      <c r="I463" s="14"/>
    </row>
    <row r="464" spans="1:9" ht="15.75" customHeight="1">
      <c r="A464" s="102" t="s">
        <v>1134</v>
      </c>
      <c r="B464" s="102" t="s">
        <v>672</v>
      </c>
      <c r="C464" s="102">
        <v>22865962</v>
      </c>
      <c r="D464" s="101">
        <v>26</v>
      </c>
      <c r="H464" s="14"/>
      <c r="I464" s="14"/>
    </row>
    <row r="465" spans="1:9" ht="15.75" customHeight="1">
      <c r="A465" s="102" t="s">
        <v>1133</v>
      </c>
      <c r="B465" s="102" t="s">
        <v>667</v>
      </c>
      <c r="C465" s="102">
        <v>25760971</v>
      </c>
      <c r="D465" s="101">
        <v>26</v>
      </c>
      <c r="H465" s="14"/>
      <c r="I465" s="14"/>
    </row>
    <row r="466" spans="1:9" ht="15.75" customHeight="1">
      <c r="A466" s="102" t="s">
        <v>1132</v>
      </c>
      <c r="B466" s="102" t="s">
        <v>664</v>
      </c>
      <c r="C466" s="102">
        <v>25657306</v>
      </c>
      <c r="D466" s="101">
        <v>26</v>
      </c>
      <c r="H466" s="14"/>
      <c r="I466" s="14"/>
    </row>
    <row r="467" spans="1:9" ht="15.75" customHeight="1">
      <c r="A467" s="102" t="s">
        <v>1135</v>
      </c>
      <c r="B467" s="102" t="s">
        <v>667</v>
      </c>
      <c r="C467" s="102">
        <v>25694824</v>
      </c>
      <c r="D467" s="101">
        <v>26</v>
      </c>
      <c r="H467" s="14"/>
      <c r="I467" s="14"/>
    </row>
    <row r="468" spans="1:9" ht="15.75" customHeight="1">
      <c r="A468" s="102" t="s">
        <v>1141</v>
      </c>
      <c r="B468" s="102" t="s">
        <v>674</v>
      </c>
      <c r="C468" s="102">
        <v>22940982</v>
      </c>
      <c r="D468" s="101">
        <v>26</v>
      </c>
      <c r="H468" s="14"/>
      <c r="I468" s="14"/>
    </row>
    <row r="469" spans="1:9" ht="15.75" customHeight="1">
      <c r="A469" s="102" t="s">
        <v>1139</v>
      </c>
      <c r="B469" s="102" t="s">
        <v>664</v>
      </c>
      <c r="C469" s="102">
        <v>22641752</v>
      </c>
      <c r="D469" s="101">
        <v>26</v>
      </c>
      <c r="H469" s="14"/>
      <c r="I469" s="14"/>
    </row>
    <row r="470" spans="1:9" ht="15.75" customHeight="1">
      <c r="A470" s="102" t="s">
        <v>1136</v>
      </c>
      <c r="B470" s="102" t="s">
        <v>160</v>
      </c>
      <c r="C470" s="102">
        <v>25494197</v>
      </c>
      <c r="D470" s="101">
        <v>26</v>
      </c>
      <c r="H470" s="14"/>
      <c r="I470" s="14"/>
    </row>
    <row r="471" spans="1:9" ht="15.75" customHeight="1">
      <c r="A471" s="102" t="s">
        <v>1140</v>
      </c>
      <c r="B471" s="102" t="s">
        <v>672</v>
      </c>
      <c r="C471" s="102">
        <v>22663165</v>
      </c>
      <c r="D471" s="101">
        <v>26</v>
      </c>
      <c r="H471" s="14"/>
      <c r="I471" s="14"/>
    </row>
    <row r="472" spans="1:9" ht="15.75" customHeight="1">
      <c r="A472" s="102" t="s">
        <v>1137</v>
      </c>
      <c r="B472" s="102" t="s">
        <v>672</v>
      </c>
      <c r="C472" s="102">
        <v>25390072</v>
      </c>
      <c r="D472" s="101">
        <v>26</v>
      </c>
      <c r="H472" s="14"/>
      <c r="I472" s="14"/>
    </row>
    <row r="473" spans="1:9" ht="15.75" customHeight="1">
      <c r="A473" s="102" t="s">
        <v>1138</v>
      </c>
      <c r="B473" s="102" t="s">
        <v>664</v>
      </c>
      <c r="C473" s="102">
        <v>22344369</v>
      </c>
      <c r="D473" s="101">
        <v>26</v>
      </c>
      <c r="H473" s="14"/>
      <c r="I473" s="14"/>
    </row>
    <row r="474" spans="1:9" ht="15.75" customHeight="1">
      <c r="A474" s="102" t="s">
        <v>1142</v>
      </c>
      <c r="B474" s="102" t="s">
        <v>160</v>
      </c>
      <c r="C474" s="102">
        <v>33440640</v>
      </c>
      <c r="D474" s="101">
        <v>26</v>
      </c>
      <c r="H474" s="14"/>
      <c r="I474" s="14"/>
    </row>
    <row r="475" spans="1:9" ht="15.75" customHeight="1">
      <c r="A475" s="102" t="s">
        <v>1144</v>
      </c>
      <c r="B475" s="102" t="s">
        <v>160</v>
      </c>
      <c r="C475" s="102">
        <v>22565191</v>
      </c>
      <c r="D475" s="101">
        <v>26</v>
      </c>
      <c r="H475" s="14"/>
      <c r="I475" s="14"/>
    </row>
    <row r="476" spans="1:9" ht="15.75" customHeight="1">
      <c r="A476" s="102" t="s">
        <v>1143</v>
      </c>
      <c r="B476" s="102" t="s">
        <v>667</v>
      </c>
      <c r="C476" s="102">
        <v>25769397</v>
      </c>
      <c r="D476" s="101">
        <v>26</v>
      </c>
      <c r="H476" s="14"/>
      <c r="I476" s="14"/>
    </row>
    <row r="477" spans="1:9" ht="15.75" customHeight="1">
      <c r="A477" s="102" t="s">
        <v>1145</v>
      </c>
      <c r="B477" s="102" t="s">
        <v>160</v>
      </c>
      <c r="C477" s="102">
        <v>25479662</v>
      </c>
      <c r="D477" s="101">
        <v>25</v>
      </c>
      <c r="H477" s="14"/>
      <c r="I477" s="14"/>
    </row>
    <row r="478" spans="1:9" ht="15.75" customHeight="1">
      <c r="A478" s="102" t="s">
        <v>1148</v>
      </c>
      <c r="B478" s="102" t="s">
        <v>677</v>
      </c>
      <c r="C478" s="102">
        <v>38740001</v>
      </c>
      <c r="D478" s="101">
        <v>25</v>
      </c>
      <c r="H478" s="14"/>
      <c r="I478" s="14"/>
    </row>
    <row r="479" spans="1:9" ht="15.75" customHeight="1">
      <c r="A479" s="102" t="s">
        <v>1147</v>
      </c>
      <c r="B479" s="102" t="s">
        <v>664</v>
      </c>
      <c r="C479" s="102">
        <v>22648125</v>
      </c>
      <c r="D479" s="101">
        <v>25</v>
      </c>
      <c r="H479" s="14"/>
      <c r="I479" s="14"/>
    </row>
    <row r="480" spans="1:9" ht="15.75" customHeight="1">
      <c r="A480" s="102" t="s">
        <v>1146</v>
      </c>
      <c r="B480" s="102" t="s">
        <v>669</v>
      </c>
      <c r="C480" s="102">
        <v>22053097</v>
      </c>
      <c r="D480" s="101">
        <v>25</v>
      </c>
      <c r="H480" s="14"/>
      <c r="I480" s="14"/>
    </row>
    <row r="481" spans="1:9" ht="15.75" customHeight="1">
      <c r="A481" s="102" t="s">
        <v>1149</v>
      </c>
      <c r="B481" s="102" t="s">
        <v>175</v>
      </c>
      <c r="C481" s="102">
        <v>22872498</v>
      </c>
      <c r="D481" s="101">
        <v>25</v>
      </c>
      <c r="H481" s="14"/>
      <c r="I481" s="14"/>
    </row>
    <row r="482" spans="1:9" ht="15.75" customHeight="1">
      <c r="A482" s="102" t="s">
        <v>1153</v>
      </c>
      <c r="B482" s="102" t="s">
        <v>672</v>
      </c>
      <c r="C482" s="102">
        <v>22667315</v>
      </c>
      <c r="D482" s="101">
        <v>25</v>
      </c>
      <c r="H482" s="14"/>
      <c r="I482" s="14"/>
    </row>
    <row r="483" spans="1:9" ht="15.75" customHeight="1">
      <c r="A483" s="102" t="s">
        <v>1150</v>
      </c>
      <c r="B483" s="102" t="s">
        <v>160</v>
      </c>
      <c r="C483" s="102">
        <v>25491993</v>
      </c>
      <c r="D483" s="101">
        <v>25</v>
      </c>
      <c r="H483" s="14"/>
      <c r="I483" s="14"/>
    </row>
    <row r="484" spans="1:9" ht="15.75" customHeight="1">
      <c r="A484" s="102" t="s">
        <v>1152</v>
      </c>
      <c r="B484" s="102" t="s">
        <v>160</v>
      </c>
      <c r="C484" s="102">
        <v>25475592</v>
      </c>
      <c r="D484" s="101">
        <v>25</v>
      </c>
      <c r="H484" s="14"/>
      <c r="I484" s="14"/>
    </row>
    <row r="485" spans="1:9" ht="15.75" customHeight="1">
      <c r="A485" s="102" t="s">
        <v>1151</v>
      </c>
      <c r="B485" s="102" t="s">
        <v>674</v>
      </c>
      <c r="C485" s="102">
        <v>25400888</v>
      </c>
      <c r="D485" s="101">
        <v>25</v>
      </c>
      <c r="H485" s="14"/>
      <c r="I485" s="14"/>
    </row>
    <row r="486" spans="1:9" ht="15.75" customHeight="1">
      <c r="A486" s="102" t="s">
        <v>1154</v>
      </c>
      <c r="B486" s="102" t="s">
        <v>175</v>
      </c>
      <c r="C486" s="102">
        <v>22679003</v>
      </c>
      <c r="D486" s="101">
        <v>25</v>
      </c>
      <c r="H486" s="14"/>
      <c r="I486" s="14"/>
    </row>
    <row r="487" spans="1:9" ht="15.75" customHeight="1">
      <c r="A487" s="102" t="s">
        <v>1155</v>
      </c>
      <c r="B487" s="102" t="s">
        <v>160</v>
      </c>
      <c r="C487" s="102">
        <v>994927442</v>
      </c>
      <c r="D487" s="101">
        <v>25</v>
      </c>
      <c r="H487" s="14"/>
      <c r="I487" s="14"/>
    </row>
    <row r="488" spans="1:9" ht="15.75" customHeight="1">
      <c r="A488" s="102" t="s">
        <v>1158</v>
      </c>
      <c r="B488" s="102" t="s">
        <v>672</v>
      </c>
      <c r="C488" s="102">
        <v>21031500</v>
      </c>
      <c r="D488" s="101">
        <v>25</v>
      </c>
      <c r="H488" s="14"/>
      <c r="I488" s="14"/>
    </row>
    <row r="489" spans="1:9" ht="15.75" customHeight="1">
      <c r="A489" s="102" t="s">
        <v>1160</v>
      </c>
      <c r="B489" s="102" t="s">
        <v>667</v>
      </c>
      <c r="C489" s="102">
        <v>33495706</v>
      </c>
      <c r="D489" s="101">
        <v>25</v>
      </c>
      <c r="H489" s="14"/>
      <c r="I489" s="14"/>
    </row>
    <row r="490" spans="1:9" ht="15.75" customHeight="1">
      <c r="A490" s="102" t="s">
        <v>1157</v>
      </c>
      <c r="B490" s="102" t="s">
        <v>664</v>
      </c>
      <c r="C490" s="102">
        <v>22042747</v>
      </c>
      <c r="D490" s="101">
        <v>25</v>
      </c>
      <c r="H490" s="14"/>
      <c r="I490" s="14"/>
    </row>
    <row r="491" spans="1:9" ht="15.75" customHeight="1">
      <c r="A491" s="102" t="s">
        <v>1156</v>
      </c>
      <c r="B491" s="102" t="s">
        <v>664</v>
      </c>
      <c r="C491" s="102">
        <v>22345510</v>
      </c>
      <c r="D491" s="101">
        <v>25</v>
      </c>
      <c r="H491" s="14"/>
      <c r="I491" s="14"/>
    </row>
    <row r="492" spans="1:9" ht="15.75" customHeight="1">
      <c r="A492" s="102" t="s">
        <v>1159</v>
      </c>
      <c r="B492" s="102" t="s">
        <v>667</v>
      </c>
      <c r="C492" s="102">
        <v>22340316</v>
      </c>
      <c r="D492" s="101">
        <v>25</v>
      </c>
      <c r="H492" s="14"/>
      <c r="I492" s="14"/>
    </row>
    <row r="493" spans="1:9" ht="15.75" customHeight="1">
      <c r="A493" s="102" t="s">
        <v>1163</v>
      </c>
      <c r="B493" s="102" t="s">
        <v>664</v>
      </c>
      <c r="C493" s="102">
        <v>21960288</v>
      </c>
      <c r="D493" s="101">
        <v>24</v>
      </c>
      <c r="H493" s="14"/>
      <c r="I493" s="14"/>
    </row>
    <row r="494" spans="1:9" ht="15.75" customHeight="1">
      <c r="A494" s="102" t="s">
        <v>1161</v>
      </c>
      <c r="B494" s="102" t="s">
        <v>160</v>
      </c>
      <c r="C494" s="102">
        <v>24923240</v>
      </c>
      <c r="D494" s="101">
        <v>24</v>
      </c>
      <c r="H494" s="14"/>
      <c r="I494" s="14"/>
    </row>
    <row r="495" spans="1:9" ht="15.75" customHeight="1">
      <c r="A495" s="102" t="s">
        <v>1164</v>
      </c>
      <c r="B495" s="102" t="s">
        <v>664</v>
      </c>
      <c r="C495" s="102">
        <v>22082626</v>
      </c>
      <c r="D495" s="101">
        <v>24</v>
      </c>
      <c r="H495" s="14"/>
      <c r="I495" s="14"/>
    </row>
    <row r="496" spans="1:9" ht="15.75" customHeight="1">
      <c r="A496" s="102" t="s">
        <v>1162</v>
      </c>
      <c r="B496" s="102" t="s">
        <v>664</v>
      </c>
      <c r="C496" s="102">
        <v>22542848</v>
      </c>
      <c r="D496" s="101">
        <v>24</v>
      </c>
      <c r="H496" s="14"/>
      <c r="I496" s="14"/>
    </row>
    <row r="497" spans="1:9" ht="15.75" customHeight="1">
      <c r="A497" s="102" t="s">
        <v>1169</v>
      </c>
      <c r="B497" s="102" t="s">
        <v>679</v>
      </c>
      <c r="C497" s="102">
        <v>22656002</v>
      </c>
      <c r="D497" s="101">
        <v>24</v>
      </c>
      <c r="H497" s="14"/>
      <c r="I497" s="14"/>
    </row>
    <row r="498" spans="1:9" ht="15.75" customHeight="1">
      <c r="A498" s="102" t="s">
        <v>1165</v>
      </c>
      <c r="B498" s="102" t="s">
        <v>674</v>
      </c>
      <c r="C498" s="102">
        <v>22746295</v>
      </c>
      <c r="D498" s="101">
        <v>24</v>
      </c>
      <c r="H498" s="14"/>
      <c r="I498" s="14"/>
    </row>
    <row r="499" spans="1:9" ht="15.75" customHeight="1">
      <c r="A499" s="102" t="s">
        <v>1168</v>
      </c>
      <c r="B499" s="102" t="s">
        <v>160</v>
      </c>
      <c r="C499" s="102">
        <v>22755697</v>
      </c>
      <c r="D499" s="101">
        <v>24</v>
      </c>
      <c r="H499" s="14"/>
      <c r="I499" s="14"/>
    </row>
    <row r="500" spans="1:9" ht="15.75" customHeight="1">
      <c r="A500" s="102" t="s">
        <v>1166</v>
      </c>
      <c r="B500" s="102" t="s">
        <v>672</v>
      </c>
      <c r="C500" s="102">
        <v>22663446</v>
      </c>
      <c r="D500" s="101">
        <v>24</v>
      </c>
      <c r="H500" s="14"/>
      <c r="I500" s="14"/>
    </row>
    <row r="501" spans="1:9" ht="15.75" customHeight="1">
      <c r="A501" s="102" t="s">
        <v>1167</v>
      </c>
      <c r="B501" s="102" t="s">
        <v>160</v>
      </c>
      <c r="C501" s="102">
        <v>22354549</v>
      </c>
      <c r="D501" s="101">
        <v>24</v>
      </c>
      <c r="H501" s="14"/>
      <c r="I501" s="14"/>
    </row>
    <row r="502" spans="1:9" ht="15.75" customHeight="1">
      <c r="A502" s="102" t="s">
        <v>1170</v>
      </c>
      <c r="B502" s="102" t="s">
        <v>175</v>
      </c>
      <c r="C502" s="102">
        <v>22272168</v>
      </c>
      <c r="D502" s="101">
        <v>24</v>
      </c>
      <c r="H502" s="14"/>
      <c r="I502" s="14"/>
    </row>
    <row r="503" spans="1:9" ht="15.75" customHeight="1">
      <c r="A503" s="102" t="s">
        <v>1172</v>
      </c>
      <c r="B503" s="102" t="s">
        <v>664</v>
      </c>
      <c r="C503" s="102">
        <v>22541683</v>
      </c>
      <c r="D503" s="101">
        <v>24</v>
      </c>
      <c r="H503" s="14"/>
      <c r="I503" s="14"/>
    </row>
    <row r="504" spans="1:9" ht="15.75" customHeight="1">
      <c r="A504" s="102" t="s">
        <v>1174</v>
      </c>
      <c r="B504" s="102" t="s">
        <v>175</v>
      </c>
      <c r="C504" s="102">
        <v>22872035</v>
      </c>
      <c r="D504" s="101">
        <v>24</v>
      </c>
      <c r="H504" s="14"/>
      <c r="I504" s="14"/>
    </row>
    <row r="505" spans="1:9" ht="15.75" customHeight="1">
      <c r="A505" s="102" t="s">
        <v>1175</v>
      </c>
      <c r="B505" s="102" t="s">
        <v>175</v>
      </c>
      <c r="C505" s="102">
        <v>39886006</v>
      </c>
      <c r="D505" s="101">
        <v>24</v>
      </c>
      <c r="H505" s="14"/>
      <c r="I505" s="14"/>
    </row>
    <row r="506" spans="1:9" ht="15.75" customHeight="1">
      <c r="A506" s="102" t="s">
        <v>1173</v>
      </c>
      <c r="B506" s="102" t="s">
        <v>160</v>
      </c>
      <c r="C506" s="102">
        <v>25216497</v>
      </c>
      <c r="D506" s="101">
        <v>24</v>
      </c>
      <c r="H506" s="14"/>
      <c r="I506" s="14"/>
    </row>
    <row r="507" spans="1:9" ht="15.75" customHeight="1">
      <c r="A507" s="102" t="s">
        <v>1171</v>
      </c>
      <c r="B507" s="102" t="s">
        <v>672</v>
      </c>
      <c r="C507" s="102">
        <v>22448722</v>
      </c>
      <c r="D507" s="101">
        <v>24</v>
      </c>
      <c r="H507" s="14"/>
      <c r="I507" s="14"/>
    </row>
    <row r="508" spans="1:9" ht="15.75" customHeight="1">
      <c r="A508" s="102" t="s">
        <v>1176</v>
      </c>
      <c r="B508" s="102" t="s">
        <v>664</v>
      </c>
      <c r="C508" s="102">
        <v>32146600</v>
      </c>
      <c r="D508" s="101">
        <v>24</v>
      </c>
      <c r="H508" s="14"/>
      <c r="I508" s="14"/>
    </row>
    <row r="509" spans="1:9" ht="15.75" customHeight="1">
      <c r="A509" s="102" t="s">
        <v>1177</v>
      </c>
      <c r="B509" s="102" t="s">
        <v>664</v>
      </c>
      <c r="C509" s="102">
        <v>25712094</v>
      </c>
      <c r="D509" s="101">
        <v>24</v>
      </c>
      <c r="H509" s="14"/>
      <c r="I509" s="14"/>
    </row>
    <row r="510" spans="1:9" ht="15.75" customHeight="1">
      <c r="A510" s="102" t="s">
        <v>1179</v>
      </c>
      <c r="B510" s="102" t="s">
        <v>664</v>
      </c>
      <c r="C510" s="102">
        <v>22731573</v>
      </c>
      <c r="D510" s="101">
        <v>24</v>
      </c>
      <c r="H510" s="14"/>
      <c r="I510" s="14"/>
    </row>
    <row r="511" spans="1:9" ht="15.75" customHeight="1">
      <c r="A511" s="102" t="s">
        <v>1178</v>
      </c>
      <c r="B511" s="102" t="s">
        <v>168</v>
      </c>
      <c r="C511" s="102">
        <v>22251351</v>
      </c>
      <c r="D511" s="101">
        <v>24</v>
      </c>
      <c r="H511" s="14"/>
      <c r="I511" s="14"/>
    </row>
    <row r="512" spans="1:9" ht="15.75" customHeight="1">
      <c r="A512" s="102" t="s">
        <v>1180</v>
      </c>
      <c r="B512" s="102" t="s">
        <v>664</v>
      </c>
      <c r="C512" s="102">
        <v>22344369</v>
      </c>
      <c r="D512" s="101">
        <v>24</v>
      </c>
      <c r="H512" s="14"/>
      <c r="I512" s="14"/>
    </row>
    <row r="513" spans="1:9" ht="15.75" customHeight="1">
      <c r="A513" s="102" t="s">
        <v>1181</v>
      </c>
      <c r="B513" s="102" t="s">
        <v>674</v>
      </c>
      <c r="C513" s="102">
        <v>22597854</v>
      </c>
      <c r="D513" s="101">
        <v>24</v>
      </c>
      <c r="H513" s="14"/>
      <c r="I513" s="14"/>
    </row>
    <row r="514" spans="1:9" ht="15.75" customHeight="1">
      <c r="A514" s="102" t="s">
        <v>1182</v>
      </c>
      <c r="B514" s="102" t="s">
        <v>672</v>
      </c>
      <c r="C514" s="102">
        <v>35703694</v>
      </c>
      <c r="D514" s="101">
        <v>23</v>
      </c>
      <c r="H514" s="14"/>
      <c r="I514" s="14"/>
    </row>
    <row r="515" spans="1:9" ht="15.75" customHeight="1">
      <c r="A515" s="102" t="s">
        <v>1185</v>
      </c>
      <c r="B515" s="102" t="s">
        <v>672</v>
      </c>
      <c r="C515" s="102">
        <v>25276661</v>
      </c>
      <c r="D515" s="101">
        <v>23</v>
      </c>
      <c r="H515" s="14"/>
      <c r="I515" s="14"/>
    </row>
    <row r="516" spans="1:9" ht="15.75" customHeight="1">
      <c r="A516" s="102" t="s">
        <v>1183</v>
      </c>
      <c r="B516" s="102" t="s">
        <v>669</v>
      </c>
      <c r="C516" s="102">
        <v>25562890</v>
      </c>
      <c r="D516" s="101">
        <v>23</v>
      </c>
      <c r="H516" s="14"/>
      <c r="I516" s="14"/>
    </row>
    <row r="517" spans="1:9" ht="15.75" customHeight="1">
      <c r="A517" s="102" t="s">
        <v>1184</v>
      </c>
      <c r="B517" s="102" t="s">
        <v>664</v>
      </c>
      <c r="C517" s="102">
        <v>25658568</v>
      </c>
      <c r="D517" s="101">
        <v>23</v>
      </c>
      <c r="H517" s="14"/>
      <c r="I517" s="14"/>
    </row>
    <row r="518" spans="1:9" ht="15.75" customHeight="1">
      <c r="A518" s="102" t="s">
        <v>1187</v>
      </c>
      <c r="B518" s="102" t="s">
        <v>672</v>
      </c>
      <c r="C518" s="102">
        <v>31263307</v>
      </c>
      <c r="D518" s="101">
        <v>23</v>
      </c>
      <c r="H518" s="14"/>
      <c r="I518" s="14"/>
    </row>
    <row r="519" spans="1:9" ht="15.75" customHeight="1">
      <c r="A519" s="102" t="s">
        <v>1186</v>
      </c>
      <c r="B519" s="102" t="s">
        <v>160</v>
      </c>
      <c r="C519" s="102">
        <v>25485349</v>
      </c>
      <c r="D519" s="101">
        <v>23</v>
      </c>
      <c r="H519" s="14"/>
      <c r="I519" s="14"/>
    </row>
    <row r="520" spans="1:9" ht="15.75" customHeight="1">
      <c r="A520" s="102" t="s">
        <v>1189</v>
      </c>
      <c r="B520" s="102" t="s">
        <v>672</v>
      </c>
      <c r="C520" s="102">
        <v>21031500</v>
      </c>
      <c r="D520" s="101">
        <v>23</v>
      </c>
      <c r="H520" s="14"/>
      <c r="I520" s="14"/>
    </row>
    <row r="521" spans="1:9" ht="15.75" customHeight="1">
      <c r="A521" s="102" t="s">
        <v>1188</v>
      </c>
      <c r="B521" s="102" t="s">
        <v>160</v>
      </c>
      <c r="C521" s="102">
        <v>22755048</v>
      </c>
      <c r="D521" s="101">
        <v>23</v>
      </c>
      <c r="H521" s="14"/>
      <c r="I521" s="14"/>
    </row>
    <row r="522" spans="1:9" ht="15.75" customHeight="1">
      <c r="A522" s="102" t="s">
        <v>1191</v>
      </c>
      <c r="B522" s="102" t="s">
        <v>669</v>
      </c>
      <c r="C522" s="102">
        <v>22851563</v>
      </c>
      <c r="D522" s="101">
        <v>23</v>
      </c>
      <c r="H522" s="14"/>
      <c r="I522" s="14"/>
    </row>
    <row r="523" spans="1:9" ht="15.75" customHeight="1">
      <c r="A523" s="102" t="s">
        <v>1196</v>
      </c>
      <c r="B523" s="102" t="s">
        <v>168</v>
      </c>
      <c r="C523" s="102">
        <v>22052014</v>
      </c>
      <c r="D523" s="101">
        <v>23</v>
      </c>
      <c r="H523" s="14"/>
      <c r="I523" s="14"/>
    </row>
    <row r="524" spans="1:9" ht="15.75" customHeight="1">
      <c r="A524" s="102" t="s">
        <v>1195</v>
      </c>
      <c r="B524" s="102" t="s">
        <v>669</v>
      </c>
      <c r="C524" s="102">
        <v>22851563</v>
      </c>
      <c r="D524" s="101">
        <v>23</v>
      </c>
      <c r="H524" s="14"/>
      <c r="I524" s="14"/>
    </row>
    <row r="525" spans="1:9" ht="15.75" customHeight="1">
      <c r="A525" s="102" t="s">
        <v>1190</v>
      </c>
      <c r="B525" s="102" t="s">
        <v>160</v>
      </c>
      <c r="C525" s="102">
        <v>25486126</v>
      </c>
      <c r="D525" s="101">
        <v>23</v>
      </c>
      <c r="H525" s="14"/>
      <c r="I525" s="14"/>
    </row>
    <row r="526" spans="1:9" ht="15.75" customHeight="1">
      <c r="A526" s="102" t="s">
        <v>1192</v>
      </c>
      <c r="B526" s="102" t="s">
        <v>160</v>
      </c>
      <c r="C526" s="102">
        <v>25497522</v>
      </c>
      <c r="D526" s="101">
        <v>23</v>
      </c>
      <c r="H526" s="14"/>
      <c r="I526" s="14"/>
    </row>
    <row r="527" spans="1:9" ht="15.75" customHeight="1">
      <c r="A527" s="102" t="s">
        <v>1194</v>
      </c>
      <c r="B527" s="102" t="s">
        <v>664</v>
      </c>
      <c r="C527" s="102">
        <v>25657463</v>
      </c>
      <c r="D527" s="101">
        <v>23</v>
      </c>
      <c r="H527" s="14"/>
      <c r="I527" s="14"/>
    </row>
    <row r="528" spans="1:9" ht="15.75" customHeight="1">
      <c r="A528" s="102" t="s">
        <v>1193</v>
      </c>
      <c r="B528" s="102" t="s">
        <v>664</v>
      </c>
      <c r="C528" s="102">
        <v>22784677</v>
      </c>
      <c r="D528" s="101">
        <v>23</v>
      </c>
      <c r="H528" s="14"/>
      <c r="I528" s="14"/>
    </row>
    <row r="529" spans="1:9" ht="15.75" customHeight="1">
      <c r="A529" s="102" t="s">
        <v>1197</v>
      </c>
      <c r="B529" s="102" t="s">
        <v>664</v>
      </c>
      <c r="C529" s="102">
        <v>25689646</v>
      </c>
      <c r="D529" s="101">
        <v>23</v>
      </c>
      <c r="H529" s="14"/>
      <c r="I529" s="14"/>
    </row>
    <row r="530" spans="1:9" ht="15.75" customHeight="1">
      <c r="A530" s="102" t="s">
        <v>1203</v>
      </c>
      <c r="B530" s="102" t="s">
        <v>160</v>
      </c>
      <c r="C530" s="102">
        <v>25216497</v>
      </c>
      <c r="D530" s="101">
        <v>23</v>
      </c>
      <c r="H530" s="14"/>
      <c r="I530" s="14"/>
    </row>
    <row r="531" spans="1:9" ht="15.75" customHeight="1">
      <c r="A531" s="102" t="s">
        <v>1200</v>
      </c>
      <c r="B531" s="102" t="s">
        <v>664</v>
      </c>
      <c r="C531" s="102">
        <v>22568826</v>
      </c>
      <c r="D531" s="101">
        <v>23</v>
      </c>
      <c r="H531" s="14"/>
      <c r="I531" s="14"/>
    </row>
    <row r="532" spans="1:9" ht="15.75" customHeight="1">
      <c r="A532" s="102" t="s">
        <v>1202</v>
      </c>
      <c r="B532" s="102" t="s">
        <v>664</v>
      </c>
      <c r="C532" s="102">
        <v>986332424</v>
      </c>
      <c r="D532" s="101">
        <v>23</v>
      </c>
      <c r="H532" s="14"/>
      <c r="I532" s="14"/>
    </row>
    <row r="533" spans="1:9" ht="15.75" customHeight="1">
      <c r="A533" s="102" t="s">
        <v>1199</v>
      </c>
      <c r="B533" s="102" t="s">
        <v>672</v>
      </c>
      <c r="C533" s="102">
        <v>22863002</v>
      </c>
      <c r="D533" s="101">
        <v>23</v>
      </c>
      <c r="H533" s="14"/>
      <c r="I533" s="14"/>
    </row>
    <row r="534" spans="1:9" ht="15.75" customHeight="1">
      <c r="A534" s="102" t="s">
        <v>1198</v>
      </c>
      <c r="B534" s="102" t="s">
        <v>669</v>
      </c>
      <c r="C534" s="102">
        <v>22256267</v>
      </c>
      <c r="D534" s="101">
        <v>23</v>
      </c>
      <c r="H534" s="14"/>
      <c r="I534" s="14"/>
    </row>
    <row r="535" spans="1:9" ht="15.75" customHeight="1">
      <c r="A535" s="102" t="s">
        <v>1201</v>
      </c>
      <c r="B535" s="102" t="s">
        <v>160</v>
      </c>
      <c r="C535" s="102">
        <v>25414398</v>
      </c>
      <c r="D535" s="101">
        <v>23</v>
      </c>
      <c r="H535" s="14"/>
      <c r="I535" s="14"/>
    </row>
    <row r="536" spans="1:9" ht="15.75" customHeight="1">
      <c r="A536" s="102" t="s">
        <v>1207</v>
      </c>
      <c r="B536" s="102" t="s">
        <v>664</v>
      </c>
      <c r="C536" s="102">
        <v>22642808</v>
      </c>
      <c r="D536" s="101">
        <v>22</v>
      </c>
      <c r="H536" s="14"/>
      <c r="I536" s="14"/>
    </row>
    <row r="537" spans="1:9" ht="15.75" customHeight="1">
      <c r="A537" s="102" t="s">
        <v>1209</v>
      </c>
      <c r="B537" s="102" t="s">
        <v>175</v>
      </c>
      <c r="C537" s="102">
        <v>22272364</v>
      </c>
      <c r="D537" s="101">
        <v>22</v>
      </c>
      <c r="H537" s="14"/>
      <c r="I537" s="14"/>
    </row>
    <row r="538" spans="1:9" ht="15.75" customHeight="1">
      <c r="A538" s="102" t="s">
        <v>1210</v>
      </c>
      <c r="B538" s="102" t="s">
        <v>160</v>
      </c>
      <c r="C538" s="102">
        <v>41061787</v>
      </c>
      <c r="D538" s="101">
        <v>22</v>
      </c>
      <c r="H538" s="14"/>
      <c r="I538" s="14"/>
    </row>
    <row r="539" spans="1:9" ht="15.75" customHeight="1">
      <c r="A539" s="102" t="s">
        <v>1206</v>
      </c>
      <c r="B539" s="102" t="s">
        <v>669</v>
      </c>
      <c r="C539" s="102">
        <v>22858488</v>
      </c>
      <c r="D539" s="101">
        <v>22</v>
      </c>
      <c r="H539" s="14"/>
      <c r="I539" s="14"/>
    </row>
    <row r="540" spans="1:9" ht="15.75" customHeight="1">
      <c r="A540" s="102" t="s">
        <v>1204</v>
      </c>
      <c r="B540" s="102" t="s">
        <v>664</v>
      </c>
      <c r="C540" s="102">
        <v>25690542</v>
      </c>
      <c r="D540" s="101">
        <v>22</v>
      </c>
      <c r="H540" s="14"/>
      <c r="I540" s="14"/>
    </row>
    <row r="541" spans="1:9" ht="15.75" customHeight="1">
      <c r="A541" s="102" t="s">
        <v>1205</v>
      </c>
      <c r="B541" s="102" t="s">
        <v>664</v>
      </c>
      <c r="C541" s="102">
        <v>25670982</v>
      </c>
      <c r="D541" s="101">
        <v>22</v>
      </c>
      <c r="H541" s="14"/>
      <c r="I541" s="14"/>
    </row>
    <row r="542" spans="1:9" ht="15.75" customHeight="1">
      <c r="A542" s="102" t="s">
        <v>1208</v>
      </c>
      <c r="B542" s="102" t="s">
        <v>160</v>
      </c>
      <c r="C542" s="102">
        <v>22553655</v>
      </c>
      <c r="D542" s="101">
        <v>22</v>
      </c>
      <c r="H542" s="14"/>
      <c r="I542" s="14"/>
    </row>
    <row r="543" spans="1:9" ht="15.75" customHeight="1">
      <c r="A543" s="102" t="s">
        <v>1211</v>
      </c>
      <c r="B543" s="102" t="s">
        <v>672</v>
      </c>
      <c r="C543" s="102">
        <v>32395000</v>
      </c>
      <c r="D543" s="101">
        <v>22</v>
      </c>
      <c r="H543" s="14"/>
      <c r="I543" s="14"/>
    </row>
    <row r="544" spans="1:9" ht="15.75" customHeight="1">
      <c r="A544" s="102" t="s">
        <v>1214</v>
      </c>
      <c r="B544" s="102" t="s">
        <v>674</v>
      </c>
      <c r="C544" s="102">
        <v>39368409</v>
      </c>
      <c r="D544" s="101">
        <v>22</v>
      </c>
      <c r="H544" s="14"/>
      <c r="I544" s="14"/>
    </row>
    <row r="545" spans="1:9" ht="15.75" customHeight="1">
      <c r="A545" s="102" t="s">
        <v>1217</v>
      </c>
      <c r="B545" s="102" t="s">
        <v>669</v>
      </c>
      <c r="C545" s="102">
        <v>22252607</v>
      </c>
      <c r="D545" s="101">
        <v>22</v>
      </c>
      <c r="H545" s="14"/>
      <c r="I545" s="14"/>
    </row>
    <row r="546" spans="1:9" ht="15.75" customHeight="1">
      <c r="A546" s="102" t="s">
        <v>1213</v>
      </c>
      <c r="B546" s="102" t="s">
        <v>664</v>
      </c>
      <c r="C546" s="102">
        <v>25682240</v>
      </c>
      <c r="D546" s="101">
        <v>22</v>
      </c>
      <c r="H546" s="14"/>
      <c r="I546" s="14"/>
    </row>
    <row r="547" spans="1:9" ht="15.75" customHeight="1">
      <c r="A547" s="102" t="s">
        <v>1212</v>
      </c>
      <c r="B547" s="102" t="s">
        <v>669</v>
      </c>
      <c r="C547" s="102">
        <v>22056083</v>
      </c>
      <c r="D547" s="101">
        <v>22</v>
      </c>
      <c r="H547" s="14"/>
      <c r="I547" s="14"/>
    </row>
    <row r="548" spans="1:9" ht="15.75" customHeight="1">
      <c r="A548" s="102" t="s">
        <v>1215</v>
      </c>
      <c r="B548" s="102" t="s">
        <v>175</v>
      </c>
      <c r="C548" s="102">
        <v>25228024</v>
      </c>
      <c r="D548" s="101">
        <v>22</v>
      </c>
      <c r="H548" s="14"/>
      <c r="I548" s="14"/>
    </row>
    <row r="549" spans="1:9" ht="15.75" customHeight="1">
      <c r="A549" s="102" t="s">
        <v>1216</v>
      </c>
      <c r="B549" s="102" t="s">
        <v>664</v>
      </c>
      <c r="C549" s="102">
        <v>36217777</v>
      </c>
      <c r="D549" s="101">
        <v>22</v>
      </c>
      <c r="H549" s="14"/>
      <c r="I549" s="14"/>
    </row>
    <row r="550" spans="1:9" ht="15.75" customHeight="1">
      <c r="A550" s="102" t="s">
        <v>1220</v>
      </c>
      <c r="B550" s="102" t="s">
        <v>160</v>
      </c>
      <c r="C550" s="102">
        <v>25217844</v>
      </c>
      <c r="D550" s="101">
        <v>22</v>
      </c>
      <c r="H550" s="14"/>
      <c r="I550" s="14"/>
    </row>
    <row r="551" spans="1:9" ht="15.75" customHeight="1">
      <c r="A551" s="102" t="s">
        <v>1223</v>
      </c>
      <c r="B551" s="102" t="s">
        <v>160</v>
      </c>
      <c r="C551" s="102">
        <v>35984668</v>
      </c>
      <c r="D551" s="101">
        <v>22</v>
      </c>
      <c r="H551" s="14"/>
      <c r="I551" s="14"/>
    </row>
    <row r="552" spans="1:9" ht="15.75" customHeight="1">
      <c r="A552" s="102" t="s">
        <v>1218</v>
      </c>
      <c r="B552" s="102" t="s">
        <v>175</v>
      </c>
      <c r="C552" s="102">
        <v>25230501</v>
      </c>
      <c r="D552" s="101">
        <v>22</v>
      </c>
      <c r="H552" s="14"/>
      <c r="I552" s="14"/>
    </row>
    <row r="553" spans="1:9" ht="15.75" customHeight="1">
      <c r="A553" s="102" t="s">
        <v>1221</v>
      </c>
      <c r="B553" s="102" t="s">
        <v>160</v>
      </c>
      <c r="C553" s="102">
        <v>25499552</v>
      </c>
      <c r="D553" s="101">
        <v>22</v>
      </c>
      <c r="H553" s="14"/>
      <c r="I553" s="14"/>
    </row>
    <row r="554" spans="1:9" ht="15.75" customHeight="1">
      <c r="A554" s="102" t="s">
        <v>1219</v>
      </c>
      <c r="B554" s="102" t="s">
        <v>664</v>
      </c>
      <c r="C554" s="102">
        <v>25672288</v>
      </c>
      <c r="D554" s="101">
        <v>22</v>
      </c>
      <c r="H554" s="14"/>
      <c r="I554" s="14"/>
    </row>
    <row r="555" spans="1:9" ht="15.75" customHeight="1">
      <c r="A555" s="102" t="s">
        <v>1222</v>
      </c>
      <c r="B555" s="102" t="s">
        <v>681</v>
      </c>
      <c r="C555" s="102">
        <v>34955445</v>
      </c>
      <c r="D555" s="101">
        <v>22</v>
      </c>
      <c r="H555" s="14"/>
      <c r="I555" s="14"/>
    </row>
    <row r="556" spans="1:9" ht="15.75" customHeight="1">
      <c r="A556" s="102" t="s">
        <v>1224</v>
      </c>
      <c r="B556" s="102" t="s">
        <v>674</v>
      </c>
      <c r="C556" s="102">
        <v>22397431</v>
      </c>
      <c r="D556" s="101">
        <v>22</v>
      </c>
      <c r="H556" s="14"/>
      <c r="I556" s="14"/>
    </row>
    <row r="557" spans="1:9" ht="15.75" customHeight="1">
      <c r="A557" s="102" t="s">
        <v>1226</v>
      </c>
      <c r="B557" s="102" t="s">
        <v>664</v>
      </c>
      <c r="C557" s="102">
        <v>22641009</v>
      </c>
      <c r="D557" s="101">
        <v>22</v>
      </c>
      <c r="H557" s="14"/>
      <c r="I557" s="14"/>
    </row>
    <row r="558" spans="1:9" ht="15.75" customHeight="1">
      <c r="A558" s="102" t="s">
        <v>1225</v>
      </c>
      <c r="B558" s="102" t="s">
        <v>664</v>
      </c>
      <c r="C558" s="102">
        <v>22884011</v>
      </c>
      <c r="D558" s="101">
        <v>22</v>
      </c>
      <c r="H558" s="14"/>
      <c r="I558" s="14"/>
    </row>
    <row r="559" spans="1:9" ht="15.75" customHeight="1">
      <c r="A559" s="102" t="s">
        <v>1228</v>
      </c>
      <c r="B559" s="102" t="s">
        <v>664</v>
      </c>
      <c r="C559" s="102">
        <v>32146610</v>
      </c>
      <c r="D559" s="101">
        <v>22</v>
      </c>
      <c r="H559" s="14"/>
      <c r="I559" s="14"/>
    </row>
    <row r="560" spans="1:9" ht="15.75" customHeight="1">
      <c r="A560" s="102" t="s">
        <v>1227</v>
      </c>
      <c r="B560" s="102" t="s">
        <v>160</v>
      </c>
      <c r="C560" s="102">
        <v>25489824</v>
      </c>
      <c r="D560" s="101">
        <v>22</v>
      </c>
      <c r="H560" s="14"/>
      <c r="I560" s="14"/>
    </row>
    <row r="561" spans="1:9" ht="15.75" customHeight="1">
      <c r="A561" s="102" t="s">
        <v>1229</v>
      </c>
      <c r="B561" s="102" t="s">
        <v>669</v>
      </c>
      <c r="C561" s="102">
        <v>25243306</v>
      </c>
      <c r="D561" s="101">
        <v>21</v>
      </c>
      <c r="H561" s="14"/>
      <c r="I561" s="14"/>
    </row>
    <row r="562" spans="1:9" ht="15.75" customHeight="1">
      <c r="A562" s="102" t="s">
        <v>1235</v>
      </c>
      <c r="B562" s="102" t="s">
        <v>672</v>
      </c>
      <c r="C562" s="102">
        <v>25372321</v>
      </c>
      <c r="D562" s="101">
        <v>21</v>
      </c>
      <c r="H562" s="14"/>
      <c r="I562" s="14"/>
    </row>
    <row r="563" spans="1:9" ht="15.75" customHeight="1">
      <c r="A563" s="102" t="s">
        <v>1233</v>
      </c>
      <c r="B563" s="102" t="s">
        <v>168</v>
      </c>
      <c r="C563" s="102">
        <v>39363952</v>
      </c>
      <c r="D563" s="101">
        <v>21</v>
      </c>
      <c r="H563" s="14"/>
      <c r="I563" s="14"/>
    </row>
    <row r="564" spans="1:9" ht="15.75" customHeight="1">
      <c r="A564" s="102" t="s">
        <v>1236</v>
      </c>
      <c r="B564" s="102" t="s">
        <v>175</v>
      </c>
      <c r="C564" s="102">
        <v>38282950</v>
      </c>
      <c r="D564" s="101">
        <v>21</v>
      </c>
      <c r="H564" s="14"/>
      <c r="I564" s="14"/>
    </row>
    <row r="565" spans="1:9" ht="15.75" customHeight="1">
      <c r="A565" s="102" t="s">
        <v>1234</v>
      </c>
      <c r="B565" s="102" t="s">
        <v>664</v>
      </c>
      <c r="C565" s="102">
        <v>30661921</v>
      </c>
      <c r="D565" s="101">
        <v>21</v>
      </c>
      <c r="H565" s="14"/>
      <c r="I565" s="14"/>
    </row>
    <row r="566" spans="1:9" ht="15.75" customHeight="1">
      <c r="A566" s="102" t="s">
        <v>1232</v>
      </c>
      <c r="B566" s="102" t="s">
        <v>664</v>
      </c>
      <c r="C566" s="102">
        <v>22647335</v>
      </c>
      <c r="D566" s="101">
        <v>21</v>
      </c>
      <c r="H566" s="14"/>
      <c r="I566" s="14"/>
    </row>
    <row r="567" spans="1:9" ht="15.75" customHeight="1">
      <c r="A567" s="102" t="s">
        <v>1237</v>
      </c>
      <c r="B567" s="102" t="s">
        <v>664</v>
      </c>
      <c r="C567" s="102">
        <v>25727069</v>
      </c>
      <c r="D567" s="101">
        <v>21</v>
      </c>
      <c r="H567" s="14"/>
      <c r="I567" s="14"/>
    </row>
    <row r="568" spans="1:9" ht="15.75" customHeight="1">
      <c r="A568" s="102" t="s">
        <v>1231</v>
      </c>
      <c r="B568" s="102" t="s">
        <v>664</v>
      </c>
      <c r="C568" s="102">
        <v>22844201</v>
      </c>
      <c r="D568" s="101">
        <v>21</v>
      </c>
      <c r="H568" s="14"/>
      <c r="I568" s="14"/>
    </row>
    <row r="569" spans="1:9" ht="15.75" customHeight="1">
      <c r="A569" s="102" t="s">
        <v>1230</v>
      </c>
      <c r="B569" s="102" t="s">
        <v>175</v>
      </c>
      <c r="C569" s="102">
        <v>25233881</v>
      </c>
      <c r="D569" s="101">
        <v>21</v>
      </c>
      <c r="H569" s="14"/>
      <c r="I569" s="14"/>
    </row>
    <row r="570" spans="1:9" ht="15.75" customHeight="1">
      <c r="A570" s="102" t="s">
        <v>1241</v>
      </c>
      <c r="B570" s="102" t="s">
        <v>679</v>
      </c>
      <c r="C570" s="102">
        <v>22656002</v>
      </c>
      <c r="D570" s="101">
        <v>21</v>
      </c>
      <c r="H570" s="14"/>
      <c r="I570" s="14"/>
    </row>
    <row r="571" spans="1:9" ht="15.75" customHeight="1">
      <c r="A571" s="102" t="s">
        <v>1240</v>
      </c>
      <c r="B571" s="102" t="s">
        <v>664</v>
      </c>
      <c r="C571" s="102">
        <v>25716242</v>
      </c>
      <c r="D571" s="101">
        <v>21</v>
      </c>
      <c r="H571" s="14"/>
      <c r="I571" s="14"/>
    </row>
    <row r="572" spans="1:9" ht="15.75" customHeight="1">
      <c r="A572" s="102" t="s">
        <v>1239</v>
      </c>
      <c r="B572" s="102" t="s">
        <v>664</v>
      </c>
      <c r="C572" s="102">
        <v>22143813</v>
      </c>
      <c r="D572" s="101">
        <v>21</v>
      </c>
      <c r="H572" s="14"/>
      <c r="I572" s="14"/>
    </row>
    <row r="573" spans="1:9" ht="15.75" customHeight="1">
      <c r="A573" s="102" t="s">
        <v>1238</v>
      </c>
      <c r="B573" s="102" t="s">
        <v>160</v>
      </c>
      <c r="C573" s="102">
        <v>25494996</v>
      </c>
      <c r="D573" s="101">
        <v>21</v>
      </c>
      <c r="H573" s="14"/>
      <c r="I573" s="14"/>
    </row>
    <row r="574" spans="1:9" ht="15.75" customHeight="1">
      <c r="A574" s="102" t="s">
        <v>1242</v>
      </c>
      <c r="B574" s="102" t="s">
        <v>664</v>
      </c>
      <c r="C574" s="102">
        <v>25759505</v>
      </c>
      <c r="D574" s="101">
        <v>21</v>
      </c>
      <c r="H574" s="14"/>
      <c r="I574" s="14"/>
    </row>
    <row r="575" spans="1:9" ht="15.75" customHeight="1">
      <c r="A575" s="102" t="s">
        <v>1244</v>
      </c>
      <c r="B575" s="102" t="s">
        <v>664</v>
      </c>
      <c r="C575" s="102">
        <v>25680993</v>
      </c>
      <c r="D575" s="101">
        <v>21</v>
      </c>
      <c r="H575" s="14"/>
      <c r="I575" s="14"/>
    </row>
    <row r="576" spans="1:9" ht="15.75" customHeight="1">
      <c r="A576" s="102" t="s">
        <v>1243</v>
      </c>
      <c r="B576" s="102" t="s">
        <v>664</v>
      </c>
      <c r="C576" s="102">
        <v>21968139</v>
      </c>
      <c r="D576" s="101">
        <v>21</v>
      </c>
      <c r="H576" s="14"/>
      <c r="I576" s="14"/>
    </row>
    <row r="577" spans="1:9" ht="15.75" customHeight="1">
      <c r="A577" s="102" t="s">
        <v>1247</v>
      </c>
      <c r="B577" s="102" t="s">
        <v>664</v>
      </c>
      <c r="C577" s="102">
        <v>22042747</v>
      </c>
      <c r="D577" s="101">
        <v>21</v>
      </c>
      <c r="H577" s="14"/>
      <c r="I577" s="14"/>
    </row>
    <row r="578" spans="1:9" ht="15.75" customHeight="1">
      <c r="A578" s="102" t="s">
        <v>1246</v>
      </c>
      <c r="B578" s="102" t="s">
        <v>664</v>
      </c>
      <c r="C578" s="102">
        <v>22342679</v>
      </c>
      <c r="D578" s="101">
        <v>21</v>
      </c>
      <c r="H578" s="14"/>
      <c r="I578" s="14"/>
    </row>
    <row r="579" spans="1:9" ht="15.75" customHeight="1">
      <c r="A579" s="102" t="s">
        <v>1245</v>
      </c>
      <c r="B579" s="102" t="s">
        <v>672</v>
      </c>
      <c r="C579" s="102">
        <v>22663639</v>
      </c>
      <c r="D579" s="101">
        <v>21</v>
      </c>
      <c r="H579" s="14"/>
      <c r="I579" s="14"/>
    </row>
    <row r="580" spans="1:9" ht="15.75" customHeight="1">
      <c r="A580" s="102" t="s">
        <v>1248</v>
      </c>
      <c r="B580" s="102" t="s">
        <v>677</v>
      </c>
      <c r="C580" s="102">
        <v>22495472</v>
      </c>
      <c r="D580" s="101">
        <v>21</v>
      </c>
      <c r="H580" s="14"/>
      <c r="I580" s="14"/>
    </row>
    <row r="581" spans="1:9" ht="15.75" customHeight="1">
      <c r="A581" s="102" t="s">
        <v>1252</v>
      </c>
      <c r="B581" s="102" t="s">
        <v>664</v>
      </c>
      <c r="C581" s="102">
        <v>22640496</v>
      </c>
      <c r="D581" s="101">
        <v>21</v>
      </c>
      <c r="H581" s="14"/>
      <c r="I581" s="14"/>
    </row>
    <row r="582" spans="1:9" ht="15.75" customHeight="1">
      <c r="A582" s="102" t="s">
        <v>1250</v>
      </c>
      <c r="B582" s="102" t="s">
        <v>168</v>
      </c>
      <c r="C582" s="102">
        <v>22051696</v>
      </c>
      <c r="D582" s="101">
        <v>21</v>
      </c>
      <c r="H582" s="14"/>
      <c r="I582" s="14"/>
    </row>
    <row r="583" spans="1:9" ht="15.75" customHeight="1">
      <c r="A583" s="102" t="s">
        <v>1254</v>
      </c>
      <c r="B583" s="102" t="s">
        <v>664</v>
      </c>
      <c r="C583" s="102">
        <v>36217777</v>
      </c>
      <c r="D583" s="101">
        <v>21</v>
      </c>
      <c r="H583" s="14"/>
      <c r="I583" s="14"/>
    </row>
    <row r="584" spans="1:9" ht="15.75" customHeight="1">
      <c r="A584" s="102" t="s">
        <v>1251</v>
      </c>
      <c r="B584" s="102" t="s">
        <v>674</v>
      </c>
      <c r="C584" s="102">
        <v>982492084</v>
      </c>
      <c r="D584" s="101">
        <v>21</v>
      </c>
      <c r="H584" s="14"/>
      <c r="I584" s="14"/>
    </row>
    <row r="585" spans="1:9" ht="15.75" customHeight="1">
      <c r="A585" s="102" t="s">
        <v>1253</v>
      </c>
      <c r="B585" s="102" t="s">
        <v>664</v>
      </c>
      <c r="C585" s="102">
        <v>22344576</v>
      </c>
      <c r="D585" s="101">
        <v>21</v>
      </c>
      <c r="H585" s="14"/>
      <c r="I585" s="14"/>
    </row>
    <row r="586" spans="1:9" ht="15.75" customHeight="1">
      <c r="A586" s="102" t="s">
        <v>1255</v>
      </c>
      <c r="B586" s="102" t="s">
        <v>672</v>
      </c>
      <c r="C586" s="102">
        <v>25273381</v>
      </c>
      <c r="D586" s="101">
        <v>21</v>
      </c>
      <c r="H586" s="14"/>
      <c r="I586" s="14"/>
    </row>
    <row r="587" spans="1:9" ht="15.75" customHeight="1">
      <c r="A587" s="102" t="s">
        <v>1249</v>
      </c>
      <c r="B587" s="102" t="s">
        <v>672</v>
      </c>
      <c r="C587" s="102">
        <v>38070705</v>
      </c>
      <c r="D587" s="101">
        <v>21</v>
      </c>
      <c r="H587" s="14"/>
      <c r="I587" s="14"/>
    </row>
    <row r="588" spans="1:9" ht="15.75" customHeight="1">
      <c r="A588" s="102" t="s">
        <v>1258</v>
      </c>
      <c r="B588" s="102" t="s">
        <v>664</v>
      </c>
      <c r="C588" s="102">
        <v>22546390</v>
      </c>
      <c r="D588" s="101">
        <v>20</v>
      </c>
      <c r="H588" s="14"/>
      <c r="I588" s="14"/>
    </row>
    <row r="589" spans="1:9" ht="15.75" customHeight="1">
      <c r="A589" s="102" t="s">
        <v>1259</v>
      </c>
      <c r="B589" s="102" t="s">
        <v>669</v>
      </c>
      <c r="C589" s="102">
        <v>22852348</v>
      </c>
      <c r="D589" s="101">
        <v>20</v>
      </c>
      <c r="H589" s="14"/>
      <c r="I589" s="14"/>
    </row>
    <row r="590" spans="1:9" ht="15.75" customHeight="1">
      <c r="A590" s="102" t="s">
        <v>1257</v>
      </c>
      <c r="B590" s="102" t="s">
        <v>664</v>
      </c>
      <c r="C590" s="102">
        <v>25689180</v>
      </c>
      <c r="D590" s="101">
        <v>20</v>
      </c>
      <c r="H590" s="14"/>
      <c r="I590" s="14"/>
    </row>
    <row r="591" spans="1:9" ht="15.75" customHeight="1">
      <c r="A591" s="102" t="s">
        <v>1260</v>
      </c>
      <c r="B591" s="102" t="s">
        <v>160</v>
      </c>
      <c r="C591" s="102">
        <v>25495041</v>
      </c>
      <c r="D591" s="101">
        <v>20</v>
      </c>
      <c r="H591" s="14"/>
      <c r="I591" s="14"/>
    </row>
    <row r="592" spans="1:9" ht="15.75" customHeight="1">
      <c r="A592" s="102" t="s">
        <v>1256</v>
      </c>
      <c r="B592" s="102" t="s">
        <v>664</v>
      </c>
      <c r="C592" s="102">
        <v>22844693</v>
      </c>
      <c r="D592" s="101">
        <v>20</v>
      </c>
      <c r="H592" s="14"/>
      <c r="I592" s="14"/>
    </row>
    <row r="593" spans="1:9" ht="15.75" customHeight="1">
      <c r="A593" s="102" t="s">
        <v>1261</v>
      </c>
      <c r="B593" s="102" t="s">
        <v>664</v>
      </c>
      <c r="C593" s="102">
        <v>22784348</v>
      </c>
      <c r="D593" s="101">
        <v>20</v>
      </c>
      <c r="H593" s="14"/>
      <c r="I593" s="14"/>
    </row>
    <row r="594" spans="1:9" ht="15.75" customHeight="1">
      <c r="A594" s="102" t="s">
        <v>1266</v>
      </c>
      <c r="B594" s="102" t="s">
        <v>160</v>
      </c>
      <c r="C594" s="102">
        <v>22559096</v>
      </c>
      <c r="D594" s="101">
        <v>20</v>
      </c>
      <c r="H594" s="14"/>
      <c r="I594" s="14"/>
    </row>
    <row r="595" spans="1:9" ht="15.75" customHeight="1">
      <c r="A595" s="102" t="s">
        <v>1262</v>
      </c>
      <c r="B595" s="102" t="s">
        <v>664</v>
      </c>
      <c r="C595" s="102">
        <v>22549982</v>
      </c>
      <c r="D595" s="101">
        <v>20</v>
      </c>
      <c r="H595" s="14"/>
      <c r="I595" s="14"/>
    </row>
    <row r="596" spans="1:9" ht="15.75" customHeight="1">
      <c r="A596" s="102" t="s">
        <v>1267</v>
      </c>
      <c r="B596" s="102" t="s">
        <v>160</v>
      </c>
      <c r="C596" s="102">
        <v>32692186</v>
      </c>
      <c r="D596" s="101">
        <v>20</v>
      </c>
      <c r="H596" s="14"/>
      <c r="I596" s="14"/>
    </row>
    <row r="597" spans="1:9" ht="15.75" customHeight="1">
      <c r="A597" s="102" t="s">
        <v>1265</v>
      </c>
      <c r="B597" s="102" t="s">
        <v>664</v>
      </c>
      <c r="C597" s="102">
        <v>25684661</v>
      </c>
      <c r="D597" s="101">
        <v>20</v>
      </c>
      <c r="H597" s="14"/>
      <c r="I597" s="14"/>
    </row>
    <row r="598" spans="1:9" ht="15.75" customHeight="1">
      <c r="A598" s="102" t="s">
        <v>1263</v>
      </c>
      <c r="B598" s="102" t="s">
        <v>160</v>
      </c>
      <c r="C598" s="102">
        <v>25220055</v>
      </c>
      <c r="D598" s="101">
        <v>20</v>
      </c>
      <c r="H598" s="14"/>
      <c r="I598" s="14"/>
    </row>
    <row r="599" spans="1:9" ht="15.75" customHeight="1">
      <c r="A599" s="102" t="s">
        <v>1264</v>
      </c>
      <c r="B599" s="102" t="s">
        <v>160</v>
      </c>
      <c r="C599" s="102">
        <v>25239381</v>
      </c>
      <c r="D599" s="101">
        <v>20</v>
      </c>
      <c r="H599" s="14"/>
      <c r="I599" s="14"/>
    </row>
    <row r="600" spans="1:9" ht="15.75" customHeight="1">
      <c r="A600" s="102" t="s">
        <v>1268</v>
      </c>
      <c r="B600" s="102" t="s">
        <v>160</v>
      </c>
      <c r="C600" s="102">
        <v>25230065</v>
      </c>
      <c r="D600" s="101">
        <v>20</v>
      </c>
      <c r="H600" s="14"/>
      <c r="I600" s="14"/>
    </row>
    <row r="601" spans="1:9" ht="15.75" customHeight="1">
      <c r="A601" s="102" t="s">
        <v>1273</v>
      </c>
      <c r="B601" s="102" t="s">
        <v>674</v>
      </c>
      <c r="C601" s="102">
        <v>22497891</v>
      </c>
      <c r="D601" s="101">
        <v>20</v>
      </c>
      <c r="H601" s="14"/>
      <c r="I601" s="14"/>
    </row>
    <row r="602" spans="1:9" ht="15.75" customHeight="1">
      <c r="A602" s="102" t="s">
        <v>1271</v>
      </c>
      <c r="B602" s="102" t="s">
        <v>674</v>
      </c>
      <c r="C602" s="102">
        <v>25407754</v>
      </c>
      <c r="D602" s="101">
        <v>20</v>
      </c>
      <c r="H602" s="14"/>
      <c r="I602" s="14"/>
    </row>
    <row r="603" spans="1:9" ht="15.75" customHeight="1">
      <c r="A603" s="102" t="s">
        <v>1269</v>
      </c>
      <c r="B603" s="102" t="s">
        <v>679</v>
      </c>
      <c r="C603" s="102">
        <v>25535553</v>
      </c>
      <c r="D603" s="101">
        <v>20</v>
      </c>
      <c r="H603" s="14"/>
      <c r="I603" s="14"/>
    </row>
    <row r="604" spans="1:9" ht="15.75" customHeight="1">
      <c r="A604" s="102" t="s">
        <v>1272</v>
      </c>
      <c r="B604" s="102" t="s">
        <v>677</v>
      </c>
      <c r="C604" s="102">
        <v>22740423</v>
      </c>
      <c r="D604" s="101">
        <v>20</v>
      </c>
      <c r="H604" s="14"/>
      <c r="I604" s="14"/>
    </row>
    <row r="605" spans="1:9" ht="15.75" customHeight="1">
      <c r="A605" s="102" t="s">
        <v>1270</v>
      </c>
      <c r="B605" s="102" t="s">
        <v>175</v>
      </c>
      <c r="C605" s="102">
        <v>22741747</v>
      </c>
      <c r="D605" s="101">
        <v>20</v>
      </c>
      <c r="H605" s="14"/>
      <c r="I605" s="14"/>
    </row>
    <row r="606" spans="1:9" ht="15.75" customHeight="1">
      <c r="A606" s="102" t="s">
        <v>1280</v>
      </c>
      <c r="B606" s="102" t="s">
        <v>677</v>
      </c>
      <c r="C606" s="102">
        <v>995362656</v>
      </c>
      <c r="D606" s="101">
        <v>20</v>
      </c>
      <c r="H606" s="14"/>
      <c r="I606" s="14"/>
    </row>
    <row r="607" spans="1:9" ht="15.75" customHeight="1">
      <c r="A607" s="102" t="s">
        <v>1275</v>
      </c>
      <c r="B607" s="102" t="s">
        <v>669</v>
      </c>
      <c r="C607" s="102">
        <v>22051012</v>
      </c>
      <c r="D607" s="101">
        <v>20</v>
      </c>
      <c r="H607" s="14"/>
      <c r="I607" s="14"/>
    </row>
    <row r="608" spans="1:9" ht="15.75" customHeight="1">
      <c r="A608" s="102" t="s">
        <v>1277</v>
      </c>
      <c r="B608" s="102" t="s">
        <v>669</v>
      </c>
      <c r="C608" s="102">
        <v>22059196</v>
      </c>
      <c r="D608" s="101">
        <v>20</v>
      </c>
      <c r="H608" s="14"/>
      <c r="I608" s="14"/>
    </row>
    <row r="609" spans="1:9" ht="15.75" customHeight="1">
      <c r="A609" s="102" t="s">
        <v>1278</v>
      </c>
      <c r="B609" s="102" t="s">
        <v>160</v>
      </c>
      <c r="C609" s="102">
        <v>22353918</v>
      </c>
      <c r="D609" s="101">
        <v>20</v>
      </c>
      <c r="H609" s="14"/>
      <c r="I609" s="14"/>
    </row>
    <row r="610" spans="1:9" ht="15.75" customHeight="1">
      <c r="A610" s="102" t="s">
        <v>1274</v>
      </c>
      <c r="B610" s="102" t="s">
        <v>160</v>
      </c>
      <c r="C610" s="102">
        <v>22350856</v>
      </c>
      <c r="D610" s="101">
        <v>20</v>
      </c>
      <c r="H610" s="14"/>
      <c r="I610" s="14"/>
    </row>
    <row r="611" spans="1:9" ht="15.75" customHeight="1">
      <c r="A611" s="102" t="s">
        <v>1281</v>
      </c>
      <c r="B611" s="102" t="s">
        <v>160</v>
      </c>
      <c r="C611" s="102">
        <v>32568156</v>
      </c>
      <c r="D611" s="101">
        <v>20</v>
      </c>
      <c r="H611" s="14"/>
      <c r="I611" s="14"/>
    </row>
    <row r="612" spans="1:9" ht="15.75" customHeight="1">
      <c r="A612" s="102" t="s">
        <v>1282</v>
      </c>
      <c r="B612" s="102" t="s">
        <v>667</v>
      </c>
      <c r="C612" s="102">
        <v>25762383</v>
      </c>
      <c r="D612" s="101">
        <v>20</v>
      </c>
      <c r="H612" s="14"/>
      <c r="I612" s="14"/>
    </row>
    <row r="613" spans="1:9" ht="15.75" customHeight="1">
      <c r="A613" s="102" t="s">
        <v>1276</v>
      </c>
      <c r="B613" s="102" t="s">
        <v>672</v>
      </c>
      <c r="C613" s="102">
        <v>35188830</v>
      </c>
      <c r="D613" s="101">
        <v>20</v>
      </c>
      <c r="H613" s="14"/>
      <c r="I613" s="14"/>
    </row>
    <row r="614" spans="1:9" ht="15.75" customHeight="1">
      <c r="A614" s="102" t="s">
        <v>1279</v>
      </c>
      <c r="B614" s="102" t="s">
        <v>672</v>
      </c>
      <c r="C614" s="102">
        <v>38070705</v>
      </c>
      <c r="D614" s="101">
        <v>20</v>
      </c>
      <c r="H614" s="14"/>
      <c r="I614" s="14"/>
    </row>
    <row r="615" spans="1:9" ht="15.75" customHeight="1">
      <c r="A615" s="102" t="s">
        <v>1283</v>
      </c>
      <c r="B615" s="102" t="s">
        <v>664</v>
      </c>
      <c r="C615" s="102">
        <v>22845522</v>
      </c>
      <c r="D615" s="101">
        <v>20</v>
      </c>
      <c r="H615" s="14"/>
      <c r="I615" s="14"/>
    </row>
    <row r="616" spans="1:9" ht="15.75" customHeight="1">
      <c r="A616" s="102" t="s">
        <v>1287</v>
      </c>
      <c r="B616" s="102" t="s">
        <v>160</v>
      </c>
      <c r="C616" s="102">
        <v>22552233</v>
      </c>
      <c r="D616" s="101">
        <v>20</v>
      </c>
      <c r="H616" s="14"/>
      <c r="I616" s="14"/>
    </row>
    <row r="617" spans="1:9" ht="15.75" customHeight="1">
      <c r="A617" s="102" t="s">
        <v>1288</v>
      </c>
      <c r="B617" s="102" t="s">
        <v>664</v>
      </c>
      <c r="C617" s="102">
        <v>25692439</v>
      </c>
      <c r="D617" s="101">
        <v>20</v>
      </c>
      <c r="H617" s="14"/>
      <c r="I617" s="14"/>
    </row>
    <row r="618" spans="1:9" ht="15.75" customHeight="1">
      <c r="A618" s="102" t="s">
        <v>1284</v>
      </c>
      <c r="B618" s="102" t="s">
        <v>664</v>
      </c>
      <c r="C618" s="102">
        <v>22784348</v>
      </c>
      <c r="D618" s="101">
        <v>20</v>
      </c>
      <c r="H618" s="14"/>
      <c r="I618" s="14"/>
    </row>
    <row r="619" spans="1:9" ht="15.75" customHeight="1">
      <c r="A619" s="102" t="s">
        <v>1286</v>
      </c>
      <c r="B619" s="102" t="s">
        <v>168</v>
      </c>
      <c r="C619" s="102">
        <v>22050344</v>
      </c>
      <c r="D619" s="101">
        <v>20</v>
      </c>
      <c r="H619" s="14"/>
      <c r="I619" s="14"/>
    </row>
    <row r="620" spans="1:9" ht="15.75" customHeight="1">
      <c r="A620" s="102" t="s">
        <v>1285</v>
      </c>
      <c r="B620" s="102" t="s">
        <v>664</v>
      </c>
      <c r="C620" s="102">
        <v>22386307</v>
      </c>
      <c r="D620" s="101">
        <v>20</v>
      </c>
      <c r="H620" s="14"/>
      <c r="I620" s="14"/>
    </row>
    <row r="621" spans="1:9" ht="15.75" customHeight="1">
      <c r="A621" s="102" t="s">
        <v>1291</v>
      </c>
      <c r="B621" s="102" t="s">
        <v>664</v>
      </c>
      <c r="C621" s="102">
        <v>25705515</v>
      </c>
      <c r="D621" s="101">
        <v>19</v>
      </c>
      <c r="H621" s="14"/>
      <c r="I621" s="14"/>
    </row>
    <row r="622" spans="1:9" ht="15.75" customHeight="1">
      <c r="A622" s="102" t="s">
        <v>1290</v>
      </c>
      <c r="B622" s="102" t="s">
        <v>669</v>
      </c>
      <c r="C622" s="102">
        <v>25566652</v>
      </c>
      <c r="D622" s="101">
        <v>19</v>
      </c>
      <c r="H622" s="14"/>
      <c r="I622" s="14"/>
    </row>
    <row r="623" spans="1:9" ht="15.75" customHeight="1">
      <c r="A623" s="102" t="s">
        <v>1289</v>
      </c>
      <c r="B623" s="102" t="s">
        <v>669</v>
      </c>
      <c r="C623" s="102">
        <v>22858079</v>
      </c>
      <c r="D623" s="101">
        <v>19</v>
      </c>
      <c r="H623" s="14"/>
      <c r="I623" s="14"/>
    </row>
    <row r="624" spans="1:9" ht="15.75" customHeight="1">
      <c r="A624" s="102" t="s">
        <v>1292</v>
      </c>
      <c r="B624" s="102" t="s">
        <v>664</v>
      </c>
      <c r="C624" s="102">
        <v>20519692</v>
      </c>
      <c r="D624" s="101">
        <v>19</v>
      </c>
      <c r="H624" s="14"/>
      <c r="I624" s="14"/>
    </row>
    <row r="625" spans="1:9" ht="15.75" customHeight="1">
      <c r="A625" s="102" t="s">
        <v>1299</v>
      </c>
      <c r="B625" s="102" t="s">
        <v>664</v>
      </c>
      <c r="C625" s="102">
        <v>25657657</v>
      </c>
      <c r="D625" s="101">
        <v>19</v>
      </c>
      <c r="H625" s="14"/>
      <c r="I625" s="14"/>
    </row>
    <row r="626" spans="1:9" ht="15.75" customHeight="1">
      <c r="A626" s="102" t="s">
        <v>1295</v>
      </c>
      <c r="B626" s="102" t="s">
        <v>669</v>
      </c>
      <c r="C626" s="102">
        <v>30888218</v>
      </c>
      <c r="D626" s="101">
        <v>19</v>
      </c>
      <c r="H626" s="14"/>
      <c r="I626" s="14"/>
    </row>
    <row r="627" spans="1:9" ht="15.75" customHeight="1">
      <c r="A627" s="102" t="s">
        <v>1293</v>
      </c>
      <c r="B627" s="102" t="s">
        <v>664</v>
      </c>
      <c r="C627" s="102">
        <v>22548774</v>
      </c>
      <c r="D627" s="101">
        <v>19</v>
      </c>
      <c r="H627" s="14"/>
      <c r="I627" s="14"/>
    </row>
    <row r="628" spans="1:9" ht="15.75" customHeight="1">
      <c r="A628" s="102" t="s">
        <v>1297</v>
      </c>
      <c r="B628" s="102" t="s">
        <v>160</v>
      </c>
      <c r="C628" s="102">
        <v>22351198</v>
      </c>
      <c r="D628" s="101">
        <v>19</v>
      </c>
      <c r="H628" s="14"/>
      <c r="I628" s="14"/>
    </row>
    <row r="629" spans="1:9" ht="15.75" customHeight="1">
      <c r="A629" s="102" t="s">
        <v>1298</v>
      </c>
      <c r="B629" s="102" t="s">
        <v>664</v>
      </c>
      <c r="C629" s="102">
        <v>980350182</v>
      </c>
      <c r="D629" s="101">
        <v>19</v>
      </c>
      <c r="H629" s="14"/>
      <c r="I629" s="14"/>
    </row>
    <row r="630" spans="1:9" ht="15.75" customHeight="1">
      <c r="A630" s="102" t="s">
        <v>1294</v>
      </c>
      <c r="B630" s="102" t="s">
        <v>672</v>
      </c>
      <c r="C630" s="102">
        <v>22266391</v>
      </c>
      <c r="D630" s="101">
        <v>19</v>
      </c>
      <c r="H630" s="14"/>
      <c r="I630" s="14"/>
    </row>
    <row r="631" spans="1:9" ht="15.75" customHeight="1">
      <c r="A631" s="102" t="s">
        <v>1296</v>
      </c>
      <c r="B631" s="102" t="s">
        <v>175</v>
      </c>
      <c r="C631" s="102">
        <v>22677440</v>
      </c>
      <c r="D631" s="101">
        <v>19</v>
      </c>
      <c r="H631" s="14"/>
      <c r="I631" s="14"/>
    </row>
    <row r="632" spans="1:9" ht="15.75" customHeight="1">
      <c r="A632" s="102" t="s">
        <v>1300</v>
      </c>
      <c r="B632" s="102" t="s">
        <v>160</v>
      </c>
      <c r="C632" s="102">
        <v>22475716</v>
      </c>
      <c r="D632" s="101">
        <v>19</v>
      </c>
      <c r="H632" s="14"/>
      <c r="I632" s="14"/>
    </row>
    <row r="633" spans="1:9" ht="15.75" customHeight="1">
      <c r="A633" s="102" t="s">
        <v>1302</v>
      </c>
      <c r="B633" s="102" t="s">
        <v>672</v>
      </c>
      <c r="C633" s="102">
        <v>25374761</v>
      </c>
      <c r="D633" s="101">
        <v>19</v>
      </c>
      <c r="H633" s="14"/>
      <c r="I633" s="14"/>
    </row>
    <row r="634" spans="1:9" ht="15.75" customHeight="1">
      <c r="A634" s="102" t="s">
        <v>1303</v>
      </c>
      <c r="B634" s="102" t="s">
        <v>664</v>
      </c>
      <c r="C634" s="102">
        <v>32345885</v>
      </c>
      <c r="D634" s="101">
        <v>19</v>
      </c>
      <c r="H634" s="14"/>
      <c r="I634" s="14"/>
    </row>
    <row r="635" spans="1:9" ht="15.75" customHeight="1">
      <c r="A635" s="102" t="s">
        <v>1301</v>
      </c>
      <c r="B635" s="102" t="s">
        <v>664</v>
      </c>
      <c r="C635" s="102">
        <v>972756076</v>
      </c>
      <c r="D635" s="101">
        <v>19</v>
      </c>
      <c r="H635" s="14"/>
      <c r="I635" s="14"/>
    </row>
    <row r="636" spans="1:9" ht="15.75" customHeight="1">
      <c r="A636" s="102" t="s">
        <v>1305</v>
      </c>
      <c r="B636" s="102" t="s">
        <v>175</v>
      </c>
      <c r="C636" s="102">
        <v>25298656</v>
      </c>
      <c r="D636" s="101">
        <v>19</v>
      </c>
      <c r="H636" s="14"/>
      <c r="I636" s="14"/>
    </row>
    <row r="637" spans="1:9" ht="15.75" customHeight="1">
      <c r="A637" s="102" t="s">
        <v>1304</v>
      </c>
      <c r="B637" s="102" t="s">
        <v>664</v>
      </c>
      <c r="C637" s="102">
        <v>25716582</v>
      </c>
      <c r="D637" s="101">
        <v>19</v>
      </c>
      <c r="H637" s="14"/>
      <c r="I637" s="14"/>
    </row>
    <row r="638" spans="1:9" ht="15.75" customHeight="1">
      <c r="A638" s="102" t="s">
        <v>1306</v>
      </c>
      <c r="B638" s="102" t="s">
        <v>664</v>
      </c>
      <c r="C638" s="102">
        <v>41210256</v>
      </c>
      <c r="D638" s="101">
        <v>19</v>
      </c>
      <c r="H638" s="14"/>
      <c r="I638" s="14"/>
    </row>
    <row r="639" spans="1:9" ht="15.75" customHeight="1">
      <c r="A639" s="102" t="s">
        <v>1309</v>
      </c>
      <c r="B639" s="102" t="s">
        <v>669</v>
      </c>
      <c r="C639" s="102">
        <v>22851306</v>
      </c>
      <c r="D639" s="101">
        <v>19</v>
      </c>
      <c r="H639" s="14"/>
      <c r="I639" s="14"/>
    </row>
    <row r="640" spans="1:9" ht="15.75" customHeight="1">
      <c r="A640" s="102" t="s">
        <v>1307</v>
      </c>
      <c r="B640" s="102" t="s">
        <v>160</v>
      </c>
      <c r="C640" s="102">
        <v>22558487</v>
      </c>
      <c r="D640" s="101">
        <v>19</v>
      </c>
      <c r="H640" s="14"/>
      <c r="I640" s="14"/>
    </row>
    <row r="641" spans="1:9" ht="15.75" customHeight="1">
      <c r="A641" s="102" t="s">
        <v>1310</v>
      </c>
      <c r="B641" s="102" t="s">
        <v>160</v>
      </c>
      <c r="C641" s="102">
        <v>22365791</v>
      </c>
      <c r="D641" s="101">
        <v>19</v>
      </c>
      <c r="H641" s="14"/>
      <c r="I641" s="14"/>
    </row>
    <row r="642" spans="1:9" ht="15.75" customHeight="1">
      <c r="A642" s="102" t="s">
        <v>1311</v>
      </c>
      <c r="B642" s="102" t="s">
        <v>175</v>
      </c>
      <c r="C642" s="102">
        <v>36878909</v>
      </c>
      <c r="D642" s="101">
        <v>19</v>
      </c>
      <c r="H642" s="14"/>
      <c r="I642" s="14"/>
    </row>
    <row r="643" spans="1:9" ht="15.75" customHeight="1">
      <c r="A643" s="102" t="s">
        <v>1308</v>
      </c>
      <c r="B643" s="102" t="s">
        <v>160</v>
      </c>
      <c r="C643" s="102">
        <v>22354252</v>
      </c>
      <c r="D643" s="101">
        <v>19</v>
      </c>
      <c r="H643" s="14"/>
      <c r="I643" s="14"/>
    </row>
    <row r="644" spans="1:9" ht="15.75" customHeight="1">
      <c r="A644" s="102" t="s">
        <v>1315</v>
      </c>
      <c r="B644" s="102" t="s">
        <v>664</v>
      </c>
      <c r="C644" s="102">
        <v>22649349</v>
      </c>
      <c r="D644" s="101">
        <v>18</v>
      </c>
      <c r="H644" s="14"/>
      <c r="I644" s="14"/>
    </row>
    <row r="645" spans="1:9" ht="15.75" customHeight="1">
      <c r="A645" s="102" t="s">
        <v>1314</v>
      </c>
      <c r="B645" s="102" t="s">
        <v>664</v>
      </c>
      <c r="C645" s="102">
        <v>22686749</v>
      </c>
      <c r="D645" s="101">
        <v>18</v>
      </c>
      <c r="H645" s="14"/>
      <c r="I645" s="14"/>
    </row>
    <row r="646" spans="1:9" ht="15.75" customHeight="1">
      <c r="A646" s="102" t="s">
        <v>1312</v>
      </c>
      <c r="B646" s="102" t="s">
        <v>677</v>
      </c>
      <c r="C646" s="102">
        <v>22946067</v>
      </c>
      <c r="D646" s="101">
        <v>18</v>
      </c>
      <c r="H646" s="14"/>
      <c r="I646" s="14"/>
    </row>
    <row r="647" spans="1:9" ht="15.75" customHeight="1">
      <c r="A647" s="102" t="s">
        <v>1313</v>
      </c>
      <c r="B647" s="102" t="s">
        <v>160</v>
      </c>
      <c r="C647" s="102">
        <v>22471781</v>
      </c>
      <c r="D647" s="101">
        <v>18</v>
      </c>
      <c r="H647" s="14"/>
      <c r="I647" s="14"/>
    </row>
    <row r="648" spans="1:9" ht="15.75" customHeight="1">
      <c r="A648" s="102" t="s">
        <v>1316</v>
      </c>
      <c r="B648" s="102" t="s">
        <v>664</v>
      </c>
      <c r="C648" s="102">
        <v>32349472</v>
      </c>
      <c r="D648" s="101">
        <v>18</v>
      </c>
      <c r="H648" s="14"/>
      <c r="I648" s="14"/>
    </row>
    <row r="649" spans="1:9" ht="15.75" customHeight="1">
      <c r="A649" s="102" t="s">
        <v>1317</v>
      </c>
      <c r="B649" s="102" t="s">
        <v>672</v>
      </c>
      <c r="C649" s="102">
        <v>34953500</v>
      </c>
      <c r="D649" s="101">
        <v>18</v>
      </c>
      <c r="H649" s="14"/>
      <c r="I649" s="14"/>
    </row>
    <row r="650" spans="1:9" ht="15.75" customHeight="1">
      <c r="A650" s="102" t="s">
        <v>1318</v>
      </c>
      <c r="B650" s="102" t="s">
        <v>672</v>
      </c>
      <c r="C650" s="102">
        <v>25394196</v>
      </c>
      <c r="D650" s="101">
        <v>18</v>
      </c>
      <c r="H650" s="14"/>
      <c r="I650" s="14"/>
    </row>
    <row r="651" spans="1:9" ht="15.75" customHeight="1">
      <c r="A651" s="102" t="s">
        <v>1319</v>
      </c>
      <c r="B651" s="102" t="s">
        <v>160</v>
      </c>
      <c r="C651" s="102">
        <v>22361772</v>
      </c>
      <c r="D651" s="101">
        <v>18</v>
      </c>
      <c r="H651" s="14"/>
      <c r="I651" s="14"/>
    </row>
    <row r="652" spans="1:9" ht="15.75" customHeight="1">
      <c r="A652" s="102" t="s">
        <v>1321</v>
      </c>
      <c r="B652" s="102" t="s">
        <v>160</v>
      </c>
      <c r="C652" s="102">
        <v>25210794</v>
      </c>
      <c r="D652" s="101">
        <v>18</v>
      </c>
      <c r="H652" s="14"/>
      <c r="I652" s="14"/>
    </row>
    <row r="653" spans="1:9" ht="15.75" customHeight="1">
      <c r="A653" s="102" t="s">
        <v>1324</v>
      </c>
      <c r="B653" s="102" t="s">
        <v>664</v>
      </c>
      <c r="C653" s="102">
        <v>22844232</v>
      </c>
      <c r="D653" s="101">
        <v>18</v>
      </c>
      <c r="H653" s="14"/>
      <c r="I653" s="14"/>
    </row>
    <row r="654" spans="1:9" ht="15.75" customHeight="1">
      <c r="A654" s="102" t="s">
        <v>1320</v>
      </c>
      <c r="B654" s="102" t="s">
        <v>168</v>
      </c>
      <c r="C654" s="102">
        <v>22059651</v>
      </c>
      <c r="D654" s="101">
        <v>18</v>
      </c>
      <c r="H654" s="14"/>
      <c r="I654" s="14"/>
    </row>
    <row r="655" spans="1:9" ht="15.75" customHeight="1">
      <c r="A655" s="102" t="s">
        <v>1325</v>
      </c>
      <c r="B655" s="102" t="s">
        <v>669</v>
      </c>
      <c r="C655" s="102">
        <v>22059196</v>
      </c>
      <c r="D655" s="101">
        <v>18</v>
      </c>
      <c r="H655" s="14"/>
      <c r="I655" s="14"/>
    </row>
    <row r="656" spans="1:9" ht="15.75" customHeight="1">
      <c r="A656" s="102" t="s">
        <v>1323</v>
      </c>
      <c r="B656" s="102" t="s">
        <v>664</v>
      </c>
      <c r="C656" s="102">
        <v>21960296</v>
      </c>
      <c r="D656" s="101">
        <v>18</v>
      </c>
      <c r="H656" s="14"/>
      <c r="I656" s="14"/>
    </row>
    <row r="657" spans="1:9" ht="15.75" customHeight="1">
      <c r="A657" s="102" t="s">
        <v>1322</v>
      </c>
      <c r="B657" s="102" t="s">
        <v>672</v>
      </c>
      <c r="C657" s="102">
        <v>25354760</v>
      </c>
      <c r="D657" s="101">
        <v>18</v>
      </c>
      <c r="H657" s="14"/>
      <c r="I657" s="14"/>
    </row>
    <row r="658" spans="1:9" ht="15.75" customHeight="1">
      <c r="A658" s="102" t="s">
        <v>1329</v>
      </c>
      <c r="B658" s="102" t="s">
        <v>664</v>
      </c>
      <c r="C658" s="102">
        <v>25657950</v>
      </c>
      <c r="D658" s="101">
        <v>18</v>
      </c>
      <c r="H658" s="14"/>
      <c r="I658" s="14"/>
    </row>
    <row r="659" spans="1:9" ht="15.75" customHeight="1">
      <c r="A659" s="102" t="s">
        <v>1326</v>
      </c>
      <c r="B659" s="102" t="s">
        <v>664</v>
      </c>
      <c r="C659" s="102">
        <v>22040739</v>
      </c>
      <c r="D659" s="101">
        <v>18</v>
      </c>
      <c r="H659" s="14"/>
      <c r="I659" s="14"/>
    </row>
    <row r="660" spans="1:9" ht="15.75" customHeight="1">
      <c r="A660" s="102" t="s">
        <v>1331</v>
      </c>
      <c r="B660" s="102" t="s">
        <v>674</v>
      </c>
      <c r="C660" s="102">
        <v>22742534</v>
      </c>
      <c r="D660" s="101">
        <v>18</v>
      </c>
      <c r="H660" s="14"/>
      <c r="I660" s="14"/>
    </row>
    <row r="661" spans="1:9" ht="15.75" customHeight="1">
      <c r="A661" s="102" t="s">
        <v>1328</v>
      </c>
      <c r="B661" s="102" t="s">
        <v>175</v>
      </c>
      <c r="C661" s="102">
        <v>25408636</v>
      </c>
      <c r="D661" s="101">
        <v>18</v>
      </c>
      <c r="H661" s="14"/>
      <c r="I661" s="14"/>
    </row>
    <row r="662" spans="1:9" ht="15.75" customHeight="1">
      <c r="A662" s="102" t="s">
        <v>1333</v>
      </c>
      <c r="B662" s="102" t="s">
        <v>160</v>
      </c>
      <c r="C662" s="102">
        <v>22355463</v>
      </c>
      <c r="D662" s="101">
        <v>18</v>
      </c>
      <c r="H662" s="14"/>
      <c r="I662" s="14"/>
    </row>
    <row r="663" spans="1:9" ht="15.75" customHeight="1">
      <c r="A663" s="102" t="s">
        <v>1332</v>
      </c>
      <c r="B663" s="102" t="s">
        <v>669</v>
      </c>
      <c r="C663" s="102">
        <v>22656847</v>
      </c>
      <c r="D663" s="101">
        <v>18</v>
      </c>
      <c r="H663" s="14"/>
      <c r="I663" s="14"/>
    </row>
    <row r="664" spans="1:9" ht="15.75" customHeight="1">
      <c r="A664" s="102" t="s">
        <v>1330</v>
      </c>
      <c r="B664" s="102" t="s">
        <v>664</v>
      </c>
      <c r="C664" s="102">
        <v>22343160</v>
      </c>
      <c r="D664" s="101">
        <v>18</v>
      </c>
      <c r="H664" s="14"/>
      <c r="I664" s="14"/>
    </row>
    <row r="665" spans="1:9" ht="15.75" customHeight="1">
      <c r="A665" s="102" t="s">
        <v>1327</v>
      </c>
      <c r="B665" s="102" t="s">
        <v>664</v>
      </c>
      <c r="C665" s="102">
        <v>25690982</v>
      </c>
      <c r="D665" s="101">
        <v>18</v>
      </c>
      <c r="H665" s="14"/>
      <c r="I665" s="14"/>
    </row>
    <row r="666" spans="1:9" ht="15.75" customHeight="1">
      <c r="A666" s="102" t="s">
        <v>1335</v>
      </c>
      <c r="B666" s="102" t="s">
        <v>160</v>
      </c>
      <c r="C666" s="102">
        <v>25437625</v>
      </c>
      <c r="D666" s="101">
        <v>17</v>
      </c>
      <c r="H666" s="14"/>
      <c r="I666" s="14"/>
    </row>
    <row r="667" spans="1:9" ht="15.75" customHeight="1">
      <c r="A667" s="102" t="s">
        <v>1337</v>
      </c>
      <c r="B667" s="102" t="s">
        <v>160</v>
      </c>
      <c r="C667" s="102">
        <v>32587007</v>
      </c>
      <c r="D667" s="101">
        <v>17</v>
      </c>
      <c r="H667" s="14"/>
      <c r="I667" s="14"/>
    </row>
    <row r="668" spans="1:9" ht="15.75" customHeight="1">
      <c r="A668" s="102" t="s">
        <v>1336</v>
      </c>
      <c r="B668" s="102" t="s">
        <v>160</v>
      </c>
      <c r="C668" s="102">
        <v>22351979</v>
      </c>
      <c r="D668" s="101">
        <v>17</v>
      </c>
      <c r="H668" s="14"/>
      <c r="I668" s="14"/>
    </row>
    <row r="669" spans="1:9" ht="15.75" customHeight="1">
      <c r="A669" s="102" t="s">
        <v>1338</v>
      </c>
      <c r="B669" s="102" t="s">
        <v>672</v>
      </c>
      <c r="C669" s="102">
        <v>22666633</v>
      </c>
      <c r="D669" s="101">
        <v>17</v>
      </c>
      <c r="H669" s="14"/>
      <c r="I669" s="14"/>
    </row>
    <row r="670" spans="1:9" ht="15.75" customHeight="1">
      <c r="A670" s="102" t="s">
        <v>1334</v>
      </c>
      <c r="B670" s="102" t="s">
        <v>175</v>
      </c>
      <c r="C670" s="102">
        <v>25221090</v>
      </c>
      <c r="D670" s="101">
        <v>17</v>
      </c>
      <c r="H670" s="14"/>
      <c r="I670" s="14"/>
    </row>
    <row r="671" spans="1:9" ht="15.75" customHeight="1">
      <c r="A671" s="102" t="s">
        <v>1339</v>
      </c>
      <c r="B671" s="102" t="s">
        <v>672</v>
      </c>
      <c r="C671" s="102">
        <v>22666225</v>
      </c>
      <c r="D671" s="101">
        <v>17</v>
      </c>
      <c r="H671" s="14"/>
      <c r="I671" s="14"/>
    </row>
    <row r="672" spans="1:9" ht="15.75" customHeight="1">
      <c r="A672" s="102" t="s">
        <v>1340</v>
      </c>
      <c r="B672" s="102" t="s">
        <v>664</v>
      </c>
      <c r="C672" s="102">
        <v>25676372</v>
      </c>
      <c r="D672" s="101">
        <v>17</v>
      </c>
      <c r="H672" s="14"/>
      <c r="I672" s="14"/>
    </row>
    <row r="673" spans="1:9" ht="15.75" customHeight="1">
      <c r="A673" s="102" t="s">
        <v>1343</v>
      </c>
      <c r="B673" s="102" t="s">
        <v>672</v>
      </c>
      <c r="C673" s="102">
        <v>25379099</v>
      </c>
      <c r="D673" s="101">
        <v>17</v>
      </c>
      <c r="H673" s="14"/>
      <c r="I673" s="14"/>
    </row>
    <row r="674" spans="1:9" ht="15.75" customHeight="1">
      <c r="A674" s="102" t="s">
        <v>1346</v>
      </c>
      <c r="B674" s="102" t="s">
        <v>664</v>
      </c>
      <c r="C674" s="102">
        <v>22546496</v>
      </c>
      <c r="D674" s="101">
        <v>17</v>
      </c>
      <c r="H674" s="14"/>
      <c r="I674" s="14"/>
    </row>
    <row r="675" spans="1:9" ht="15.75" customHeight="1">
      <c r="A675" s="102" t="s">
        <v>1348</v>
      </c>
      <c r="B675" s="102" t="s">
        <v>160</v>
      </c>
      <c r="C675" s="102">
        <v>22361021</v>
      </c>
      <c r="D675" s="101">
        <v>17</v>
      </c>
      <c r="H675" s="14"/>
      <c r="I675" s="14"/>
    </row>
    <row r="676" spans="1:9" ht="15.75" customHeight="1">
      <c r="A676" s="102" t="s">
        <v>1345</v>
      </c>
      <c r="B676" s="102" t="s">
        <v>664</v>
      </c>
      <c r="C676" s="102">
        <v>25687112</v>
      </c>
      <c r="D676" s="101">
        <v>17</v>
      </c>
      <c r="H676" s="14"/>
      <c r="I676" s="14"/>
    </row>
    <row r="677" spans="1:9" ht="15.75" customHeight="1">
      <c r="A677" s="102" t="s">
        <v>1342</v>
      </c>
      <c r="B677" s="102" t="s">
        <v>664</v>
      </c>
      <c r="C677" s="102">
        <v>41111886</v>
      </c>
      <c r="D677" s="101">
        <v>17</v>
      </c>
      <c r="H677" s="14"/>
      <c r="I677" s="14"/>
    </row>
    <row r="678" spans="1:9" ht="15.75" customHeight="1">
      <c r="A678" s="102" t="s">
        <v>1347</v>
      </c>
      <c r="B678" s="102" t="s">
        <v>175</v>
      </c>
      <c r="C678" s="102">
        <v>25211897</v>
      </c>
      <c r="D678" s="101">
        <v>17</v>
      </c>
      <c r="H678" s="14"/>
      <c r="I678" s="14"/>
    </row>
    <row r="679" spans="1:9" ht="15.75" customHeight="1">
      <c r="A679" s="102" t="s">
        <v>1349</v>
      </c>
      <c r="B679" s="102" t="s">
        <v>664</v>
      </c>
      <c r="C679" s="102">
        <v>22340389</v>
      </c>
      <c r="D679" s="101">
        <v>17</v>
      </c>
      <c r="H679" s="14"/>
      <c r="I679" s="14"/>
    </row>
    <row r="680" spans="1:9" ht="15.75" customHeight="1">
      <c r="A680" s="102" t="s">
        <v>1341</v>
      </c>
      <c r="B680" s="102" t="s">
        <v>664</v>
      </c>
      <c r="C680" s="102">
        <v>22545184</v>
      </c>
      <c r="D680" s="101">
        <v>17</v>
      </c>
      <c r="H680" s="14"/>
      <c r="I680" s="14"/>
    </row>
    <row r="681" spans="1:9" ht="15.75" customHeight="1">
      <c r="A681" s="102" t="s">
        <v>1344</v>
      </c>
      <c r="B681" s="102" t="s">
        <v>664</v>
      </c>
      <c r="C681" s="102">
        <v>25670200</v>
      </c>
      <c r="D681" s="101">
        <v>17</v>
      </c>
      <c r="H681" s="14"/>
      <c r="I681" s="14"/>
    </row>
    <row r="682" spans="1:9" ht="15.75" customHeight="1">
      <c r="A682" s="102" t="s">
        <v>1355</v>
      </c>
      <c r="B682" s="102" t="s">
        <v>669</v>
      </c>
      <c r="C682" s="102">
        <v>22857186</v>
      </c>
      <c r="D682" s="101">
        <v>17</v>
      </c>
      <c r="H682" s="14"/>
      <c r="I682" s="14"/>
    </row>
    <row r="683" spans="1:9" ht="15.75" customHeight="1">
      <c r="A683" s="102" t="s">
        <v>1356</v>
      </c>
      <c r="B683" s="102" t="s">
        <v>679</v>
      </c>
      <c r="C683" s="102">
        <v>25535553</v>
      </c>
      <c r="D683" s="101">
        <v>17</v>
      </c>
      <c r="H683" s="14"/>
      <c r="I683" s="14"/>
    </row>
    <row r="684" spans="1:9" ht="15.75" customHeight="1">
      <c r="A684" s="102" t="s">
        <v>1353</v>
      </c>
      <c r="B684" s="102" t="s">
        <v>1354</v>
      </c>
      <c r="C684" s="102">
        <v>22735646</v>
      </c>
      <c r="D684" s="101">
        <v>17</v>
      </c>
      <c r="H684" s="14"/>
      <c r="I684" s="14"/>
    </row>
    <row r="685" spans="1:9" ht="15.75" customHeight="1">
      <c r="A685" s="102" t="s">
        <v>1351</v>
      </c>
      <c r="B685" s="102" t="s">
        <v>160</v>
      </c>
      <c r="C685" s="102">
        <v>22877275</v>
      </c>
      <c r="D685" s="101">
        <v>17</v>
      </c>
      <c r="H685" s="14"/>
      <c r="I685" s="14"/>
    </row>
    <row r="686" spans="1:9" ht="15.75" customHeight="1">
      <c r="A686" s="102" t="s">
        <v>1352</v>
      </c>
      <c r="B686" s="102" t="s">
        <v>664</v>
      </c>
      <c r="C686" s="102">
        <v>22689893</v>
      </c>
      <c r="D686" s="101">
        <v>17</v>
      </c>
      <c r="H686" s="14"/>
      <c r="I686" s="14"/>
    </row>
    <row r="687" spans="1:9" ht="15.75" customHeight="1">
      <c r="A687" s="102" t="s">
        <v>1350</v>
      </c>
      <c r="B687" s="102" t="s">
        <v>683</v>
      </c>
      <c r="C687" s="102">
        <v>22594994</v>
      </c>
      <c r="D687" s="101">
        <v>17</v>
      </c>
      <c r="H687" s="14"/>
      <c r="I687" s="14"/>
    </row>
    <row r="688" spans="1:9" ht="15.75" customHeight="1">
      <c r="A688" s="102" t="s">
        <v>1357</v>
      </c>
      <c r="B688" s="102" t="s">
        <v>672</v>
      </c>
      <c r="C688" s="102">
        <v>22867396</v>
      </c>
      <c r="D688" s="101">
        <v>17</v>
      </c>
      <c r="H688" s="14"/>
      <c r="I688" s="14"/>
    </row>
    <row r="689" spans="1:9" ht="15.75" customHeight="1">
      <c r="A689" s="102" t="s">
        <v>1363</v>
      </c>
      <c r="B689" s="102" t="s">
        <v>664</v>
      </c>
      <c r="C689" s="102">
        <v>25693425</v>
      </c>
      <c r="D689" s="101">
        <v>17</v>
      </c>
      <c r="H689" s="14"/>
      <c r="I689" s="14"/>
    </row>
    <row r="690" spans="1:9" ht="15.75" customHeight="1">
      <c r="A690" s="102" t="s">
        <v>1362</v>
      </c>
      <c r="B690" s="102" t="s">
        <v>674</v>
      </c>
      <c r="C690" s="102">
        <v>34900908</v>
      </c>
      <c r="D690" s="101">
        <v>17</v>
      </c>
      <c r="H690" s="14"/>
      <c r="I690" s="14"/>
    </row>
    <row r="691" spans="1:9" ht="15.75" customHeight="1">
      <c r="A691" s="102" t="s">
        <v>1359</v>
      </c>
      <c r="B691" s="102" t="s">
        <v>175</v>
      </c>
      <c r="C691" s="102">
        <v>22597598</v>
      </c>
      <c r="D691" s="101">
        <v>17</v>
      </c>
      <c r="H691" s="14"/>
      <c r="I691" s="14"/>
    </row>
    <row r="692" spans="1:9" ht="15.75" customHeight="1">
      <c r="A692" s="102" t="s">
        <v>1365</v>
      </c>
      <c r="B692" s="102" t="s">
        <v>160</v>
      </c>
      <c r="C692" s="102">
        <v>22357049</v>
      </c>
      <c r="D692" s="101">
        <v>17</v>
      </c>
      <c r="H692" s="14"/>
      <c r="I692" s="14"/>
    </row>
    <row r="693" spans="1:9" ht="15.75" customHeight="1">
      <c r="A693" s="102" t="s">
        <v>1367</v>
      </c>
      <c r="B693" s="102" t="s">
        <v>674</v>
      </c>
      <c r="C693" s="102">
        <v>22748936</v>
      </c>
      <c r="D693" s="101">
        <v>17</v>
      </c>
      <c r="H693" s="14"/>
      <c r="I693" s="14"/>
    </row>
    <row r="694" spans="1:9" ht="15.75" customHeight="1">
      <c r="A694" s="102" t="s">
        <v>1366</v>
      </c>
      <c r="B694" s="102" t="s">
        <v>160</v>
      </c>
      <c r="C694" s="102">
        <v>25481288</v>
      </c>
      <c r="D694" s="101">
        <v>17</v>
      </c>
      <c r="H694" s="14"/>
      <c r="I694" s="14"/>
    </row>
    <row r="695" spans="1:9" ht="15.75" customHeight="1">
      <c r="A695" s="102" t="s">
        <v>1360</v>
      </c>
      <c r="B695" s="102" t="s">
        <v>664</v>
      </c>
      <c r="C695" s="102">
        <v>35863007</v>
      </c>
      <c r="D695" s="101">
        <v>17</v>
      </c>
      <c r="H695" s="14"/>
      <c r="I695" s="14"/>
    </row>
    <row r="696" spans="1:9" ht="15.75" customHeight="1">
      <c r="A696" s="102" t="s">
        <v>1358</v>
      </c>
      <c r="B696" s="102" t="s">
        <v>175</v>
      </c>
      <c r="C696" s="102">
        <v>34957023</v>
      </c>
      <c r="D696" s="101">
        <v>17</v>
      </c>
      <c r="H696" s="14"/>
      <c r="I696" s="14"/>
    </row>
    <row r="697" spans="1:9" ht="15.75" customHeight="1">
      <c r="A697" s="102" t="s">
        <v>1364</v>
      </c>
      <c r="B697" s="102" t="s">
        <v>160</v>
      </c>
      <c r="C697" s="102">
        <v>25472994</v>
      </c>
      <c r="D697" s="101">
        <v>17</v>
      </c>
      <c r="H697" s="14"/>
      <c r="I697" s="14"/>
    </row>
    <row r="698" spans="1:9" ht="15.75" customHeight="1">
      <c r="A698" s="102" t="s">
        <v>1361</v>
      </c>
      <c r="B698" s="102" t="s">
        <v>664</v>
      </c>
      <c r="C698" s="102">
        <v>22547373</v>
      </c>
      <c r="D698" s="101">
        <v>17</v>
      </c>
      <c r="H698" s="14"/>
      <c r="I698" s="14"/>
    </row>
    <row r="699" spans="1:9" ht="15.75" customHeight="1">
      <c r="A699" s="102" t="s">
        <v>1369</v>
      </c>
      <c r="B699" s="102" t="s">
        <v>664</v>
      </c>
      <c r="C699" s="102">
        <v>996830810</v>
      </c>
      <c r="D699" s="101">
        <v>17</v>
      </c>
      <c r="H699" s="14"/>
      <c r="I699" s="14"/>
    </row>
    <row r="700" spans="1:9" ht="15.75" customHeight="1">
      <c r="A700" s="102" t="s">
        <v>1368</v>
      </c>
      <c r="B700" s="102" t="s">
        <v>664</v>
      </c>
      <c r="C700" s="102">
        <v>30222927</v>
      </c>
      <c r="D700" s="101">
        <v>17</v>
      </c>
      <c r="H700" s="14"/>
      <c r="I700" s="14"/>
    </row>
    <row r="701" spans="1:9" ht="15.75" customHeight="1">
      <c r="A701" s="102" t="s">
        <v>1370</v>
      </c>
      <c r="B701" s="102" t="s">
        <v>175</v>
      </c>
      <c r="C701" s="102">
        <v>25238948</v>
      </c>
      <c r="D701" s="101">
        <v>17</v>
      </c>
      <c r="H701" s="14"/>
      <c r="I701" s="14"/>
    </row>
    <row r="702" spans="1:9" ht="15.75" customHeight="1">
      <c r="A702" s="102" t="s">
        <v>1377</v>
      </c>
      <c r="B702" s="102" t="s">
        <v>168</v>
      </c>
      <c r="C702" s="102">
        <v>22227771</v>
      </c>
      <c r="D702" s="101">
        <v>17</v>
      </c>
      <c r="H702" s="14"/>
      <c r="I702" s="14"/>
    </row>
    <row r="703" spans="1:9" ht="15.75" customHeight="1">
      <c r="A703" s="102" t="s">
        <v>1375</v>
      </c>
      <c r="B703" s="102" t="s">
        <v>674</v>
      </c>
      <c r="C703" s="102">
        <v>32982604</v>
      </c>
      <c r="D703" s="101">
        <v>17</v>
      </c>
      <c r="H703" s="14"/>
      <c r="I703" s="14"/>
    </row>
    <row r="704" spans="1:9" ht="15.75" customHeight="1">
      <c r="A704" s="102" t="s">
        <v>1376</v>
      </c>
      <c r="B704" s="102" t="s">
        <v>664</v>
      </c>
      <c r="C704" s="102">
        <v>25718864</v>
      </c>
      <c r="D704" s="101">
        <v>17</v>
      </c>
      <c r="H704" s="14"/>
      <c r="I704" s="14"/>
    </row>
    <row r="705" spans="1:9" ht="15.75" customHeight="1">
      <c r="A705" s="102" t="s">
        <v>1371</v>
      </c>
      <c r="B705" s="102" t="s">
        <v>664</v>
      </c>
      <c r="C705" s="102">
        <v>22843898</v>
      </c>
      <c r="D705" s="101">
        <v>17</v>
      </c>
      <c r="H705" s="14"/>
      <c r="I705" s="14"/>
    </row>
    <row r="706" spans="1:9" ht="15.75" customHeight="1">
      <c r="A706" s="102" t="s">
        <v>1374</v>
      </c>
      <c r="B706" s="102" t="s">
        <v>669</v>
      </c>
      <c r="C706" s="102">
        <v>22055911</v>
      </c>
      <c r="D706" s="101">
        <v>17</v>
      </c>
      <c r="H706" s="14"/>
      <c r="I706" s="14"/>
    </row>
    <row r="707" spans="1:9" ht="15.75" customHeight="1">
      <c r="A707" s="102" t="s">
        <v>1373</v>
      </c>
      <c r="B707" s="102" t="s">
        <v>664</v>
      </c>
      <c r="C707" s="102">
        <v>22045562</v>
      </c>
      <c r="D707" s="101">
        <v>17</v>
      </c>
      <c r="H707" s="14"/>
      <c r="I707" s="14"/>
    </row>
    <row r="708" spans="1:9" ht="15.75" customHeight="1">
      <c r="A708" s="102" t="s">
        <v>1372</v>
      </c>
      <c r="B708" s="102" t="s">
        <v>664</v>
      </c>
      <c r="C708" s="102">
        <v>36217777</v>
      </c>
      <c r="D708" s="101">
        <v>17</v>
      </c>
      <c r="H708" s="14"/>
      <c r="I708" s="14"/>
    </row>
    <row r="709" spans="1:9" ht="15.75" customHeight="1">
      <c r="A709" s="102" t="s">
        <v>1381</v>
      </c>
      <c r="B709" s="102" t="s">
        <v>664</v>
      </c>
      <c r="C709" s="102">
        <v>22143813</v>
      </c>
      <c r="D709" s="101">
        <v>16</v>
      </c>
      <c r="H709" s="14"/>
      <c r="I709" s="14"/>
    </row>
    <row r="710" spans="1:9" ht="15.75" customHeight="1">
      <c r="A710" s="102" t="s">
        <v>1380</v>
      </c>
      <c r="B710" s="102" t="s">
        <v>160</v>
      </c>
      <c r="C710" s="102">
        <v>25212649</v>
      </c>
      <c r="D710" s="101">
        <v>16</v>
      </c>
      <c r="H710" s="14"/>
      <c r="I710" s="14"/>
    </row>
    <row r="711" spans="1:9" ht="15.75" customHeight="1">
      <c r="A711" s="102" t="s">
        <v>1382</v>
      </c>
      <c r="B711" s="102" t="s">
        <v>160</v>
      </c>
      <c r="C711" s="102">
        <v>22356987</v>
      </c>
      <c r="D711" s="101">
        <v>16</v>
      </c>
      <c r="H711" s="14"/>
      <c r="I711" s="14"/>
    </row>
    <row r="712" spans="1:9" ht="15.75" customHeight="1">
      <c r="A712" s="102" t="s">
        <v>1378</v>
      </c>
      <c r="B712" s="102" t="s">
        <v>175</v>
      </c>
      <c r="C712" s="102">
        <v>22596495</v>
      </c>
      <c r="D712" s="101">
        <v>16</v>
      </c>
      <c r="H712" s="14"/>
      <c r="I712" s="14"/>
    </row>
    <row r="713" spans="1:9" ht="15.75" customHeight="1">
      <c r="A713" s="102" t="s">
        <v>1379</v>
      </c>
      <c r="B713" s="102" t="s">
        <v>175</v>
      </c>
      <c r="C713" s="102">
        <v>34158042</v>
      </c>
      <c r="D713" s="101">
        <v>16</v>
      </c>
      <c r="H713" s="14"/>
      <c r="I713" s="14"/>
    </row>
    <row r="714" spans="1:9" ht="15.75" customHeight="1">
      <c r="A714" s="102" t="s">
        <v>1383</v>
      </c>
      <c r="B714" s="102" t="s">
        <v>175</v>
      </c>
      <c r="C714" s="102">
        <v>22473558</v>
      </c>
      <c r="D714" s="101">
        <v>16</v>
      </c>
      <c r="H714" s="14"/>
      <c r="I714" s="14"/>
    </row>
    <row r="715" spans="1:9" ht="15.75" customHeight="1">
      <c r="A715" s="102" t="s">
        <v>1386</v>
      </c>
      <c r="B715" s="102" t="s">
        <v>160</v>
      </c>
      <c r="C715" s="102">
        <v>32082195</v>
      </c>
      <c r="D715" s="101">
        <v>16</v>
      </c>
      <c r="H715" s="14"/>
      <c r="I715" s="14"/>
    </row>
    <row r="716" spans="1:9" ht="15.75" customHeight="1">
      <c r="A716" s="102" t="s">
        <v>1388</v>
      </c>
      <c r="B716" s="102" t="s">
        <v>669</v>
      </c>
      <c r="C716" s="102">
        <v>22857737</v>
      </c>
      <c r="D716" s="101">
        <v>16</v>
      </c>
      <c r="H716" s="14"/>
      <c r="I716" s="14"/>
    </row>
    <row r="717" spans="1:9" ht="15.75" customHeight="1">
      <c r="A717" s="102" t="s">
        <v>1389</v>
      </c>
      <c r="B717" s="102" t="s">
        <v>664</v>
      </c>
      <c r="C717" s="102">
        <v>22347704</v>
      </c>
      <c r="D717" s="101">
        <v>16</v>
      </c>
      <c r="H717" s="14"/>
      <c r="I717" s="14"/>
    </row>
    <row r="718" spans="1:9" ht="15.75" customHeight="1">
      <c r="A718" s="102" t="s">
        <v>1384</v>
      </c>
      <c r="B718" s="102" t="s">
        <v>669</v>
      </c>
      <c r="C718" s="102">
        <v>22857186</v>
      </c>
      <c r="D718" s="101">
        <v>16</v>
      </c>
      <c r="H718" s="14"/>
      <c r="I718" s="14"/>
    </row>
    <row r="719" spans="1:9" ht="15.75" customHeight="1">
      <c r="A719" s="102" t="s">
        <v>1390</v>
      </c>
      <c r="B719" s="102" t="s">
        <v>160</v>
      </c>
      <c r="C719" s="102">
        <v>22361463</v>
      </c>
      <c r="D719" s="101">
        <v>16</v>
      </c>
      <c r="H719" s="14"/>
      <c r="I719" s="14"/>
    </row>
    <row r="720" spans="1:9" ht="15.75" customHeight="1">
      <c r="A720" s="102" t="s">
        <v>1385</v>
      </c>
      <c r="B720" s="102" t="s">
        <v>664</v>
      </c>
      <c r="C720" s="102">
        <v>22843033</v>
      </c>
      <c r="D720" s="101">
        <v>16</v>
      </c>
      <c r="H720" s="14"/>
      <c r="I720" s="14"/>
    </row>
    <row r="721" spans="1:9" ht="15.75" customHeight="1">
      <c r="A721" s="102" t="s">
        <v>1387</v>
      </c>
      <c r="B721" s="102" t="s">
        <v>664</v>
      </c>
      <c r="C721" s="102">
        <v>22849962</v>
      </c>
      <c r="D721" s="101">
        <v>16</v>
      </c>
      <c r="H721" s="14"/>
      <c r="I721" s="14"/>
    </row>
    <row r="722" spans="1:9" ht="15.75" customHeight="1">
      <c r="A722" s="102" t="s">
        <v>1391</v>
      </c>
      <c r="B722" s="102" t="s">
        <v>664</v>
      </c>
      <c r="C722" s="102">
        <v>978133898</v>
      </c>
      <c r="D722" s="101">
        <v>16</v>
      </c>
      <c r="H722" s="14"/>
      <c r="I722" s="14"/>
    </row>
    <row r="723" spans="1:9" ht="15.75" customHeight="1">
      <c r="A723" s="102" t="s">
        <v>1392</v>
      </c>
      <c r="B723" s="102" t="s">
        <v>669</v>
      </c>
      <c r="C723" s="102">
        <v>22055586</v>
      </c>
      <c r="D723" s="101">
        <v>16</v>
      </c>
      <c r="H723" s="14"/>
      <c r="I723" s="14"/>
    </row>
    <row r="724" spans="1:9" ht="15.75" customHeight="1">
      <c r="A724" s="102" t="s">
        <v>1395</v>
      </c>
      <c r="B724" s="102" t="s">
        <v>175</v>
      </c>
      <c r="C724" s="102">
        <v>25132422</v>
      </c>
      <c r="D724" s="101">
        <v>16</v>
      </c>
      <c r="H724" s="14"/>
      <c r="I724" s="14"/>
    </row>
    <row r="725" spans="1:9" ht="15.75" customHeight="1">
      <c r="A725" s="102" t="s">
        <v>1393</v>
      </c>
      <c r="B725" s="102" t="s">
        <v>664</v>
      </c>
      <c r="C725" s="102">
        <v>22643884</v>
      </c>
      <c r="D725" s="101">
        <v>16</v>
      </c>
      <c r="H725" s="14"/>
      <c r="I725" s="14"/>
    </row>
    <row r="726" spans="1:9" ht="15.75" customHeight="1">
      <c r="A726" s="102" t="s">
        <v>1394</v>
      </c>
      <c r="B726" s="102" t="s">
        <v>664</v>
      </c>
      <c r="C726" s="102">
        <v>22546787</v>
      </c>
      <c r="D726" s="101">
        <v>16</v>
      </c>
      <c r="H726" s="14"/>
      <c r="I726" s="14"/>
    </row>
    <row r="727" spans="1:9" ht="15.75" customHeight="1">
      <c r="A727" s="102" t="s">
        <v>1396</v>
      </c>
      <c r="B727" s="102" t="s">
        <v>672</v>
      </c>
      <c r="C727" s="102">
        <v>22661408</v>
      </c>
      <c r="D727" s="101">
        <v>16</v>
      </c>
      <c r="H727" s="14"/>
      <c r="I727" s="14"/>
    </row>
    <row r="728" spans="1:9" ht="15.75" customHeight="1">
      <c r="A728" s="102" t="s">
        <v>1397</v>
      </c>
      <c r="B728" s="102" t="s">
        <v>679</v>
      </c>
      <c r="C728" s="102">
        <v>22656002</v>
      </c>
      <c r="D728" s="101">
        <v>16</v>
      </c>
      <c r="H728" s="14"/>
      <c r="I728" s="14"/>
    </row>
    <row r="729" spans="1:9" ht="15.75" customHeight="1">
      <c r="A729" s="102" t="s">
        <v>1399</v>
      </c>
      <c r="B729" s="102" t="s">
        <v>1038</v>
      </c>
      <c r="C729" s="102">
        <v>22460070</v>
      </c>
      <c r="D729" s="101">
        <v>15</v>
      </c>
      <c r="H729" s="14"/>
      <c r="I729" s="14"/>
    </row>
    <row r="730" spans="1:9" ht="15.75" customHeight="1">
      <c r="A730" s="102" t="s">
        <v>1398</v>
      </c>
      <c r="B730" s="102" t="s">
        <v>664</v>
      </c>
      <c r="C730" s="102">
        <v>22646999</v>
      </c>
      <c r="D730" s="101">
        <v>15</v>
      </c>
      <c r="H730" s="14"/>
      <c r="I730" s="14"/>
    </row>
    <row r="731" spans="1:9" ht="15.75" customHeight="1">
      <c r="A731" s="102" t="s">
        <v>1402</v>
      </c>
      <c r="B731" s="102" t="s">
        <v>753</v>
      </c>
      <c r="C731" s="102">
        <v>25657741</v>
      </c>
      <c r="D731" s="101">
        <v>15</v>
      </c>
      <c r="H731" s="14"/>
      <c r="I731" s="14"/>
    </row>
    <row r="732" spans="1:9" ht="15.75" customHeight="1">
      <c r="A732" s="102" t="s">
        <v>1400</v>
      </c>
      <c r="B732" s="102" t="s">
        <v>160</v>
      </c>
      <c r="C732" s="102">
        <v>22871922</v>
      </c>
      <c r="D732" s="101">
        <v>15</v>
      </c>
      <c r="H732" s="14"/>
      <c r="I732" s="14"/>
    </row>
    <row r="733" spans="1:9" ht="15.75" customHeight="1">
      <c r="A733" s="102" t="s">
        <v>1401</v>
      </c>
      <c r="B733" s="102" t="s">
        <v>160</v>
      </c>
      <c r="C733" s="102">
        <v>22555501</v>
      </c>
      <c r="D733" s="101">
        <v>15</v>
      </c>
      <c r="H733" s="14"/>
      <c r="I733" s="14"/>
    </row>
    <row r="734" spans="1:9" ht="15.75" customHeight="1">
      <c r="A734" s="102" t="s">
        <v>1403</v>
      </c>
      <c r="B734" s="102" t="s">
        <v>160</v>
      </c>
      <c r="C734" s="102">
        <v>25470824</v>
      </c>
      <c r="D734" s="101">
        <v>15</v>
      </c>
      <c r="H734" s="14"/>
      <c r="I734" s="14"/>
    </row>
    <row r="735" spans="1:9" ht="15.75" customHeight="1">
      <c r="A735" s="102" t="s">
        <v>1404</v>
      </c>
      <c r="B735" s="102" t="s">
        <v>664</v>
      </c>
      <c r="C735" s="102">
        <v>22344576</v>
      </c>
      <c r="D735" s="101">
        <v>15</v>
      </c>
      <c r="H735" s="14"/>
      <c r="I735" s="14"/>
    </row>
    <row r="736" spans="1:9" ht="15.75" customHeight="1">
      <c r="A736" s="102" t="s">
        <v>1407</v>
      </c>
      <c r="B736" s="102" t="s">
        <v>672</v>
      </c>
      <c r="C736" s="102">
        <v>31828282</v>
      </c>
      <c r="D736" s="101">
        <v>15</v>
      </c>
      <c r="H736" s="14"/>
      <c r="I736" s="14"/>
    </row>
    <row r="737" spans="1:9" ht="15.75" customHeight="1">
      <c r="A737" s="102" t="s">
        <v>1405</v>
      </c>
      <c r="B737" s="102" t="s">
        <v>667</v>
      </c>
      <c r="C737" s="102">
        <v>22545624</v>
      </c>
      <c r="D737" s="101">
        <v>15</v>
      </c>
      <c r="H737" s="14"/>
      <c r="I737" s="14"/>
    </row>
    <row r="738" spans="1:9" ht="15.75" customHeight="1">
      <c r="A738" s="102" t="s">
        <v>1406</v>
      </c>
      <c r="B738" s="102" t="s">
        <v>672</v>
      </c>
      <c r="C738" s="102">
        <v>25394752</v>
      </c>
      <c r="D738" s="101">
        <v>15</v>
      </c>
      <c r="H738" s="14"/>
      <c r="I738" s="14"/>
    </row>
    <row r="739" spans="1:9" ht="15.75" customHeight="1">
      <c r="A739" s="102" t="s">
        <v>1408</v>
      </c>
      <c r="B739" s="102" t="s">
        <v>664</v>
      </c>
      <c r="C739" s="102">
        <v>22644543</v>
      </c>
      <c r="D739" s="101">
        <v>15</v>
      </c>
      <c r="H739" s="14"/>
      <c r="I739" s="14"/>
    </row>
    <row r="740" spans="1:9" ht="15.75" customHeight="1">
      <c r="A740" s="102" t="s">
        <v>1412</v>
      </c>
      <c r="B740" s="102" t="s">
        <v>669</v>
      </c>
      <c r="C740" s="102">
        <v>25564848</v>
      </c>
      <c r="D740" s="101">
        <v>15</v>
      </c>
      <c r="H740" s="14"/>
      <c r="I740" s="14"/>
    </row>
    <row r="741" spans="1:9" ht="15.75" customHeight="1">
      <c r="A741" s="102" t="s">
        <v>1413</v>
      </c>
      <c r="B741" s="102" t="s">
        <v>160</v>
      </c>
      <c r="C741" s="102">
        <v>25220241</v>
      </c>
      <c r="D741" s="101">
        <v>15</v>
      </c>
      <c r="H741" s="14"/>
      <c r="I741" s="14"/>
    </row>
    <row r="742" spans="1:9" ht="15.75" customHeight="1">
      <c r="A742" s="102" t="s">
        <v>1410</v>
      </c>
      <c r="B742" s="102" t="s">
        <v>168</v>
      </c>
      <c r="C742" s="102">
        <v>22658654</v>
      </c>
      <c r="D742" s="101">
        <v>15</v>
      </c>
      <c r="H742" s="14"/>
      <c r="I742" s="14"/>
    </row>
    <row r="743" spans="1:9" ht="15.75" customHeight="1">
      <c r="A743" s="102" t="s">
        <v>1415</v>
      </c>
      <c r="B743" s="102" t="s">
        <v>664</v>
      </c>
      <c r="C743" s="102">
        <v>22689893</v>
      </c>
      <c r="D743" s="101">
        <v>15</v>
      </c>
      <c r="H743" s="14"/>
      <c r="I743" s="14"/>
    </row>
    <row r="744" spans="1:9" ht="15.75" customHeight="1">
      <c r="A744" s="102" t="s">
        <v>1409</v>
      </c>
      <c r="B744" s="102" t="s">
        <v>683</v>
      </c>
      <c r="C744" s="102">
        <v>22740098</v>
      </c>
      <c r="D744" s="101">
        <v>15</v>
      </c>
      <c r="H744" s="14"/>
      <c r="I744" s="14"/>
    </row>
    <row r="745" spans="1:9" ht="15.75" customHeight="1">
      <c r="A745" s="102" t="s">
        <v>1411</v>
      </c>
      <c r="B745" s="102" t="s">
        <v>672</v>
      </c>
      <c r="C745" s="102">
        <v>25374046</v>
      </c>
      <c r="D745" s="101">
        <v>15</v>
      </c>
      <c r="H745" s="14"/>
      <c r="I745" s="14"/>
    </row>
    <row r="746" spans="1:9" ht="15.75" customHeight="1">
      <c r="A746" s="102" t="s">
        <v>1414</v>
      </c>
      <c r="B746" s="102" t="s">
        <v>160</v>
      </c>
      <c r="C746" s="102">
        <v>22563603</v>
      </c>
      <c r="D746" s="101">
        <v>15</v>
      </c>
      <c r="H746" s="14"/>
      <c r="I746" s="14"/>
    </row>
    <row r="747" spans="1:9" ht="15.75" customHeight="1">
      <c r="A747" s="102" t="s">
        <v>1424</v>
      </c>
      <c r="B747" s="102" t="s">
        <v>672</v>
      </c>
      <c r="C747" s="102">
        <v>22751486</v>
      </c>
      <c r="D747" s="101">
        <v>15</v>
      </c>
      <c r="H747" s="14"/>
      <c r="I747" s="14"/>
    </row>
    <row r="748" spans="1:9" ht="15.75" customHeight="1">
      <c r="A748" s="102" t="s">
        <v>1416</v>
      </c>
      <c r="B748" s="102" t="s">
        <v>664</v>
      </c>
      <c r="C748" s="102">
        <v>25697667</v>
      </c>
      <c r="D748" s="101">
        <v>15</v>
      </c>
      <c r="H748" s="14"/>
      <c r="I748" s="14"/>
    </row>
    <row r="749" spans="1:9" ht="15.75" customHeight="1">
      <c r="A749" s="102" t="s">
        <v>1425</v>
      </c>
      <c r="B749" s="102" t="s">
        <v>175</v>
      </c>
      <c r="C749" s="102">
        <v>22492664</v>
      </c>
      <c r="D749" s="101">
        <v>15</v>
      </c>
      <c r="H749" s="14"/>
      <c r="I749" s="14"/>
    </row>
    <row r="750" spans="1:9" ht="15.75" customHeight="1">
      <c r="A750" s="102" t="s">
        <v>1423</v>
      </c>
      <c r="B750" s="102" t="s">
        <v>175</v>
      </c>
      <c r="C750" s="102">
        <v>25233254</v>
      </c>
      <c r="D750" s="101">
        <v>15</v>
      </c>
      <c r="H750" s="14"/>
      <c r="I750" s="14"/>
    </row>
    <row r="751" spans="1:9" ht="15.75" customHeight="1">
      <c r="A751" s="102" t="s">
        <v>1422</v>
      </c>
      <c r="B751" s="102" t="s">
        <v>175</v>
      </c>
      <c r="C751" s="102">
        <v>25233686</v>
      </c>
      <c r="D751" s="101">
        <v>15</v>
      </c>
      <c r="H751" s="14"/>
      <c r="I751" s="14"/>
    </row>
    <row r="752" spans="1:9" ht="15.75" customHeight="1">
      <c r="A752" s="102" t="s">
        <v>1418</v>
      </c>
      <c r="B752" s="102" t="s">
        <v>175</v>
      </c>
      <c r="C752" s="102">
        <v>22440081</v>
      </c>
      <c r="D752" s="101">
        <v>15</v>
      </c>
      <c r="H752" s="14"/>
      <c r="I752" s="14"/>
    </row>
    <row r="753" spans="1:9" ht="15.75" customHeight="1">
      <c r="A753" s="102" t="s">
        <v>1417</v>
      </c>
      <c r="B753" s="102" t="s">
        <v>664</v>
      </c>
      <c r="C753" s="102">
        <v>30853244</v>
      </c>
      <c r="D753" s="101">
        <v>15</v>
      </c>
      <c r="H753" s="14"/>
      <c r="I753" s="14"/>
    </row>
    <row r="754" spans="1:9" ht="15.75" customHeight="1">
      <c r="A754" s="102" t="s">
        <v>1421</v>
      </c>
      <c r="B754" s="102" t="s">
        <v>672</v>
      </c>
      <c r="C754" s="102">
        <v>25394568</v>
      </c>
      <c r="D754" s="101">
        <v>15</v>
      </c>
      <c r="H754" s="14"/>
      <c r="I754" s="14"/>
    </row>
    <row r="755" spans="1:9" ht="15.75" customHeight="1">
      <c r="A755" s="102" t="s">
        <v>1420</v>
      </c>
      <c r="B755" s="102" t="s">
        <v>160</v>
      </c>
      <c r="C755" s="102">
        <v>25489966</v>
      </c>
      <c r="D755" s="101">
        <v>15</v>
      </c>
      <c r="H755" s="14"/>
      <c r="I755" s="14"/>
    </row>
    <row r="756" spans="1:9" ht="15.75" customHeight="1">
      <c r="A756" s="102" t="s">
        <v>1419</v>
      </c>
      <c r="B756" s="102" t="s">
        <v>1038</v>
      </c>
      <c r="C756" s="102">
        <v>997587093</v>
      </c>
      <c r="D756" s="101">
        <v>15</v>
      </c>
      <c r="H756" s="14"/>
      <c r="I756" s="14"/>
    </row>
    <row r="757" spans="1:9" ht="15.75" customHeight="1">
      <c r="A757" s="102" t="s">
        <v>1429</v>
      </c>
      <c r="B757" s="102" t="s">
        <v>664</v>
      </c>
      <c r="C757" s="102">
        <v>22645496</v>
      </c>
      <c r="D757" s="101">
        <v>15</v>
      </c>
      <c r="H757" s="14"/>
      <c r="I757" s="14"/>
    </row>
    <row r="758" spans="1:9" ht="15.75" customHeight="1">
      <c r="A758" s="102" t="s">
        <v>1431</v>
      </c>
      <c r="B758" s="102" t="s">
        <v>175</v>
      </c>
      <c r="C758" s="102">
        <v>996254770</v>
      </c>
      <c r="D758" s="101">
        <v>15</v>
      </c>
      <c r="H758" s="14"/>
      <c r="I758" s="14"/>
    </row>
    <row r="759" spans="1:9" ht="15.75" customHeight="1">
      <c r="A759" s="102" t="s">
        <v>1430</v>
      </c>
      <c r="B759" s="102" t="s">
        <v>667</v>
      </c>
      <c r="C759" s="102">
        <v>25761111</v>
      </c>
      <c r="D759" s="101">
        <v>15</v>
      </c>
      <c r="H759" s="14"/>
      <c r="I759" s="14"/>
    </row>
    <row r="760" spans="1:9" ht="15.75" customHeight="1">
      <c r="A760" s="102" t="s">
        <v>1432</v>
      </c>
      <c r="B760" s="102" t="s">
        <v>168</v>
      </c>
      <c r="C760" s="102">
        <v>25575440</v>
      </c>
      <c r="D760" s="101">
        <v>15</v>
      </c>
      <c r="H760" s="14"/>
      <c r="I760" s="14"/>
    </row>
    <row r="761" spans="1:9" ht="15.75" customHeight="1">
      <c r="A761" s="102" t="s">
        <v>1426</v>
      </c>
      <c r="B761" s="102" t="s">
        <v>667</v>
      </c>
      <c r="C761" s="102">
        <v>22542010</v>
      </c>
      <c r="D761" s="101">
        <v>15</v>
      </c>
      <c r="H761" s="14"/>
      <c r="I761" s="14"/>
    </row>
    <row r="762" spans="1:9" ht="15.75" customHeight="1">
      <c r="A762" s="102" t="s">
        <v>1427</v>
      </c>
      <c r="B762" s="102" t="s">
        <v>664</v>
      </c>
      <c r="C762" s="102">
        <v>22849647</v>
      </c>
      <c r="D762" s="101">
        <v>15</v>
      </c>
      <c r="H762" s="14"/>
      <c r="I762" s="14"/>
    </row>
    <row r="763" spans="1:9" ht="15.75" customHeight="1">
      <c r="A763" s="102" t="s">
        <v>1428</v>
      </c>
      <c r="B763" s="102" t="s">
        <v>175</v>
      </c>
      <c r="C763" s="102">
        <v>25233881</v>
      </c>
      <c r="D763" s="101">
        <v>15</v>
      </c>
      <c r="H763" s="14"/>
      <c r="I763" s="14"/>
    </row>
    <row r="764" spans="1:9" ht="15.75" customHeight="1">
      <c r="A764" s="102" t="s">
        <v>1435</v>
      </c>
      <c r="B764" s="102" t="s">
        <v>674</v>
      </c>
      <c r="C764" s="102">
        <v>23236696</v>
      </c>
      <c r="D764" s="101">
        <v>14</v>
      </c>
      <c r="H764" s="14"/>
      <c r="I764" s="14"/>
    </row>
    <row r="765" spans="1:9" ht="15.75" customHeight="1">
      <c r="A765" s="102" t="s">
        <v>1438</v>
      </c>
      <c r="B765" s="102" t="s">
        <v>160</v>
      </c>
      <c r="C765" s="102">
        <v>25130614</v>
      </c>
      <c r="D765" s="101">
        <v>14</v>
      </c>
      <c r="H765" s="14"/>
      <c r="I765" s="14"/>
    </row>
    <row r="766" spans="1:9" ht="15.75" customHeight="1">
      <c r="A766" s="102" t="s">
        <v>1434</v>
      </c>
      <c r="B766" s="102" t="s">
        <v>672</v>
      </c>
      <c r="C766" s="102">
        <v>25276384</v>
      </c>
      <c r="D766" s="101">
        <v>14</v>
      </c>
      <c r="H766" s="14"/>
      <c r="I766" s="14"/>
    </row>
    <row r="767" spans="1:9" ht="15.75" customHeight="1">
      <c r="A767" s="102" t="s">
        <v>1437</v>
      </c>
      <c r="B767" s="102" t="s">
        <v>664</v>
      </c>
      <c r="C767" s="102">
        <v>22848538</v>
      </c>
      <c r="D767" s="101">
        <v>14</v>
      </c>
      <c r="H767" s="14"/>
      <c r="I767" s="14"/>
    </row>
    <row r="768" spans="1:9" ht="15.75" customHeight="1">
      <c r="A768" s="102" t="s">
        <v>1433</v>
      </c>
      <c r="B768" s="102" t="s">
        <v>664</v>
      </c>
      <c r="C768" s="102">
        <v>22545380</v>
      </c>
      <c r="D768" s="101">
        <v>14</v>
      </c>
      <c r="H768" s="14"/>
      <c r="I768" s="14"/>
    </row>
    <row r="769" spans="1:9" ht="15.75" customHeight="1">
      <c r="A769" s="102" t="s">
        <v>1436</v>
      </c>
      <c r="B769" s="102" t="s">
        <v>160</v>
      </c>
      <c r="C769" s="102">
        <v>32811954</v>
      </c>
      <c r="D769" s="101">
        <v>14</v>
      </c>
      <c r="H769" s="14"/>
      <c r="I769" s="14"/>
    </row>
    <row r="770" spans="1:9" ht="15.75" customHeight="1">
      <c r="A770" s="102" t="s">
        <v>1439</v>
      </c>
      <c r="B770" s="102" t="s">
        <v>175</v>
      </c>
      <c r="C770" s="102">
        <v>22472232</v>
      </c>
      <c r="D770" s="101">
        <v>14</v>
      </c>
      <c r="H770" s="14"/>
      <c r="I770" s="14"/>
    </row>
    <row r="771" spans="1:9" ht="15.75" customHeight="1">
      <c r="A771" s="102" t="s">
        <v>1448</v>
      </c>
      <c r="B771" s="102" t="s">
        <v>674</v>
      </c>
      <c r="C771" s="102">
        <v>24226434</v>
      </c>
      <c r="D771" s="101">
        <v>14</v>
      </c>
      <c r="H771" s="14"/>
      <c r="I771" s="14"/>
    </row>
    <row r="772" spans="1:9" ht="15.75" customHeight="1">
      <c r="A772" s="102" t="s">
        <v>1443</v>
      </c>
      <c r="B772" s="102" t="s">
        <v>664</v>
      </c>
      <c r="C772" s="102">
        <v>39367222</v>
      </c>
      <c r="D772" s="101">
        <v>14</v>
      </c>
      <c r="H772" s="14"/>
      <c r="I772" s="14"/>
    </row>
    <row r="773" spans="1:9" ht="15.75" customHeight="1">
      <c r="A773" s="102" t="s">
        <v>1440</v>
      </c>
      <c r="B773" s="102" t="s">
        <v>160</v>
      </c>
      <c r="C773" s="102">
        <v>22352848</v>
      </c>
      <c r="D773" s="101">
        <v>14</v>
      </c>
      <c r="H773" s="14"/>
      <c r="I773" s="14"/>
    </row>
    <row r="774" spans="1:9" ht="15.75" customHeight="1">
      <c r="A774" s="102" t="s">
        <v>1442</v>
      </c>
      <c r="B774" s="102" t="s">
        <v>669</v>
      </c>
      <c r="C774" s="102">
        <v>22858070</v>
      </c>
      <c r="D774" s="101">
        <v>14</v>
      </c>
      <c r="H774" s="14"/>
      <c r="I774" s="14"/>
    </row>
    <row r="775" spans="1:9" ht="15.75" customHeight="1">
      <c r="A775" s="102" t="s">
        <v>1445</v>
      </c>
      <c r="B775" s="102" t="s">
        <v>672</v>
      </c>
      <c r="C775" s="102">
        <v>32691402</v>
      </c>
      <c r="D775" s="101">
        <v>14</v>
      </c>
      <c r="H775" s="14"/>
      <c r="I775" s="14"/>
    </row>
    <row r="776" spans="1:9" ht="15.75" customHeight="1">
      <c r="A776" s="102" t="s">
        <v>1444</v>
      </c>
      <c r="B776" s="102" t="s">
        <v>160</v>
      </c>
      <c r="C776" s="102">
        <v>25210614</v>
      </c>
      <c r="D776" s="101">
        <v>14</v>
      </c>
      <c r="H776" s="14"/>
      <c r="I776" s="14"/>
    </row>
    <row r="777" spans="1:9" ht="15.75" customHeight="1">
      <c r="A777" s="102" t="s">
        <v>1446</v>
      </c>
      <c r="B777" s="102" t="s">
        <v>175</v>
      </c>
      <c r="C777" s="102">
        <v>32040772</v>
      </c>
      <c r="D777" s="101">
        <v>14</v>
      </c>
      <c r="H777" s="14"/>
      <c r="I777" s="14"/>
    </row>
    <row r="778" spans="1:9" ht="15.75" customHeight="1">
      <c r="A778" s="102" t="s">
        <v>1447</v>
      </c>
      <c r="B778" s="102" t="s">
        <v>672</v>
      </c>
      <c r="C778" s="102">
        <v>22623550</v>
      </c>
      <c r="D778" s="101">
        <v>14</v>
      </c>
      <c r="H778" s="14"/>
      <c r="I778" s="14"/>
    </row>
    <row r="779" spans="1:9" ht="15.75" customHeight="1">
      <c r="A779" s="102" t="s">
        <v>1441</v>
      </c>
      <c r="B779" s="102" t="s">
        <v>683</v>
      </c>
      <c r="C779" s="102">
        <v>22740098</v>
      </c>
      <c r="D779" s="101">
        <v>14</v>
      </c>
      <c r="H779" s="14"/>
      <c r="I779" s="14"/>
    </row>
    <row r="780" spans="1:9" ht="15.75" customHeight="1">
      <c r="A780" s="102" t="s">
        <v>1450</v>
      </c>
      <c r="B780" s="102" t="s">
        <v>669</v>
      </c>
      <c r="C780" s="102">
        <v>22650014</v>
      </c>
      <c r="D780" s="101">
        <v>14</v>
      </c>
      <c r="H780" s="14"/>
      <c r="I780" s="14"/>
    </row>
    <row r="781" spans="1:9" ht="15.75" customHeight="1">
      <c r="A781" s="102" t="s">
        <v>1451</v>
      </c>
      <c r="B781" s="102" t="s">
        <v>160</v>
      </c>
      <c r="C781" s="102">
        <v>22472379</v>
      </c>
      <c r="D781" s="101">
        <v>14</v>
      </c>
      <c r="H781" s="14"/>
      <c r="I781" s="14"/>
    </row>
    <row r="782" spans="1:9" ht="15.75" customHeight="1">
      <c r="A782" s="102" t="s">
        <v>1449</v>
      </c>
      <c r="B782" s="102" t="s">
        <v>160</v>
      </c>
      <c r="C782" s="102">
        <v>22554430</v>
      </c>
      <c r="D782" s="101">
        <v>14</v>
      </c>
      <c r="H782" s="14"/>
      <c r="I782" s="14"/>
    </row>
    <row r="783" spans="1:9" ht="15.75" customHeight="1">
      <c r="A783" s="102" t="s">
        <v>1452</v>
      </c>
      <c r="B783" s="102" t="s">
        <v>664</v>
      </c>
      <c r="C783" s="102">
        <v>22841355</v>
      </c>
      <c r="D783" s="101">
        <v>14</v>
      </c>
      <c r="H783" s="14"/>
      <c r="I783" s="14"/>
    </row>
    <row r="784" spans="1:9" ht="15.75" customHeight="1">
      <c r="A784" s="102" t="s">
        <v>1453</v>
      </c>
      <c r="B784" s="102" t="s">
        <v>664</v>
      </c>
      <c r="C784" s="102">
        <v>22843681</v>
      </c>
      <c r="D784" s="101">
        <v>14</v>
      </c>
      <c r="H784" s="14"/>
      <c r="I784" s="14"/>
    </row>
    <row r="785" spans="1:9" ht="15.75" customHeight="1">
      <c r="A785" s="102" t="s">
        <v>1456</v>
      </c>
      <c r="B785" s="102" t="s">
        <v>664</v>
      </c>
      <c r="C785" s="102">
        <v>21832183</v>
      </c>
      <c r="D785" s="101">
        <v>14</v>
      </c>
      <c r="H785" s="14"/>
      <c r="I785" s="14"/>
    </row>
    <row r="786" spans="1:9" ht="15.75" customHeight="1">
      <c r="A786" s="102" t="s">
        <v>1458</v>
      </c>
      <c r="B786" s="102" t="s">
        <v>175</v>
      </c>
      <c r="C786" s="102">
        <v>25120543</v>
      </c>
      <c r="D786" s="101">
        <v>14</v>
      </c>
      <c r="H786" s="14"/>
      <c r="I786" s="14"/>
    </row>
    <row r="787" spans="1:9" ht="15.75" customHeight="1">
      <c r="A787" s="102" t="s">
        <v>1455</v>
      </c>
      <c r="B787" s="102" t="s">
        <v>664</v>
      </c>
      <c r="C787" s="102">
        <v>41210256</v>
      </c>
      <c r="D787" s="101">
        <v>14</v>
      </c>
      <c r="H787" s="14"/>
      <c r="I787" s="14"/>
    </row>
    <row r="788" spans="1:9" ht="15.75" customHeight="1">
      <c r="A788" s="102" t="s">
        <v>1457</v>
      </c>
      <c r="B788" s="102" t="s">
        <v>672</v>
      </c>
      <c r="C788" s="102">
        <v>25271890</v>
      </c>
      <c r="D788" s="101">
        <v>14</v>
      </c>
      <c r="H788" s="14"/>
      <c r="I788" s="14"/>
    </row>
    <row r="789" spans="1:9" ht="15.75" customHeight="1">
      <c r="A789" s="102" t="s">
        <v>1454</v>
      </c>
      <c r="B789" s="102" t="s">
        <v>667</v>
      </c>
      <c r="C789" s="102">
        <v>25786797</v>
      </c>
      <c r="D789" s="101">
        <v>14</v>
      </c>
      <c r="H789" s="14"/>
      <c r="I789" s="14"/>
    </row>
    <row r="790" spans="1:9" ht="15.75" customHeight="1">
      <c r="A790" s="102" t="s">
        <v>1459</v>
      </c>
      <c r="B790" s="102" t="s">
        <v>160</v>
      </c>
      <c r="C790" s="102">
        <v>22553961</v>
      </c>
      <c r="D790" s="101">
        <v>14</v>
      </c>
      <c r="H790" s="14"/>
      <c r="I790" s="14"/>
    </row>
    <row r="791" spans="1:9" ht="15.75" customHeight="1">
      <c r="A791" s="102" t="s">
        <v>1460</v>
      </c>
      <c r="B791" s="102" t="s">
        <v>674</v>
      </c>
      <c r="C791" s="102">
        <v>25400340</v>
      </c>
      <c r="D791" s="101">
        <v>14</v>
      </c>
      <c r="H791" s="14"/>
      <c r="I791" s="14"/>
    </row>
    <row r="792" spans="1:9" ht="15.75" customHeight="1">
      <c r="A792" s="102" t="s">
        <v>1461</v>
      </c>
      <c r="B792" s="102" t="s">
        <v>664</v>
      </c>
      <c r="C792" s="102">
        <v>22840090</v>
      </c>
      <c r="D792" s="101">
        <v>14</v>
      </c>
      <c r="H792" s="14"/>
      <c r="I792" s="14"/>
    </row>
    <row r="793" spans="1:9" ht="15.75" customHeight="1">
      <c r="A793" s="102" t="s">
        <v>1465</v>
      </c>
      <c r="B793" s="102" t="s">
        <v>669</v>
      </c>
      <c r="C793" s="102">
        <v>22250099</v>
      </c>
      <c r="D793" s="101">
        <v>13</v>
      </c>
      <c r="H793" s="14"/>
      <c r="I793" s="14"/>
    </row>
    <row r="794" spans="1:9" ht="15.75" customHeight="1">
      <c r="A794" s="102" t="s">
        <v>1462</v>
      </c>
      <c r="B794" s="102" t="s">
        <v>168</v>
      </c>
      <c r="C794" s="102">
        <v>25579570</v>
      </c>
      <c r="D794" s="101">
        <v>13</v>
      </c>
      <c r="H794" s="14"/>
      <c r="I794" s="14"/>
    </row>
    <row r="795" spans="1:9" ht="15.75" customHeight="1">
      <c r="A795" s="102" t="s">
        <v>1464</v>
      </c>
      <c r="B795" s="102" t="s">
        <v>664</v>
      </c>
      <c r="C795" s="102">
        <v>999850982</v>
      </c>
      <c r="D795" s="101">
        <v>13</v>
      </c>
      <c r="H795" s="14"/>
      <c r="I795" s="14"/>
    </row>
    <row r="796" spans="1:9" ht="15.75" customHeight="1">
      <c r="A796" s="102" t="s">
        <v>1466</v>
      </c>
      <c r="B796" s="102" t="s">
        <v>1467</v>
      </c>
      <c r="C796" s="102">
        <v>25372214</v>
      </c>
      <c r="D796" s="101">
        <v>13</v>
      </c>
      <c r="H796" s="14"/>
      <c r="I796" s="14"/>
    </row>
    <row r="797" spans="1:9" ht="15.75" customHeight="1">
      <c r="A797" s="102" t="s">
        <v>1463</v>
      </c>
      <c r="B797" s="102" t="s">
        <v>160</v>
      </c>
      <c r="C797" s="102">
        <v>25220241</v>
      </c>
      <c r="D797" s="101">
        <v>13</v>
      </c>
      <c r="H797" s="14"/>
      <c r="I797" s="14"/>
    </row>
    <row r="798" spans="1:9" ht="15.75" customHeight="1">
      <c r="A798" s="102" t="s">
        <v>1468</v>
      </c>
      <c r="B798" s="102" t="s">
        <v>672</v>
      </c>
      <c r="C798" s="102">
        <v>25277651</v>
      </c>
      <c r="D798" s="101">
        <v>13</v>
      </c>
      <c r="H798" s="14"/>
      <c r="I798" s="14"/>
    </row>
    <row r="799" spans="1:9" ht="15.75" customHeight="1">
      <c r="A799" s="102" t="s">
        <v>1477</v>
      </c>
      <c r="B799" s="102" t="s">
        <v>674</v>
      </c>
      <c r="C799" s="102">
        <v>22860883</v>
      </c>
      <c r="D799" s="101">
        <v>13</v>
      </c>
      <c r="H799" s="14"/>
      <c r="I799" s="14"/>
    </row>
    <row r="800" spans="1:9" ht="15.75" customHeight="1">
      <c r="A800" s="102" t="s">
        <v>1472</v>
      </c>
      <c r="B800" s="102" t="s">
        <v>669</v>
      </c>
      <c r="C800" s="102">
        <v>22256053</v>
      </c>
      <c r="D800" s="101">
        <v>13</v>
      </c>
      <c r="H800" s="14"/>
      <c r="I800" s="14"/>
    </row>
    <row r="801" spans="1:9" ht="15.75" customHeight="1">
      <c r="A801" s="102" t="s">
        <v>1471</v>
      </c>
      <c r="B801" s="102" t="s">
        <v>664</v>
      </c>
      <c r="C801" s="102">
        <v>22840476</v>
      </c>
      <c r="D801" s="101">
        <v>13</v>
      </c>
      <c r="H801" s="14"/>
      <c r="I801" s="14"/>
    </row>
    <row r="802" spans="1:9" ht="15.75" customHeight="1">
      <c r="A802" s="102" t="s">
        <v>1469</v>
      </c>
      <c r="B802" s="102" t="s">
        <v>679</v>
      </c>
      <c r="C802" s="102">
        <v>25535553</v>
      </c>
      <c r="D802" s="101">
        <v>13</v>
      </c>
      <c r="H802" s="14"/>
      <c r="I802" s="14"/>
    </row>
    <row r="803" spans="1:9" ht="15.75" customHeight="1">
      <c r="A803" s="102" t="s">
        <v>1474</v>
      </c>
      <c r="B803" s="102" t="s">
        <v>160</v>
      </c>
      <c r="C803" s="102">
        <v>25219352</v>
      </c>
      <c r="D803" s="101">
        <v>13</v>
      </c>
      <c r="H803" s="14"/>
      <c r="I803" s="14"/>
    </row>
    <row r="804" spans="1:9" ht="15.75" customHeight="1">
      <c r="A804" s="102" t="s">
        <v>1476</v>
      </c>
      <c r="B804" s="102" t="s">
        <v>679</v>
      </c>
      <c r="C804" s="102">
        <v>25536912</v>
      </c>
      <c r="D804" s="101">
        <v>13</v>
      </c>
      <c r="H804" s="14"/>
      <c r="I804" s="14"/>
    </row>
    <row r="805" spans="1:9" ht="15.75" customHeight="1">
      <c r="A805" s="102" t="s">
        <v>1473</v>
      </c>
      <c r="B805" s="102" t="s">
        <v>664</v>
      </c>
      <c r="C805" s="102">
        <v>22546981</v>
      </c>
      <c r="D805" s="101">
        <v>13</v>
      </c>
      <c r="H805" s="14"/>
      <c r="I805" s="14"/>
    </row>
    <row r="806" spans="1:9" ht="15.75" customHeight="1">
      <c r="A806" s="102" t="s">
        <v>1475</v>
      </c>
      <c r="B806" s="102" t="s">
        <v>672</v>
      </c>
      <c r="C806" s="102">
        <v>22664092</v>
      </c>
      <c r="D806" s="101">
        <v>13</v>
      </c>
      <c r="H806" s="14"/>
      <c r="I806" s="14"/>
    </row>
    <row r="807" spans="1:9" ht="15.75" customHeight="1">
      <c r="A807" s="102" t="s">
        <v>1470</v>
      </c>
      <c r="B807" s="102" t="s">
        <v>175</v>
      </c>
      <c r="C807" s="102">
        <v>22471231</v>
      </c>
      <c r="D807" s="101">
        <v>13</v>
      </c>
      <c r="H807" s="14"/>
      <c r="I807" s="14"/>
    </row>
    <row r="808" spans="1:9" ht="15.75" customHeight="1">
      <c r="A808" s="102" t="s">
        <v>1483</v>
      </c>
      <c r="B808" s="102" t="s">
        <v>667</v>
      </c>
      <c r="C808" s="102">
        <v>22686011</v>
      </c>
      <c r="D808" s="101">
        <v>13</v>
      </c>
      <c r="H808" s="14"/>
      <c r="I808" s="14"/>
    </row>
    <row r="809" spans="1:9" ht="15.75" customHeight="1">
      <c r="A809" s="102" t="s">
        <v>1480</v>
      </c>
      <c r="B809" s="102" t="s">
        <v>669</v>
      </c>
      <c r="C809" s="102">
        <v>22250717</v>
      </c>
      <c r="D809" s="101">
        <v>13</v>
      </c>
      <c r="H809" s="14"/>
      <c r="I809" s="14"/>
    </row>
    <row r="810" spans="1:9" ht="15.75" customHeight="1">
      <c r="A810" s="102" t="s">
        <v>1482</v>
      </c>
      <c r="B810" s="102" t="s">
        <v>672</v>
      </c>
      <c r="C810" s="102">
        <v>21899333</v>
      </c>
      <c r="D810" s="101">
        <v>13</v>
      </c>
      <c r="H810" s="14"/>
      <c r="I810" s="14"/>
    </row>
    <row r="811" spans="1:9" ht="15.75" customHeight="1">
      <c r="A811" s="102" t="s">
        <v>1481</v>
      </c>
      <c r="B811" s="102" t="s">
        <v>160</v>
      </c>
      <c r="C811" s="102">
        <v>22360795</v>
      </c>
      <c r="D811" s="101">
        <v>13</v>
      </c>
      <c r="H811" s="14"/>
      <c r="I811" s="14"/>
    </row>
    <row r="812" spans="1:9" ht="15.75" customHeight="1">
      <c r="A812" s="102" t="s">
        <v>1478</v>
      </c>
      <c r="B812" s="102" t="s">
        <v>175</v>
      </c>
      <c r="C812" s="102">
        <v>25210699</v>
      </c>
      <c r="D812" s="101">
        <v>13</v>
      </c>
      <c r="H812" s="14"/>
      <c r="I812" s="14"/>
    </row>
    <row r="813" spans="1:9" ht="15.75" customHeight="1">
      <c r="A813" s="102" t="s">
        <v>1479</v>
      </c>
      <c r="B813" s="102" t="s">
        <v>664</v>
      </c>
      <c r="C813" s="102">
        <v>25655100</v>
      </c>
      <c r="D813" s="101">
        <v>13</v>
      </c>
      <c r="H813" s="14"/>
      <c r="I813" s="14"/>
    </row>
    <row r="814" spans="1:9" ht="15.75" customHeight="1">
      <c r="A814" s="102" t="s">
        <v>1489</v>
      </c>
      <c r="B814" s="102" t="s">
        <v>677</v>
      </c>
      <c r="C814" s="102">
        <v>25122463</v>
      </c>
      <c r="D814" s="101">
        <v>13</v>
      </c>
      <c r="H814" s="14"/>
      <c r="I814" s="14"/>
    </row>
    <row r="815" spans="1:9" ht="15.75" customHeight="1">
      <c r="A815" s="102" t="s">
        <v>1486</v>
      </c>
      <c r="B815" s="102" t="s">
        <v>674</v>
      </c>
      <c r="C815" s="102">
        <v>22399994</v>
      </c>
      <c r="D815" s="101">
        <v>13</v>
      </c>
      <c r="H815" s="14"/>
      <c r="I815" s="14"/>
    </row>
    <row r="816" spans="1:9" ht="15.75" customHeight="1">
      <c r="A816" s="102" t="s">
        <v>1487</v>
      </c>
      <c r="B816" s="102" t="s">
        <v>160</v>
      </c>
      <c r="C816" s="102">
        <v>25212247</v>
      </c>
      <c r="D816" s="101">
        <v>13</v>
      </c>
      <c r="H816" s="14"/>
      <c r="I816" s="14"/>
    </row>
    <row r="817" spans="1:9" ht="15.75" customHeight="1">
      <c r="A817" s="102" t="s">
        <v>1488</v>
      </c>
      <c r="B817" s="102" t="s">
        <v>664</v>
      </c>
      <c r="C817" s="102">
        <v>20510680</v>
      </c>
      <c r="D817" s="101">
        <v>13</v>
      </c>
      <c r="H817" s="14"/>
      <c r="I817" s="14"/>
    </row>
    <row r="818" spans="1:9" ht="15.75" customHeight="1">
      <c r="A818" s="102" t="s">
        <v>1484</v>
      </c>
      <c r="B818" s="102" t="s">
        <v>175</v>
      </c>
      <c r="C818" s="102">
        <v>22274044</v>
      </c>
      <c r="D818" s="101">
        <v>13</v>
      </c>
      <c r="H818" s="14"/>
      <c r="I818" s="14"/>
    </row>
    <row r="819" spans="1:9" ht="15.75" customHeight="1">
      <c r="A819" s="102" t="s">
        <v>1485</v>
      </c>
      <c r="B819" s="102" t="s">
        <v>168</v>
      </c>
      <c r="C819" s="102">
        <v>22051696</v>
      </c>
      <c r="D819" s="101">
        <v>13</v>
      </c>
      <c r="H819" s="14"/>
      <c r="I819" s="14"/>
    </row>
    <row r="820" spans="1:9" ht="15.75" customHeight="1">
      <c r="A820" s="102" t="s">
        <v>1490</v>
      </c>
      <c r="B820" s="102" t="s">
        <v>160</v>
      </c>
      <c r="C820" s="102">
        <v>25416848</v>
      </c>
      <c r="D820" s="101">
        <v>13</v>
      </c>
      <c r="H820" s="14"/>
      <c r="I820" s="14"/>
    </row>
    <row r="821" spans="1:9" ht="15.75" customHeight="1">
      <c r="A821" s="102" t="s">
        <v>1491</v>
      </c>
      <c r="B821" s="102" t="s">
        <v>664</v>
      </c>
      <c r="C821" s="102">
        <v>22045859</v>
      </c>
      <c r="D821" s="101">
        <v>13</v>
      </c>
      <c r="H821" s="14"/>
      <c r="I821" s="14"/>
    </row>
    <row r="822" spans="1:9" ht="15.75" customHeight="1">
      <c r="A822" s="102" t="s">
        <v>1492</v>
      </c>
      <c r="B822" s="102" t="s">
        <v>664</v>
      </c>
      <c r="C822" s="102" t="s">
        <v>1493</v>
      </c>
      <c r="D822" s="101">
        <v>13</v>
      </c>
      <c r="H822" s="14"/>
      <c r="I822" s="14"/>
    </row>
    <row r="823" spans="1:9" ht="15.75" customHeight="1">
      <c r="A823" s="102" t="s">
        <v>1494</v>
      </c>
      <c r="B823" s="102" t="s">
        <v>160</v>
      </c>
      <c r="C823" s="102">
        <v>22679945</v>
      </c>
      <c r="D823" s="101">
        <v>13</v>
      </c>
      <c r="H823" s="14"/>
      <c r="I823" s="14"/>
    </row>
    <row r="824" spans="1:9" ht="15.75" customHeight="1">
      <c r="A824" s="102" t="s">
        <v>1495</v>
      </c>
      <c r="B824" s="102" t="s">
        <v>175</v>
      </c>
      <c r="C824" s="102">
        <v>30616954</v>
      </c>
      <c r="D824" s="101">
        <v>12</v>
      </c>
      <c r="H824" s="14"/>
      <c r="I824" s="14"/>
    </row>
    <row r="825" spans="1:9" ht="15.75" customHeight="1">
      <c r="A825" s="102" t="s">
        <v>1497</v>
      </c>
      <c r="B825" s="102" t="s">
        <v>664</v>
      </c>
      <c r="C825" s="102">
        <v>985140271</v>
      </c>
      <c r="D825" s="101">
        <v>12</v>
      </c>
      <c r="H825" s="14"/>
      <c r="I825" s="14"/>
    </row>
    <row r="826" spans="1:9" ht="15.75" customHeight="1">
      <c r="A826" s="102" t="s">
        <v>1498</v>
      </c>
      <c r="B826" s="102" t="s">
        <v>664</v>
      </c>
      <c r="C826" s="102">
        <v>22040147</v>
      </c>
      <c r="D826" s="101">
        <v>12</v>
      </c>
      <c r="H826" s="14"/>
      <c r="I826" s="14"/>
    </row>
    <row r="827" spans="1:9" ht="15.75" customHeight="1">
      <c r="A827" s="102" t="s">
        <v>1496</v>
      </c>
      <c r="B827" s="102" t="s">
        <v>160</v>
      </c>
      <c r="C827" s="102">
        <v>30426368</v>
      </c>
      <c r="D827" s="101">
        <v>12</v>
      </c>
      <c r="H827" s="14"/>
      <c r="I827" s="14"/>
    </row>
    <row r="828" spans="1:9" ht="15.75" customHeight="1">
      <c r="A828" s="102" t="s">
        <v>1499</v>
      </c>
      <c r="B828" s="102" t="s">
        <v>672</v>
      </c>
      <c r="C828" s="102">
        <v>22661408</v>
      </c>
      <c r="D828" s="101">
        <v>12</v>
      </c>
      <c r="H828" s="14"/>
      <c r="I828" s="14"/>
    </row>
    <row r="829" spans="1:9" ht="15.75" customHeight="1">
      <c r="A829" s="102" t="s">
        <v>1503</v>
      </c>
      <c r="B829" s="102" t="s">
        <v>168</v>
      </c>
      <c r="C829" s="102">
        <v>22056413</v>
      </c>
      <c r="D829" s="101">
        <v>12</v>
      </c>
      <c r="H829" s="14"/>
      <c r="I829" s="14"/>
    </row>
    <row r="830" spans="1:9" ht="15.75" customHeight="1">
      <c r="A830" s="102" t="s">
        <v>1501</v>
      </c>
      <c r="B830" s="102" t="s">
        <v>664</v>
      </c>
      <c r="C830" s="102">
        <v>22938986</v>
      </c>
      <c r="D830" s="101">
        <v>12</v>
      </c>
      <c r="H830" s="14"/>
      <c r="I830" s="14"/>
    </row>
    <row r="831" spans="1:9" ht="15.75" customHeight="1">
      <c r="A831" s="102" t="s">
        <v>1500</v>
      </c>
      <c r="B831" s="102" t="s">
        <v>664</v>
      </c>
      <c r="C831" s="102">
        <v>25692093</v>
      </c>
      <c r="D831" s="101">
        <v>12</v>
      </c>
      <c r="H831" s="14"/>
      <c r="I831" s="14"/>
    </row>
    <row r="832" spans="1:9" ht="15.75" customHeight="1">
      <c r="A832" s="102" t="s">
        <v>1502</v>
      </c>
      <c r="B832" s="102" t="s">
        <v>683</v>
      </c>
      <c r="C832" s="102">
        <v>30402286</v>
      </c>
      <c r="D832" s="101">
        <v>12</v>
      </c>
      <c r="H832" s="14"/>
      <c r="I832" s="14"/>
    </row>
    <row r="833" spans="1:9" ht="15.75" customHeight="1">
      <c r="A833" s="102" t="s">
        <v>1504</v>
      </c>
      <c r="B833" s="102" t="s">
        <v>683</v>
      </c>
      <c r="C833" s="102">
        <v>22592348</v>
      </c>
      <c r="D833" s="101">
        <v>12</v>
      </c>
      <c r="H833" s="14"/>
      <c r="I833" s="14"/>
    </row>
    <row r="834" spans="1:9" ht="15.75" customHeight="1">
      <c r="A834" s="102" t="s">
        <v>1510</v>
      </c>
      <c r="B834" s="102" t="s">
        <v>674</v>
      </c>
      <c r="C834" s="102">
        <v>999621029</v>
      </c>
      <c r="D834" s="101">
        <v>12</v>
      </c>
      <c r="H834" s="14"/>
      <c r="I834" s="14"/>
    </row>
    <row r="835" spans="1:9" ht="15.75" customHeight="1">
      <c r="A835" s="102" t="s">
        <v>1511</v>
      </c>
      <c r="B835" s="102" t="s">
        <v>669</v>
      </c>
      <c r="C835" s="102">
        <v>22853591</v>
      </c>
      <c r="D835" s="101">
        <v>12</v>
      </c>
      <c r="H835" s="14"/>
      <c r="I835" s="14"/>
    </row>
    <row r="836" spans="1:9" ht="15.75" customHeight="1">
      <c r="A836" s="102" t="s">
        <v>1512</v>
      </c>
      <c r="B836" s="102" t="s">
        <v>664</v>
      </c>
      <c r="C836" s="102">
        <v>22040095</v>
      </c>
      <c r="D836" s="101">
        <v>12</v>
      </c>
      <c r="H836" s="14"/>
      <c r="I836" s="14"/>
    </row>
    <row r="837" spans="1:9" ht="15.75" customHeight="1">
      <c r="A837" s="102" t="s">
        <v>1509</v>
      </c>
      <c r="B837" s="102" t="s">
        <v>669</v>
      </c>
      <c r="C837" s="102">
        <v>22857737</v>
      </c>
      <c r="D837" s="101">
        <v>12</v>
      </c>
      <c r="H837" s="14"/>
      <c r="I837" s="14"/>
    </row>
    <row r="838" spans="1:9" ht="15.75" customHeight="1">
      <c r="A838" s="102" t="s">
        <v>1508</v>
      </c>
      <c r="B838" s="102" t="s">
        <v>175</v>
      </c>
      <c r="C838" s="102">
        <v>25114741</v>
      </c>
      <c r="D838" s="101">
        <v>12</v>
      </c>
      <c r="H838" s="14"/>
      <c r="I838" s="14"/>
    </row>
    <row r="839" spans="1:9" ht="15.75" customHeight="1">
      <c r="A839" s="102" t="s">
        <v>1513</v>
      </c>
      <c r="B839" s="102" t="s">
        <v>674</v>
      </c>
      <c r="C839" s="102">
        <v>22749595</v>
      </c>
      <c r="D839" s="101">
        <v>12</v>
      </c>
      <c r="H839" s="14"/>
      <c r="I839" s="14"/>
    </row>
    <row r="840" spans="1:9" ht="15.75" customHeight="1">
      <c r="A840" s="102" t="s">
        <v>1506</v>
      </c>
      <c r="B840" s="102" t="s">
        <v>664</v>
      </c>
      <c r="C840" s="102">
        <v>25687118</v>
      </c>
      <c r="D840" s="101">
        <v>12</v>
      </c>
      <c r="H840" s="14"/>
      <c r="I840" s="14"/>
    </row>
    <row r="841" spans="1:9" ht="15.75" customHeight="1">
      <c r="A841" s="102" t="s">
        <v>1507</v>
      </c>
      <c r="B841" s="102" t="s">
        <v>669</v>
      </c>
      <c r="C841" s="102">
        <v>22858070</v>
      </c>
      <c r="D841" s="101">
        <v>12</v>
      </c>
      <c r="H841" s="14"/>
      <c r="I841" s="14"/>
    </row>
    <row r="842" spans="1:9" ht="15.75" customHeight="1">
      <c r="A842" s="102" t="s">
        <v>1505</v>
      </c>
      <c r="B842" s="102" t="s">
        <v>160</v>
      </c>
      <c r="C842" s="102">
        <v>25473938</v>
      </c>
      <c r="D842" s="101">
        <v>12</v>
      </c>
      <c r="H842" s="14"/>
      <c r="I842" s="14"/>
    </row>
    <row r="843" spans="1:9" ht="15.75" customHeight="1">
      <c r="A843" s="102" t="s">
        <v>1515</v>
      </c>
      <c r="B843" s="102" t="s">
        <v>672</v>
      </c>
      <c r="C843" s="102">
        <v>22751486</v>
      </c>
      <c r="D843" s="101">
        <v>12</v>
      </c>
      <c r="H843" s="14"/>
      <c r="I843" s="14"/>
    </row>
    <row r="844" spans="1:9" ht="15.75" customHeight="1">
      <c r="A844" s="102" t="s">
        <v>1519</v>
      </c>
      <c r="B844" s="102" t="s">
        <v>674</v>
      </c>
      <c r="C844" s="102">
        <v>22394095</v>
      </c>
      <c r="D844" s="101">
        <v>12</v>
      </c>
      <c r="H844" s="14"/>
      <c r="I844" s="14"/>
    </row>
    <row r="845" spans="1:9" ht="15.75" customHeight="1">
      <c r="A845" s="102" t="s">
        <v>1521</v>
      </c>
      <c r="B845" s="102" t="s">
        <v>175</v>
      </c>
      <c r="C845" s="102">
        <v>25125427</v>
      </c>
      <c r="D845" s="101">
        <v>12</v>
      </c>
      <c r="H845" s="14"/>
      <c r="I845" s="14"/>
    </row>
    <row r="846" spans="1:9" ht="15.75" customHeight="1">
      <c r="A846" s="102" t="s">
        <v>1514</v>
      </c>
      <c r="B846" s="102" t="s">
        <v>672</v>
      </c>
      <c r="C846" s="102">
        <v>22663625</v>
      </c>
      <c r="D846" s="101">
        <v>12</v>
      </c>
      <c r="H846" s="14"/>
      <c r="I846" s="14"/>
    </row>
    <row r="847" spans="1:9" ht="15.75" customHeight="1">
      <c r="A847" s="102" t="s">
        <v>1520</v>
      </c>
      <c r="B847" s="102" t="s">
        <v>672</v>
      </c>
      <c r="C847" s="102">
        <v>21832183</v>
      </c>
      <c r="D847" s="101">
        <v>12</v>
      </c>
      <c r="H847" s="14"/>
      <c r="I847" s="14"/>
    </row>
    <row r="848" spans="1:9" ht="15.75" customHeight="1">
      <c r="A848" s="102" t="s">
        <v>1516</v>
      </c>
      <c r="B848" s="102" t="s">
        <v>160</v>
      </c>
      <c r="C848" s="102">
        <v>25437625</v>
      </c>
      <c r="D848" s="101">
        <v>12</v>
      </c>
      <c r="H848" s="14"/>
      <c r="I848" s="14"/>
    </row>
    <row r="849" spans="1:9" ht="15.75" customHeight="1">
      <c r="A849" s="102" t="s">
        <v>1518</v>
      </c>
      <c r="B849" s="102" t="s">
        <v>674</v>
      </c>
      <c r="C849" s="102">
        <v>22397431</v>
      </c>
      <c r="D849" s="101">
        <v>12</v>
      </c>
      <c r="H849" s="14"/>
      <c r="I849" s="14"/>
    </row>
    <row r="850" spans="1:9" ht="15.75" customHeight="1">
      <c r="A850" s="102" t="s">
        <v>1517</v>
      </c>
      <c r="B850" s="102" t="s">
        <v>672</v>
      </c>
      <c r="C850" s="102">
        <v>22861444</v>
      </c>
      <c r="D850" s="101">
        <v>12</v>
      </c>
      <c r="H850" s="14"/>
      <c r="I850" s="14"/>
    </row>
    <row r="851" spans="1:9" ht="15.75" customHeight="1">
      <c r="A851" s="102" t="s">
        <v>1522</v>
      </c>
      <c r="B851" s="102" t="s">
        <v>168</v>
      </c>
      <c r="C851" s="102">
        <v>22051497</v>
      </c>
      <c r="D851" s="101">
        <v>12</v>
      </c>
      <c r="H851" s="14"/>
      <c r="I851" s="14"/>
    </row>
    <row r="852" spans="1:9" ht="15.75" customHeight="1">
      <c r="A852" s="102" t="s">
        <v>1527</v>
      </c>
      <c r="B852" s="102" t="s">
        <v>160</v>
      </c>
      <c r="C852" s="102">
        <v>22558799</v>
      </c>
      <c r="D852" s="101">
        <v>12</v>
      </c>
      <c r="H852" s="14"/>
      <c r="I852" s="14"/>
    </row>
    <row r="853" spans="1:9" ht="15.75" customHeight="1">
      <c r="A853" s="102" t="s">
        <v>1523</v>
      </c>
      <c r="B853" s="102" t="s">
        <v>175</v>
      </c>
      <c r="C853" s="102">
        <v>22948898</v>
      </c>
      <c r="D853" s="101">
        <v>12</v>
      </c>
      <c r="H853" s="14"/>
      <c r="I853" s="14"/>
    </row>
    <row r="854" spans="1:9" ht="15.75" customHeight="1">
      <c r="A854" s="102" t="s">
        <v>1524</v>
      </c>
      <c r="B854" s="102" t="s">
        <v>160</v>
      </c>
      <c r="C854" s="102">
        <v>32836100</v>
      </c>
      <c r="D854" s="101">
        <v>12</v>
      </c>
      <c r="H854" s="14"/>
      <c r="I854" s="14"/>
    </row>
    <row r="855" spans="1:9" ht="15.75" customHeight="1">
      <c r="A855" s="102" t="s">
        <v>1526</v>
      </c>
      <c r="B855" s="102" t="s">
        <v>160</v>
      </c>
      <c r="C855" s="102">
        <v>22353198</v>
      </c>
      <c r="D855" s="101">
        <v>12</v>
      </c>
      <c r="H855" s="14"/>
      <c r="I855" s="14"/>
    </row>
    <row r="856" spans="1:9" ht="15.75" customHeight="1">
      <c r="A856" s="102" t="s">
        <v>1525</v>
      </c>
      <c r="B856" s="102" t="s">
        <v>175</v>
      </c>
      <c r="C856" s="102">
        <v>981678000</v>
      </c>
      <c r="D856" s="101">
        <v>12</v>
      </c>
      <c r="H856" s="14"/>
      <c r="I856" s="14"/>
    </row>
    <row r="857" spans="1:9" ht="15.75" customHeight="1">
      <c r="A857" s="102" t="s">
        <v>1528</v>
      </c>
      <c r="B857" s="102" t="s">
        <v>664</v>
      </c>
      <c r="C857" s="102">
        <v>41210256</v>
      </c>
      <c r="D857" s="101">
        <v>11</v>
      </c>
      <c r="H857" s="14"/>
      <c r="I857" s="14"/>
    </row>
    <row r="858" spans="1:9" ht="15.75" customHeight="1">
      <c r="A858" s="102" t="s">
        <v>1531</v>
      </c>
      <c r="B858" s="102" t="s">
        <v>160</v>
      </c>
      <c r="C858" s="102">
        <v>25211345</v>
      </c>
      <c r="D858" s="101">
        <v>11</v>
      </c>
      <c r="H858" s="14"/>
      <c r="I858" s="14"/>
    </row>
    <row r="859" spans="1:9" ht="15.75" customHeight="1">
      <c r="A859" s="102" t="s">
        <v>1533</v>
      </c>
      <c r="B859" s="102" t="s">
        <v>664</v>
      </c>
      <c r="C859" s="102">
        <v>35466024</v>
      </c>
      <c r="D859" s="101">
        <v>11</v>
      </c>
      <c r="H859" s="14"/>
      <c r="I859" s="14"/>
    </row>
    <row r="860" spans="1:9" ht="15.75" customHeight="1">
      <c r="A860" s="102" t="s">
        <v>1532</v>
      </c>
      <c r="B860" s="102" t="s">
        <v>664</v>
      </c>
      <c r="C860" s="102">
        <v>25690450</v>
      </c>
      <c r="D860" s="101">
        <v>11</v>
      </c>
      <c r="H860" s="14"/>
      <c r="I860" s="14"/>
    </row>
    <row r="861" spans="1:9" ht="15.75" customHeight="1">
      <c r="A861" s="102" t="s">
        <v>1529</v>
      </c>
      <c r="B861" s="102" t="s">
        <v>672</v>
      </c>
      <c r="C861" s="102">
        <v>22660405</v>
      </c>
      <c r="D861" s="101">
        <v>11</v>
      </c>
      <c r="H861" s="14"/>
      <c r="I861" s="14"/>
    </row>
    <row r="862" spans="1:9" ht="15.75" customHeight="1">
      <c r="A862" s="102" t="s">
        <v>1530</v>
      </c>
      <c r="B862" s="102" t="s">
        <v>160</v>
      </c>
      <c r="C862" s="102">
        <v>25220241</v>
      </c>
      <c r="D862" s="101">
        <v>11</v>
      </c>
      <c r="H862" s="14"/>
      <c r="I862" s="14"/>
    </row>
    <row r="863" spans="1:9" ht="15.75" customHeight="1">
      <c r="A863" s="102" t="s">
        <v>1538</v>
      </c>
      <c r="B863" s="102" t="s">
        <v>160</v>
      </c>
      <c r="C863" s="102">
        <v>25480844</v>
      </c>
      <c r="D863" s="101">
        <v>11</v>
      </c>
      <c r="H863" s="14"/>
      <c r="I863" s="14"/>
    </row>
    <row r="864" spans="1:9" ht="15.75" customHeight="1">
      <c r="A864" s="102" t="s">
        <v>1535</v>
      </c>
      <c r="B864" s="102" t="s">
        <v>667</v>
      </c>
      <c r="C864" s="102">
        <v>971721048</v>
      </c>
      <c r="D864" s="101">
        <v>11</v>
      </c>
      <c r="H864" s="14"/>
      <c r="I864" s="14"/>
    </row>
    <row r="865" spans="1:9" ht="15.75" customHeight="1">
      <c r="A865" s="102" t="s">
        <v>1534</v>
      </c>
      <c r="B865" s="102" t="s">
        <v>664</v>
      </c>
      <c r="C865" s="102">
        <v>22343160</v>
      </c>
      <c r="D865" s="101">
        <v>11</v>
      </c>
      <c r="H865" s="14"/>
      <c r="I865" s="14"/>
    </row>
    <row r="866" spans="1:9" ht="15.75" customHeight="1">
      <c r="A866" s="102" t="s">
        <v>1536</v>
      </c>
      <c r="B866" s="102" t="s">
        <v>669</v>
      </c>
      <c r="C866" s="102">
        <v>22256149</v>
      </c>
      <c r="D866" s="101">
        <v>11</v>
      </c>
      <c r="H866" s="14"/>
      <c r="I866" s="14"/>
    </row>
    <row r="867" spans="1:9" ht="15.75" customHeight="1">
      <c r="A867" s="102" t="s">
        <v>1537</v>
      </c>
      <c r="B867" s="102" t="s">
        <v>674</v>
      </c>
      <c r="C867" s="102">
        <v>25292665</v>
      </c>
      <c r="D867" s="101">
        <v>11</v>
      </c>
      <c r="H867" s="14"/>
      <c r="I867" s="14"/>
    </row>
    <row r="868" spans="1:9" ht="15.75" customHeight="1">
      <c r="A868" s="102" t="s">
        <v>1546</v>
      </c>
      <c r="B868" s="102" t="s">
        <v>679</v>
      </c>
      <c r="C868" s="102">
        <v>22656002</v>
      </c>
      <c r="D868" s="101">
        <v>11</v>
      </c>
      <c r="H868" s="14"/>
      <c r="I868" s="14"/>
    </row>
    <row r="869" spans="1:9" ht="15.75" customHeight="1">
      <c r="A869" s="102" t="s">
        <v>1539</v>
      </c>
      <c r="B869" s="102" t="s">
        <v>664</v>
      </c>
      <c r="C869" s="102">
        <v>22040465</v>
      </c>
      <c r="D869" s="101">
        <v>11</v>
      </c>
      <c r="H869" s="14"/>
      <c r="I869" s="14"/>
    </row>
    <row r="870" spans="1:9" ht="15.75" customHeight="1">
      <c r="A870" s="102" t="s">
        <v>1545</v>
      </c>
      <c r="B870" s="102" t="s">
        <v>674</v>
      </c>
      <c r="C870" s="102">
        <v>25400932</v>
      </c>
      <c r="D870" s="101">
        <v>11</v>
      </c>
      <c r="H870" s="14"/>
      <c r="I870" s="14"/>
    </row>
    <row r="871" spans="1:9" ht="15.75" customHeight="1">
      <c r="A871" s="102" t="s">
        <v>1542</v>
      </c>
      <c r="B871" s="102" t="s">
        <v>664</v>
      </c>
      <c r="C871" s="102">
        <v>22848945</v>
      </c>
      <c r="D871" s="101">
        <v>11</v>
      </c>
      <c r="H871" s="14"/>
      <c r="I871" s="14"/>
    </row>
    <row r="872" spans="1:9" ht="15.75" customHeight="1">
      <c r="A872" s="102" t="s">
        <v>1543</v>
      </c>
      <c r="B872" s="102" t="s">
        <v>672</v>
      </c>
      <c r="C872" s="102">
        <v>22261898</v>
      </c>
      <c r="D872" s="101">
        <v>11</v>
      </c>
      <c r="H872" s="14"/>
      <c r="I872" s="14"/>
    </row>
    <row r="873" spans="1:9" ht="15.75" customHeight="1">
      <c r="A873" s="102" t="s">
        <v>1541</v>
      </c>
      <c r="B873" s="102" t="s">
        <v>672</v>
      </c>
      <c r="C873" s="102">
        <v>25275165</v>
      </c>
      <c r="D873" s="101">
        <v>11</v>
      </c>
      <c r="H873" s="14"/>
      <c r="I873" s="14"/>
    </row>
    <row r="874" spans="1:9" ht="15.75" customHeight="1">
      <c r="A874" s="102" t="s">
        <v>1540</v>
      </c>
      <c r="B874" s="102" t="s">
        <v>175</v>
      </c>
      <c r="C874" s="102">
        <v>32645885</v>
      </c>
      <c r="D874" s="101">
        <v>11</v>
      </c>
      <c r="H874" s="14"/>
      <c r="I874" s="14"/>
    </row>
    <row r="875" spans="1:9" ht="15.75" customHeight="1">
      <c r="A875" s="102" t="s">
        <v>1544</v>
      </c>
      <c r="B875" s="102" t="s">
        <v>664</v>
      </c>
      <c r="C875" s="102">
        <v>22383001</v>
      </c>
      <c r="D875" s="101">
        <v>11</v>
      </c>
      <c r="H875" s="14"/>
      <c r="I875" s="14"/>
    </row>
    <row r="876" spans="1:9" ht="15.75" customHeight="1">
      <c r="A876" s="102" t="s">
        <v>1548</v>
      </c>
      <c r="B876" s="102" t="s">
        <v>667</v>
      </c>
      <c r="C876" s="102">
        <v>25764283</v>
      </c>
      <c r="D876" s="101">
        <v>11</v>
      </c>
      <c r="H876" s="14"/>
      <c r="I876" s="14"/>
    </row>
    <row r="877" spans="1:9" ht="15.75" customHeight="1">
      <c r="A877" s="102" t="s">
        <v>1549</v>
      </c>
      <c r="B877" s="102" t="s">
        <v>160</v>
      </c>
      <c r="C877" s="102">
        <v>22353917</v>
      </c>
      <c r="D877" s="101">
        <v>11</v>
      </c>
      <c r="H877" s="14"/>
      <c r="I877" s="14"/>
    </row>
    <row r="878" spans="1:9" ht="15.75" customHeight="1">
      <c r="A878" s="102" t="s">
        <v>1547</v>
      </c>
      <c r="B878" s="102" t="s">
        <v>667</v>
      </c>
      <c r="C878" s="102">
        <v>25766349</v>
      </c>
      <c r="D878" s="101">
        <v>11</v>
      </c>
      <c r="H878" s="14"/>
      <c r="I878" s="14"/>
    </row>
    <row r="879" spans="1:9" ht="15.75" customHeight="1">
      <c r="A879" s="102" t="s">
        <v>1550</v>
      </c>
      <c r="B879" s="102" t="s">
        <v>664</v>
      </c>
      <c r="C879" s="102">
        <v>32268008</v>
      </c>
      <c r="D879" s="101">
        <v>11</v>
      </c>
      <c r="H879" s="14"/>
      <c r="I879" s="14"/>
    </row>
    <row r="880" spans="1:9" ht="15.75" customHeight="1">
      <c r="A880" s="102" t="s">
        <v>1555</v>
      </c>
      <c r="B880" s="102" t="s">
        <v>160</v>
      </c>
      <c r="C880" s="102">
        <v>22557847</v>
      </c>
      <c r="D880" s="101">
        <v>11</v>
      </c>
      <c r="H880" s="14"/>
      <c r="I880" s="14"/>
    </row>
    <row r="881" spans="1:9" ht="15.75" customHeight="1">
      <c r="A881" s="102" t="s">
        <v>1554</v>
      </c>
      <c r="B881" s="102" t="s">
        <v>674</v>
      </c>
      <c r="C881" s="102">
        <v>24801919</v>
      </c>
      <c r="D881" s="101">
        <v>11</v>
      </c>
      <c r="H881" s="14"/>
      <c r="I881" s="14"/>
    </row>
    <row r="882" spans="1:9" ht="15.75" customHeight="1">
      <c r="A882" s="102" t="s">
        <v>1556</v>
      </c>
      <c r="B882" s="102" t="s">
        <v>679</v>
      </c>
      <c r="C882" s="102">
        <v>25535553</v>
      </c>
      <c r="D882" s="101">
        <v>11</v>
      </c>
      <c r="H882" s="14"/>
      <c r="I882" s="14"/>
    </row>
    <row r="883" spans="1:9" ht="15.75" customHeight="1">
      <c r="A883" s="102" t="s">
        <v>1553</v>
      </c>
      <c r="B883" s="102" t="s">
        <v>160</v>
      </c>
      <c r="C883" s="102">
        <v>22562707</v>
      </c>
      <c r="D883" s="101">
        <v>11</v>
      </c>
      <c r="H883" s="14"/>
      <c r="I883" s="14"/>
    </row>
    <row r="884" spans="1:9" ht="15.75" customHeight="1">
      <c r="A884" s="102" t="s">
        <v>1552</v>
      </c>
      <c r="B884" s="102" t="s">
        <v>664</v>
      </c>
      <c r="C884" s="102">
        <v>22844393</v>
      </c>
      <c r="D884" s="101">
        <v>11</v>
      </c>
      <c r="H884" s="14"/>
      <c r="I884" s="14"/>
    </row>
    <row r="885" spans="1:9" ht="15.75" customHeight="1">
      <c r="A885" s="102" t="s">
        <v>1551</v>
      </c>
      <c r="B885" s="102" t="s">
        <v>664</v>
      </c>
      <c r="C885" s="102">
        <v>25681456</v>
      </c>
      <c r="D885" s="101">
        <v>11</v>
      </c>
      <c r="H885" s="14"/>
      <c r="I885" s="14"/>
    </row>
    <row r="886" spans="1:9" ht="15.75" customHeight="1">
      <c r="A886" s="102" t="s">
        <v>1560</v>
      </c>
      <c r="B886" s="102" t="s">
        <v>667</v>
      </c>
      <c r="C886" s="102">
        <v>25767840</v>
      </c>
      <c r="D886" s="101">
        <v>10</v>
      </c>
      <c r="H886" s="14"/>
      <c r="I886" s="14"/>
    </row>
    <row r="887" spans="1:9" ht="15.75" customHeight="1">
      <c r="A887" s="102" t="s">
        <v>1559</v>
      </c>
      <c r="B887" s="102" t="s">
        <v>168</v>
      </c>
      <c r="C887" s="102">
        <v>22059651</v>
      </c>
      <c r="D887" s="101">
        <v>10</v>
      </c>
      <c r="H887" s="14"/>
      <c r="I887" s="14"/>
    </row>
    <row r="888" spans="1:9" ht="15.75" customHeight="1">
      <c r="A888" s="102" t="s">
        <v>1557</v>
      </c>
      <c r="B888" s="102" t="s">
        <v>160</v>
      </c>
      <c r="C888" s="102">
        <v>25239555</v>
      </c>
      <c r="D888" s="101">
        <v>10</v>
      </c>
      <c r="H888" s="14"/>
      <c r="I888" s="14"/>
    </row>
    <row r="889" spans="1:9" ht="15.75" customHeight="1">
      <c r="A889" s="102" t="s">
        <v>1563</v>
      </c>
      <c r="B889" s="102" t="s">
        <v>175</v>
      </c>
      <c r="C889" s="102">
        <v>25224950</v>
      </c>
      <c r="D889" s="101">
        <v>10</v>
      </c>
      <c r="H889" s="14"/>
      <c r="I889" s="14"/>
    </row>
    <row r="890" spans="1:9" ht="15.75" customHeight="1">
      <c r="A890" s="102" t="s">
        <v>1558</v>
      </c>
      <c r="B890" s="102" t="s">
        <v>677</v>
      </c>
      <c r="C890" s="102">
        <v>22599944</v>
      </c>
      <c r="D890" s="101">
        <v>10</v>
      </c>
      <c r="H890" s="14"/>
      <c r="I890" s="14"/>
    </row>
    <row r="891" spans="1:9" ht="15.75" customHeight="1">
      <c r="A891" s="102" t="s">
        <v>1562</v>
      </c>
      <c r="B891" s="102" t="s">
        <v>677</v>
      </c>
      <c r="C891" s="102">
        <v>22393141</v>
      </c>
      <c r="D891" s="101">
        <v>10</v>
      </c>
      <c r="H891" s="14"/>
      <c r="I891" s="14"/>
    </row>
    <row r="892" spans="1:9" ht="15.75" customHeight="1">
      <c r="A892" s="102" t="s">
        <v>1561</v>
      </c>
      <c r="B892" s="102" t="s">
        <v>160</v>
      </c>
      <c r="C892" s="102">
        <v>25485369</v>
      </c>
      <c r="D892" s="101">
        <v>10</v>
      </c>
      <c r="H892" s="14"/>
      <c r="I892" s="14"/>
    </row>
    <row r="893" spans="1:9" ht="15.75" customHeight="1">
      <c r="A893" s="102" t="s">
        <v>1564</v>
      </c>
      <c r="B893" s="102" t="s">
        <v>160</v>
      </c>
      <c r="C893" s="102">
        <v>22572223</v>
      </c>
      <c r="D893" s="101">
        <v>10</v>
      </c>
      <c r="H893" s="14"/>
      <c r="I893" s="14"/>
    </row>
    <row r="894" spans="1:9" ht="15.75" customHeight="1">
      <c r="A894" s="102" t="s">
        <v>1566</v>
      </c>
      <c r="B894" s="102" t="s">
        <v>175</v>
      </c>
      <c r="C894" s="102">
        <v>22675384</v>
      </c>
      <c r="D894" s="101">
        <v>10</v>
      </c>
      <c r="H894" s="14"/>
      <c r="I894" s="14"/>
    </row>
    <row r="895" spans="1:9" ht="15.75" customHeight="1">
      <c r="A895" s="102" t="s">
        <v>1569</v>
      </c>
      <c r="B895" s="102" t="s">
        <v>664</v>
      </c>
      <c r="C895" s="102">
        <v>22347484</v>
      </c>
      <c r="D895" s="101">
        <v>10</v>
      </c>
      <c r="H895" s="14"/>
      <c r="I895" s="14"/>
    </row>
    <row r="896" spans="1:9" ht="15.75" customHeight="1">
      <c r="A896" s="102" t="s">
        <v>1570</v>
      </c>
      <c r="B896" s="102" t="s">
        <v>664</v>
      </c>
      <c r="C896" s="102">
        <v>25689646</v>
      </c>
      <c r="D896" s="101">
        <v>10</v>
      </c>
      <c r="H896" s="14"/>
      <c r="I896" s="14"/>
    </row>
    <row r="897" spans="1:9" ht="15.75" customHeight="1">
      <c r="A897" s="102" t="s">
        <v>1567</v>
      </c>
      <c r="B897" s="102" t="s">
        <v>664</v>
      </c>
      <c r="C897" s="102">
        <v>22549989</v>
      </c>
      <c r="D897" s="101">
        <v>10</v>
      </c>
      <c r="H897" s="14"/>
      <c r="I897" s="14"/>
    </row>
    <row r="898" spans="1:9" ht="15.75" customHeight="1">
      <c r="A898" s="102" t="s">
        <v>1568</v>
      </c>
      <c r="B898" s="102" t="s">
        <v>674</v>
      </c>
      <c r="C898" s="102">
        <v>25120551</v>
      </c>
      <c r="D898" s="101">
        <v>10</v>
      </c>
      <c r="H898" s="14"/>
      <c r="I898" s="14"/>
    </row>
    <row r="899" spans="1:9" ht="15.75" customHeight="1">
      <c r="A899" s="102" t="s">
        <v>1565</v>
      </c>
      <c r="B899" s="102" t="s">
        <v>664</v>
      </c>
      <c r="C899" s="102">
        <v>986964208</v>
      </c>
      <c r="D899" s="101">
        <v>10</v>
      </c>
      <c r="H899" s="14"/>
      <c r="I899" s="14"/>
    </row>
    <row r="900" spans="1:9" ht="15.75" customHeight="1">
      <c r="A900" s="102" t="s">
        <v>1572</v>
      </c>
      <c r="B900" s="102" t="s">
        <v>664</v>
      </c>
      <c r="C900" s="102">
        <v>964489132</v>
      </c>
      <c r="D900" s="101">
        <v>10</v>
      </c>
      <c r="H900" s="14"/>
      <c r="I900" s="14"/>
    </row>
    <row r="901" spans="1:9" ht="15.75" customHeight="1">
      <c r="A901" s="102" t="s">
        <v>1575</v>
      </c>
      <c r="B901" s="102" t="s">
        <v>160</v>
      </c>
      <c r="C901" s="102">
        <v>25133520</v>
      </c>
      <c r="D901" s="101">
        <v>10</v>
      </c>
      <c r="H901" s="14"/>
      <c r="I901" s="14"/>
    </row>
    <row r="902" spans="1:9" ht="15.75" customHeight="1">
      <c r="A902" s="102" t="s">
        <v>1571</v>
      </c>
      <c r="B902" s="102" t="s">
        <v>677</v>
      </c>
      <c r="C902" s="102">
        <v>22595599</v>
      </c>
      <c r="D902" s="101">
        <v>10</v>
      </c>
      <c r="H902" s="14"/>
      <c r="I902" s="14"/>
    </row>
    <row r="903" spans="1:9" ht="15.75" customHeight="1">
      <c r="A903" s="102" t="s">
        <v>1574</v>
      </c>
      <c r="B903" s="102" t="s">
        <v>672</v>
      </c>
      <c r="C903" s="102">
        <v>21270250</v>
      </c>
      <c r="D903" s="101">
        <v>10</v>
      </c>
      <c r="H903" s="14"/>
      <c r="I903" s="14"/>
    </row>
    <row r="904" spans="1:9" ht="15.75" customHeight="1">
      <c r="A904" s="102" t="s">
        <v>1573</v>
      </c>
      <c r="B904" s="102" t="s">
        <v>664</v>
      </c>
      <c r="C904" s="102">
        <v>22845522</v>
      </c>
      <c r="D904" s="101">
        <v>10</v>
      </c>
      <c r="H904" s="14"/>
      <c r="I904" s="14"/>
    </row>
    <row r="905" spans="1:9" ht="15.75" customHeight="1">
      <c r="A905" s="102" t="s">
        <v>1576</v>
      </c>
      <c r="B905" s="102" t="s">
        <v>160</v>
      </c>
      <c r="C905" s="102">
        <v>22354848</v>
      </c>
      <c r="D905" s="101">
        <v>10</v>
      </c>
      <c r="H905" s="14"/>
      <c r="I905" s="14"/>
    </row>
    <row r="906" spans="1:9" ht="15.75" customHeight="1">
      <c r="A906" s="102" t="s">
        <v>1583</v>
      </c>
      <c r="B906" s="102" t="s">
        <v>672</v>
      </c>
      <c r="C906" s="102">
        <v>22861058</v>
      </c>
      <c r="D906" s="101">
        <v>10</v>
      </c>
      <c r="H906" s="14"/>
      <c r="I906" s="14"/>
    </row>
    <row r="907" spans="1:9" ht="15.75" customHeight="1">
      <c r="A907" s="102" t="s">
        <v>1582</v>
      </c>
      <c r="B907" s="102" t="s">
        <v>669</v>
      </c>
      <c r="C907" s="102">
        <v>22256003</v>
      </c>
      <c r="D907" s="101">
        <v>10</v>
      </c>
      <c r="H907" s="14"/>
      <c r="I907" s="14"/>
    </row>
    <row r="908" spans="1:9" ht="15.75" customHeight="1">
      <c r="A908" s="102" t="s">
        <v>1584</v>
      </c>
      <c r="B908" s="102" t="s">
        <v>175</v>
      </c>
      <c r="C908" s="102">
        <v>25120543</v>
      </c>
      <c r="D908" s="101">
        <v>10</v>
      </c>
      <c r="H908" s="14"/>
      <c r="I908" s="14"/>
    </row>
    <row r="909" spans="1:9" ht="15.75" customHeight="1">
      <c r="A909" s="102" t="s">
        <v>1581</v>
      </c>
      <c r="B909" s="102" t="s">
        <v>160</v>
      </c>
      <c r="C909" s="102">
        <v>38168042</v>
      </c>
      <c r="D909" s="101">
        <v>10</v>
      </c>
      <c r="H909" s="14"/>
      <c r="I909" s="14"/>
    </row>
    <row r="910" spans="1:9" ht="15.75" customHeight="1">
      <c r="A910" s="102" t="s">
        <v>1577</v>
      </c>
      <c r="B910" s="102" t="s">
        <v>1038</v>
      </c>
      <c r="C910" s="102">
        <v>22469147</v>
      </c>
      <c r="D910" s="101">
        <v>10</v>
      </c>
      <c r="H910" s="14"/>
      <c r="I910" s="14"/>
    </row>
    <row r="911" spans="1:9" ht="15.75" customHeight="1">
      <c r="A911" s="102" t="s">
        <v>1580</v>
      </c>
      <c r="B911" s="102" t="s">
        <v>672</v>
      </c>
      <c r="C911" s="102">
        <v>22667277</v>
      </c>
      <c r="D911" s="101">
        <v>10</v>
      </c>
      <c r="H911" s="14"/>
      <c r="I911" s="14"/>
    </row>
    <row r="912" spans="1:9" ht="15.75" customHeight="1">
      <c r="A912" s="102" t="s">
        <v>1579</v>
      </c>
      <c r="B912" s="102" t="s">
        <v>175</v>
      </c>
      <c r="C912" s="102">
        <v>22675384</v>
      </c>
      <c r="D912" s="101">
        <v>10</v>
      </c>
      <c r="H912" s="14"/>
      <c r="I912" s="14"/>
    </row>
    <row r="913" spans="1:9" ht="15.75" customHeight="1">
      <c r="A913" s="102" t="s">
        <v>1578</v>
      </c>
      <c r="B913" s="102" t="s">
        <v>664</v>
      </c>
      <c r="C913" s="102">
        <v>22040095</v>
      </c>
      <c r="D913" s="101">
        <v>10</v>
      </c>
      <c r="H913" s="14"/>
      <c r="I913" s="14"/>
    </row>
    <row r="914" spans="1:9" ht="15.75" customHeight="1">
      <c r="A914" s="102" t="s">
        <v>1587</v>
      </c>
      <c r="B914" s="102" t="s">
        <v>175</v>
      </c>
      <c r="C914" s="102">
        <v>22871479</v>
      </c>
      <c r="D914" s="101">
        <v>10</v>
      </c>
      <c r="H914" s="14"/>
      <c r="I914" s="14"/>
    </row>
    <row r="915" spans="1:9" ht="15.75" customHeight="1">
      <c r="A915" s="102" t="s">
        <v>1585</v>
      </c>
      <c r="B915" s="102" t="s">
        <v>664</v>
      </c>
      <c r="C915" s="102">
        <v>22787010</v>
      </c>
      <c r="D915" s="101">
        <v>10</v>
      </c>
      <c r="H915" s="14"/>
      <c r="I915" s="14"/>
    </row>
    <row r="916" spans="1:9" ht="15.75" customHeight="1">
      <c r="A916" s="102" t="s">
        <v>1589</v>
      </c>
      <c r="B916" s="102" t="s">
        <v>175</v>
      </c>
      <c r="C916" s="102">
        <v>25125427</v>
      </c>
      <c r="D916" s="101">
        <v>10</v>
      </c>
      <c r="H916" s="14"/>
      <c r="I916" s="14"/>
    </row>
    <row r="917" spans="1:9" ht="15.75" customHeight="1">
      <c r="A917" s="102" t="s">
        <v>1591</v>
      </c>
      <c r="B917" s="102" t="s">
        <v>664</v>
      </c>
      <c r="C917" s="102">
        <v>25718118</v>
      </c>
      <c r="D917" s="101">
        <v>10</v>
      </c>
      <c r="H917" s="14"/>
      <c r="I917" s="14"/>
    </row>
    <row r="918" spans="1:9" ht="15.75" customHeight="1">
      <c r="A918" s="102" t="s">
        <v>1588</v>
      </c>
      <c r="B918" s="102" t="s">
        <v>664</v>
      </c>
      <c r="C918" s="102">
        <v>22640678</v>
      </c>
      <c r="D918" s="101">
        <v>10</v>
      </c>
      <c r="H918" s="14"/>
      <c r="I918" s="14"/>
    </row>
    <row r="919" spans="1:9" ht="15.75" customHeight="1">
      <c r="A919" s="102" t="s">
        <v>1586</v>
      </c>
      <c r="B919" s="102" t="s">
        <v>674</v>
      </c>
      <c r="C919" s="102">
        <v>22599461</v>
      </c>
      <c r="D919" s="101">
        <v>10</v>
      </c>
      <c r="H919" s="14"/>
      <c r="I919" s="14"/>
    </row>
    <row r="920" spans="1:9" ht="15.75" customHeight="1">
      <c r="A920" s="102" t="s">
        <v>1590</v>
      </c>
      <c r="B920" s="102" t="s">
        <v>672</v>
      </c>
      <c r="C920" s="102">
        <v>25398220</v>
      </c>
      <c r="D920" s="101">
        <v>10</v>
      </c>
      <c r="H920" s="14"/>
      <c r="I920" s="14"/>
    </row>
    <row r="921" spans="1:9" ht="15.75" customHeight="1">
      <c r="A921" s="102" t="s">
        <v>1593</v>
      </c>
      <c r="B921" s="102" t="s">
        <v>175</v>
      </c>
      <c r="C921" s="102">
        <v>32044295</v>
      </c>
      <c r="D921" s="101">
        <v>10</v>
      </c>
      <c r="H921" s="14"/>
      <c r="I921" s="14"/>
    </row>
    <row r="922" spans="1:9" ht="15.75" customHeight="1">
      <c r="A922" s="102" t="s">
        <v>1592</v>
      </c>
      <c r="B922" s="102" t="s">
        <v>160</v>
      </c>
      <c r="C922" s="102">
        <v>22679945</v>
      </c>
      <c r="D922" s="101">
        <v>10</v>
      </c>
      <c r="H922" s="14"/>
      <c r="I922" s="14"/>
    </row>
    <row r="923" spans="1:9" ht="15.75" customHeight="1">
      <c r="A923" s="102" t="s">
        <v>1599</v>
      </c>
      <c r="B923" s="102" t="s">
        <v>677</v>
      </c>
      <c r="C923" s="102">
        <v>25113997</v>
      </c>
      <c r="D923" s="101">
        <v>9</v>
      </c>
      <c r="H923" s="14"/>
      <c r="I923" s="14"/>
    </row>
    <row r="924" spans="1:9" ht="15.75" customHeight="1">
      <c r="A924" s="102" t="s">
        <v>1595</v>
      </c>
      <c r="B924" s="102" t="s">
        <v>175</v>
      </c>
      <c r="C924" s="102">
        <v>25218979</v>
      </c>
      <c r="D924" s="101">
        <v>9</v>
      </c>
      <c r="H924" s="14"/>
      <c r="I924" s="14"/>
    </row>
    <row r="925" spans="1:9" ht="15.75" customHeight="1">
      <c r="A925" s="102" t="s">
        <v>1598</v>
      </c>
      <c r="B925" s="102" t="s">
        <v>160</v>
      </c>
      <c r="C925" s="102">
        <v>22352530</v>
      </c>
      <c r="D925" s="101">
        <v>9</v>
      </c>
      <c r="H925" s="14"/>
      <c r="I925" s="14"/>
    </row>
    <row r="926" spans="1:9" ht="15.75" customHeight="1">
      <c r="A926" s="102" t="s">
        <v>1597</v>
      </c>
      <c r="B926" s="102" t="s">
        <v>175</v>
      </c>
      <c r="C926" s="102">
        <v>22742775</v>
      </c>
      <c r="D926" s="101">
        <v>9</v>
      </c>
      <c r="H926" s="14"/>
      <c r="I926" s="14"/>
    </row>
    <row r="927" spans="1:9" ht="15.75" customHeight="1">
      <c r="A927" s="102" t="s">
        <v>1600</v>
      </c>
      <c r="B927" s="102" t="s">
        <v>669</v>
      </c>
      <c r="C927" s="102">
        <v>25516345</v>
      </c>
      <c r="D927" s="101">
        <v>9</v>
      </c>
      <c r="H927" s="14"/>
      <c r="I927" s="14"/>
    </row>
    <row r="928" spans="1:9" ht="15.75" customHeight="1">
      <c r="A928" s="102" t="s">
        <v>1594</v>
      </c>
      <c r="B928" s="102" t="s">
        <v>677</v>
      </c>
      <c r="C928" s="102">
        <v>22395834</v>
      </c>
      <c r="D928" s="101">
        <v>9</v>
      </c>
      <c r="H928" s="14"/>
      <c r="I928" s="14"/>
    </row>
    <row r="929" spans="1:9" ht="15.75" customHeight="1">
      <c r="A929" s="102" t="s">
        <v>1596</v>
      </c>
      <c r="B929" s="102" t="s">
        <v>175</v>
      </c>
      <c r="C929" s="102">
        <v>22592596</v>
      </c>
      <c r="D929" s="101">
        <v>9</v>
      </c>
      <c r="H929" s="14"/>
      <c r="I929" s="14"/>
    </row>
    <row r="930" spans="1:9" ht="15.75" customHeight="1">
      <c r="A930" s="102" t="s">
        <v>1606</v>
      </c>
      <c r="B930" s="102" t="s">
        <v>175</v>
      </c>
      <c r="C930" s="102">
        <v>25408000</v>
      </c>
      <c r="D930" s="101">
        <v>9</v>
      </c>
      <c r="H930" s="14"/>
      <c r="I930" s="14"/>
    </row>
    <row r="931" spans="1:9" ht="15.75" customHeight="1">
      <c r="A931" s="102" t="s">
        <v>1602</v>
      </c>
      <c r="B931" s="102" t="s">
        <v>672</v>
      </c>
      <c r="C931" s="102">
        <v>25271954</v>
      </c>
      <c r="D931" s="101">
        <v>9</v>
      </c>
      <c r="H931" s="14"/>
      <c r="I931" s="14"/>
    </row>
    <row r="932" spans="1:9" ht="15.75" customHeight="1">
      <c r="A932" s="102" t="s">
        <v>1605</v>
      </c>
      <c r="B932" s="102" t="s">
        <v>664</v>
      </c>
      <c r="C932" s="102">
        <v>22982113</v>
      </c>
      <c r="D932" s="101">
        <v>9</v>
      </c>
      <c r="H932" s="14"/>
      <c r="I932" s="14"/>
    </row>
    <row r="933" spans="1:9" ht="15.75" customHeight="1">
      <c r="A933" s="102" t="s">
        <v>1608</v>
      </c>
      <c r="B933" s="102" t="s">
        <v>664</v>
      </c>
      <c r="C933" s="102">
        <v>25717249</v>
      </c>
      <c r="D933" s="101">
        <v>9</v>
      </c>
      <c r="H933" s="14"/>
      <c r="I933" s="14"/>
    </row>
    <row r="934" spans="1:9" ht="15.75" customHeight="1">
      <c r="A934" s="102" t="s">
        <v>1604</v>
      </c>
      <c r="B934" s="102" t="s">
        <v>160</v>
      </c>
      <c r="C934" s="102">
        <v>22563185</v>
      </c>
      <c r="D934" s="101">
        <v>9</v>
      </c>
      <c r="H934" s="14"/>
      <c r="I934" s="14"/>
    </row>
    <row r="935" spans="1:9" ht="15.75" customHeight="1">
      <c r="A935" s="102" t="s">
        <v>1607</v>
      </c>
      <c r="B935" s="102" t="s">
        <v>672</v>
      </c>
      <c r="C935" s="102">
        <v>22667449</v>
      </c>
      <c r="D935" s="101">
        <v>9</v>
      </c>
      <c r="H935" s="14"/>
      <c r="I935" s="14"/>
    </row>
    <row r="936" spans="1:9" ht="15.75" customHeight="1">
      <c r="A936" s="102" t="s">
        <v>1609</v>
      </c>
      <c r="B936" s="102" t="s">
        <v>672</v>
      </c>
      <c r="C936" s="102">
        <v>25393551</v>
      </c>
      <c r="D936" s="101">
        <v>9</v>
      </c>
      <c r="H936" s="14"/>
      <c r="I936" s="14"/>
    </row>
    <row r="937" spans="1:9" ht="15.75" customHeight="1">
      <c r="A937" s="102" t="s">
        <v>1601</v>
      </c>
      <c r="B937" s="102" t="s">
        <v>672</v>
      </c>
      <c r="C937" s="102">
        <v>22261903</v>
      </c>
      <c r="D937" s="101">
        <v>9</v>
      </c>
      <c r="H937" s="14"/>
      <c r="I937" s="14"/>
    </row>
    <row r="938" spans="1:9" ht="15.75" customHeight="1">
      <c r="A938" s="102" t="s">
        <v>1603</v>
      </c>
      <c r="B938" s="102" t="s">
        <v>664</v>
      </c>
      <c r="C938" s="102">
        <v>38724819</v>
      </c>
      <c r="D938" s="101">
        <v>9</v>
      </c>
      <c r="H938" s="14"/>
      <c r="I938" s="14"/>
    </row>
    <row r="939" spans="1:9" ht="15.75" customHeight="1">
      <c r="A939" s="102" t="s">
        <v>1612</v>
      </c>
      <c r="B939" s="102" t="s">
        <v>175</v>
      </c>
      <c r="C939" s="102">
        <v>22472232</v>
      </c>
      <c r="D939" s="101">
        <v>9</v>
      </c>
      <c r="H939" s="14"/>
      <c r="I939" s="14"/>
    </row>
    <row r="940" spans="1:9" ht="15.75" customHeight="1">
      <c r="A940" s="102" t="s">
        <v>1617</v>
      </c>
      <c r="B940" s="102" t="s">
        <v>664</v>
      </c>
      <c r="C940" s="102">
        <v>22931163</v>
      </c>
      <c r="D940" s="101">
        <v>9</v>
      </c>
      <c r="H940" s="14"/>
      <c r="I940" s="14"/>
    </row>
    <row r="941" spans="1:9" ht="15.75" customHeight="1">
      <c r="A941" s="102" t="s">
        <v>1610</v>
      </c>
      <c r="B941" s="102" t="s">
        <v>664</v>
      </c>
      <c r="C941" s="102">
        <v>25692761</v>
      </c>
      <c r="D941" s="101">
        <v>9</v>
      </c>
      <c r="H941" s="14"/>
      <c r="I941" s="14"/>
    </row>
    <row r="942" spans="1:9" ht="15.75" customHeight="1">
      <c r="A942" s="102" t="s">
        <v>1614</v>
      </c>
      <c r="B942" s="102" t="s">
        <v>683</v>
      </c>
      <c r="C942" s="102">
        <v>22740098</v>
      </c>
      <c r="D942" s="101">
        <v>9</v>
      </c>
      <c r="H942" s="14"/>
      <c r="I942" s="14"/>
    </row>
    <row r="943" spans="1:9" ht="15.75" customHeight="1">
      <c r="A943" s="102" t="s">
        <v>1616</v>
      </c>
      <c r="B943" s="102" t="s">
        <v>168</v>
      </c>
      <c r="C943" s="102">
        <v>31782729</v>
      </c>
      <c r="D943" s="101">
        <v>9</v>
      </c>
      <c r="H943" s="14"/>
      <c r="I943" s="14"/>
    </row>
    <row r="944" spans="1:9" ht="15.75" customHeight="1">
      <c r="A944" s="102" t="s">
        <v>1613</v>
      </c>
      <c r="B944" s="102" t="s">
        <v>674</v>
      </c>
      <c r="C944" s="102">
        <v>22393798</v>
      </c>
      <c r="D944" s="101">
        <v>9</v>
      </c>
      <c r="H944" s="14"/>
      <c r="I944" s="14"/>
    </row>
    <row r="945" spans="1:9" ht="15.75" customHeight="1">
      <c r="A945" s="102" t="s">
        <v>1615</v>
      </c>
      <c r="B945" s="102" t="s">
        <v>669</v>
      </c>
      <c r="C945" s="102">
        <v>22057587</v>
      </c>
      <c r="D945" s="101">
        <v>9</v>
      </c>
      <c r="H945" s="14"/>
      <c r="I945" s="14"/>
    </row>
    <row r="946" spans="1:9" ht="15.75" customHeight="1">
      <c r="A946" s="102" t="s">
        <v>1611</v>
      </c>
      <c r="B946" s="102" t="s">
        <v>667</v>
      </c>
      <c r="C946" s="102">
        <v>36249146</v>
      </c>
      <c r="D946" s="101">
        <v>9</v>
      </c>
      <c r="H946" s="14"/>
      <c r="I946" s="14"/>
    </row>
    <row r="947" spans="1:9" ht="15.75" customHeight="1">
      <c r="A947" s="102" t="s">
        <v>1620</v>
      </c>
      <c r="B947" s="102" t="s">
        <v>677</v>
      </c>
      <c r="C947" s="102">
        <v>38020406</v>
      </c>
      <c r="D947" s="101">
        <v>9</v>
      </c>
      <c r="H947" s="14"/>
      <c r="I947" s="14"/>
    </row>
    <row r="948" spans="1:9" ht="15.75" customHeight="1">
      <c r="A948" s="102" t="s">
        <v>1618</v>
      </c>
      <c r="B948" s="102" t="s">
        <v>664</v>
      </c>
      <c r="C948" s="102">
        <v>22849542</v>
      </c>
      <c r="D948" s="101">
        <v>9</v>
      </c>
      <c r="H948" s="14"/>
      <c r="I948" s="14"/>
    </row>
    <row r="949" spans="1:9" ht="15.75" customHeight="1">
      <c r="A949" s="102" t="s">
        <v>1625</v>
      </c>
      <c r="B949" s="102" t="s">
        <v>674</v>
      </c>
      <c r="C949" s="102">
        <v>25125516</v>
      </c>
      <c r="D949" s="101">
        <v>9</v>
      </c>
      <c r="H949" s="14"/>
      <c r="I949" s="14"/>
    </row>
    <row r="950" spans="1:9" ht="15.75" customHeight="1">
      <c r="A950" s="102" t="s">
        <v>1621</v>
      </c>
      <c r="B950" s="102" t="s">
        <v>669</v>
      </c>
      <c r="C950" s="102">
        <v>22855508</v>
      </c>
      <c r="D950" s="101">
        <v>9</v>
      </c>
      <c r="H950" s="14"/>
      <c r="I950" s="14"/>
    </row>
    <row r="951" spans="1:9" ht="15.75" customHeight="1">
      <c r="A951" s="102" t="s">
        <v>1623</v>
      </c>
      <c r="B951" s="102" t="s">
        <v>664</v>
      </c>
      <c r="C951" s="102">
        <v>25671643</v>
      </c>
      <c r="D951" s="101">
        <v>9</v>
      </c>
      <c r="H951" s="14"/>
      <c r="I951" s="14"/>
    </row>
    <row r="952" spans="1:9" ht="15.75" customHeight="1">
      <c r="A952" s="102" t="s">
        <v>1622</v>
      </c>
      <c r="B952" s="102" t="s">
        <v>160</v>
      </c>
      <c r="C952" s="102">
        <v>32082074</v>
      </c>
      <c r="D952" s="101">
        <v>9</v>
      </c>
      <c r="H952" s="14"/>
      <c r="I952" s="14"/>
    </row>
    <row r="953" spans="1:9" ht="15.75" customHeight="1">
      <c r="A953" s="102" t="s">
        <v>1624</v>
      </c>
      <c r="B953" s="102" t="s">
        <v>664</v>
      </c>
      <c r="C953" s="102">
        <v>22389668</v>
      </c>
      <c r="D953" s="101">
        <v>9</v>
      </c>
      <c r="H953" s="14"/>
      <c r="I953" s="14"/>
    </row>
    <row r="954" spans="1:9" ht="15.75" customHeight="1">
      <c r="A954" s="102" t="s">
        <v>1619</v>
      </c>
      <c r="B954" s="102" t="s">
        <v>679</v>
      </c>
      <c r="C954" s="102">
        <v>25535553</v>
      </c>
      <c r="D954" s="101">
        <v>9</v>
      </c>
      <c r="H954" s="14"/>
      <c r="I954" s="14"/>
    </row>
    <row r="955" spans="1:9" ht="15.75" customHeight="1">
      <c r="A955" s="102" t="s">
        <v>1632</v>
      </c>
      <c r="B955" s="102" t="s">
        <v>160</v>
      </c>
      <c r="C955" s="102">
        <v>22352848</v>
      </c>
      <c r="D955" s="101">
        <v>9</v>
      </c>
      <c r="H955" s="14"/>
      <c r="I955" s="14"/>
    </row>
    <row r="956" spans="1:9" ht="15.75" customHeight="1">
      <c r="A956" s="102" t="s">
        <v>1626</v>
      </c>
      <c r="B956" s="102" t="s">
        <v>160</v>
      </c>
      <c r="C956" s="102">
        <v>25479484</v>
      </c>
      <c r="D956" s="101">
        <v>9</v>
      </c>
      <c r="H956" s="14"/>
      <c r="I956" s="14"/>
    </row>
    <row r="957" spans="1:9" ht="15.75" customHeight="1">
      <c r="A957" s="102" t="s">
        <v>1627</v>
      </c>
      <c r="B957" s="102" t="s">
        <v>674</v>
      </c>
      <c r="C957" s="102">
        <v>25292076</v>
      </c>
      <c r="D957" s="101">
        <v>9</v>
      </c>
      <c r="H957" s="14"/>
      <c r="I957" s="14"/>
    </row>
    <row r="958" spans="1:9" ht="15.75" customHeight="1">
      <c r="A958" s="102" t="s">
        <v>1630</v>
      </c>
      <c r="B958" s="102" t="s">
        <v>175</v>
      </c>
      <c r="C958" s="102">
        <v>22675384</v>
      </c>
      <c r="D958" s="101">
        <v>9</v>
      </c>
      <c r="H958" s="14"/>
      <c r="I958" s="14"/>
    </row>
    <row r="959" spans="1:9" ht="15.75" customHeight="1">
      <c r="A959" s="102" t="s">
        <v>1633</v>
      </c>
      <c r="B959" s="102" t="s">
        <v>672</v>
      </c>
      <c r="C959" s="102">
        <v>22663566</v>
      </c>
      <c r="D959" s="101">
        <v>9</v>
      </c>
      <c r="H959" s="14"/>
      <c r="I959" s="14"/>
    </row>
    <row r="960" spans="1:9" ht="15.75" customHeight="1">
      <c r="A960" s="102" t="s">
        <v>1628</v>
      </c>
      <c r="B960" s="102" t="s">
        <v>672</v>
      </c>
      <c r="C960" s="102">
        <v>25379189</v>
      </c>
      <c r="D960" s="101">
        <v>9</v>
      </c>
      <c r="H960" s="14"/>
      <c r="I960" s="14"/>
    </row>
    <row r="961" spans="1:9" ht="15.75" customHeight="1">
      <c r="A961" s="102" t="s">
        <v>1631</v>
      </c>
      <c r="B961" s="102" t="s">
        <v>664</v>
      </c>
      <c r="C961" s="102">
        <v>25680152</v>
      </c>
      <c r="D961" s="101">
        <v>9</v>
      </c>
      <c r="H961" s="14"/>
      <c r="I961" s="14"/>
    </row>
    <row r="962" spans="1:9" ht="15.75" customHeight="1">
      <c r="A962" s="102" t="s">
        <v>1629</v>
      </c>
      <c r="B962" s="102" t="s">
        <v>672</v>
      </c>
      <c r="C962" s="102">
        <v>25274206</v>
      </c>
      <c r="D962" s="101">
        <v>9</v>
      </c>
      <c r="H962" s="14"/>
      <c r="I962" s="14"/>
    </row>
    <row r="963" spans="1:9" ht="15.75" customHeight="1">
      <c r="A963" s="102" t="s">
        <v>1648</v>
      </c>
      <c r="B963" s="102" t="s">
        <v>175</v>
      </c>
      <c r="C963" s="102">
        <v>34901323</v>
      </c>
      <c r="D963" s="101">
        <v>8</v>
      </c>
      <c r="H963" s="14"/>
      <c r="I963" s="14"/>
    </row>
    <row r="964" spans="1:9" ht="15.75" customHeight="1">
      <c r="A964" s="102" t="s">
        <v>1641</v>
      </c>
      <c r="B964" s="102" t="s">
        <v>175</v>
      </c>
      <c r="C964" s="102">
        <v>25232876</v>
      </c>
      <c r="D964" s="101">
        <v>8</v>
      </c>
      <c r="H964" s="14"/>
      <c r="I964" s="14"/>
    </row>
    <row r="965" spans="1:9" ht="15.75" customHeight="1">
      <c r="A965" s="102" t="s">
        <v>1642</v>
      </c>
      <c r="B965" s="102" t="s">
        <v>664</v>
      </c>
      <c r="C965" s="102">
        <v>22143830</v>
      </c>
      <c r="D965" s="101">
        <v>8</v>
      </c>
      <c r="H965" s="14"/>
      <c r="I965" s="14"/>
    </row>
    <row r="966" spans="1:9" ht="15.75" customHeight="1">
      <c r="A966" s="102" t="s">
        <v>1644</v>
      </c>
      <c r="B966" s="102" t="s">
        <v>160</v>
      </c>
      <c r="C966" s="102">
        <v>25499704</v>
      </c>
      <c r="D966" s="101">
        <v>8</v>
      </c>
      <c r="H966" s="14"/>
      <c r="I966" s="14"/>
    </row>
    <row r="967" spans="1:9" ht="15.75" customHeight="1">
      <c r="A967" s="102" t="s">
        <v>1638</v>
      </c>
      <c r="B967" s="102" t="s">
        <v>664</v>
      </c>
      <c r="C967" s="102">
        <v>22849739</v>
      </c>
      <c r="D967" s="101">
        <v>8</v>
      </c>
      <c r="H967" s="14"/>
      <c r="I967" s="14"/>
    </row>
    <row r="968" spans="1:9" ht="15.75" customHeight="1">
      <c r="A968" s="102" t="s">
        <v>1646</v>
      </c>
      <c r="B968" s="102" t="s">
        <v>672</v>
      </c>
      <c r="C968" s="102">
        <v>21576700</v>
      </c>
      <c r="D968" s="101">
        <v>8</v>
      </c>
      <c r="H968" s="14"/>
      <c r="I968" s="14"/>
    </row>
    <row r="969" spans="1:9" ht="15.75" customHeight="1">
      <c r="A969" s="102" t="s">
        <v>1650</v>
      </c>
      <c r="B969" s="102" t="s">
        <v>672</v>
      </c>
      <c r="C969" s="102">
        <v>25394752</v>
      </c>
      <c r="D969" s="101">
        <v>8</v>
      </c>
      <c r="H969" s="14"/>
      <c r="I969" s="14"/>
    </row>
    <row r="970" spans="1:9" ht="15.75" customHeight="1">
      <c r="A970" s="102" t="s">
        <v>1643</v>
      </c>
      <c r="B970" s="102" t="s">
        <v>168</v>
      </c>
      <c r="C970" s="102">
        <v>22658686</v>
      </c>
      <c r="D970" s="101">
        <v>8</v>
      </c>
      <c r="H970" s="14"/>
      <c r="I970" s="14"/>
    </row>
    <row r="971" spans="1:9" ht="15.75" customHeight="1">
      <c r="A971" s="102" t="s">
        <v>1645</v>
      </c>
      <c r="B971" s="102" t="s">
        <v>664</v>
      </c>
      <c r="C971" s="102">
        <v>998818949</v>
      </c>
      <c r="D971" s="101">
        <v>8</v>
      </c>
      <c r="H971" s="14"/>
      <c r="I971" s="14"/>
    </row>
    <row r="972" spans="1:9" ht="15.75" customHeight="1">
      <c r="A972" s="102" t="s">
        <v>1634</v>
      </c>
      <c r="B972" s="102" t="s">
        <v>669</v>
      </c>
      <c r="C972" s="102">
        <v>972074799</v>
      </c>
      <c r="D972" s="101">
        <v>8</v>
      </c>
      <c r="H972" s="14"/>
      <c r="I972" s="14"/>
    </row>
    <row r="973" spans="1:9" ht="15.75" customHeight="1">
      <c r="A973" s="102" t="s">
        <v>1649</v>
      </c>
      <c r="B973" s="102" t="s">
        <v>160</v>
      </c>
      <c r="C973" s="102">
        <v>25493960</v>
      </c>
      <c r="D973" s="101">
        <v>8</v>
      </c>
      <c r="H973" s="14"/>
      <c r="I973" s="14"/>
    </row>
    <row r="974" spans="1:9" ht="15.75" customHeight="1">
      <c r="A974" s="102" t="s">
        <v>1635</v>
      </c>
      <c r="B974" s="102" t="s">
        <v>160</v>
      </c>
      <c r="C974" s="102">
        <v>22676973</v>
      </c>
      <c r="D974" s="101">
        <v>8</v>
      </c>
      <c r="H974" s="14"/>
      <c r="I974" s="14"/>
    </row>
    <row r="975" spans="1:9" ht="15.75" customHeight="1">
      <c r="A975" s="102" t="s">
        <v>1640</v>
      </c>
      <c r="B975" s="102" t="s">
        <v>664</v>
      </c>
      <c r="C975" s="102">
        <v>994362372</v>
      </c>
      <c r="D975" s="101">
        <v>8</v>
      </c>
      <c r="H975" s="14"/>
      <c r="I975" s="14"/>
    </row>
    <row r="976" spans="1:9" ht="15.75" customHeight="1">
      <c r="A976" s="102" t="s">
        <v>1637</v>
      </c>
      <c r="B976" s="102" t="s">
        <v>669</v>
      </c>
      <c r="C976" s="102">
        <v>22052303</v>
      </c>
      <c r="D976" s="101">
        <v>8</v>
      </c>
      <c r="H976" s="14"/>
      <c r="I976" s="14"/>
    </row>
    <row r="977" spans="1:9" ht="15.75" customHeight="1">
      <c r="A977" s="102" t="s">
        <v>1636</v>
      </c>
      <c r="B977" s="102" t="s">
        <v>160</v>
      </c>
      <c r="C977" s="102">
        <v>22361074</v>
      </c>
      <c r="D977" s="101">
        <v>8</v>
      </c>
      <c r="H977" s="14"/>
      <c r="I977" s="14"/>
    </row>
    <row r="978" spans="1:9" ht="15.75" customHeight="1">
      <c r="A978" s="102" t="s">
        <v>1639</v>
      </c>
      <c r="B978" s="102" t="s">
        <v>175</v>
      </c>
      <c r="C978" s="102">
        <v>38130833</v>
      </c>
      <c r="D978" s="101">
        <v>8</v>
      </c>
      <c r="H978" s="14"/>
      <c r="I978" s="14"/>
    </row>
    <row r="979" spans="1:9" ht="15.75" customHeight="1">
      <c r="A979" s="102" t="s">
        <v>1647</v>
      </c>
      <c r="B979" s="102" t="s">
        <v>672</v>
      </c>
      <c r="C979" s="102">
        <v>25351825</v>
      </c>
      <c r="D979" s="101">
        <v>8</v>
      </c>
      <c r="H979" s="14"/>
      <c r="I979" s="14"/>
    </row>
    <row r="980" spans="1:9" ht="15.75" customHeight="1">
      <c r="A980" s="102" t="s">
        <v>1651</v>
      </c>
      <c r="B980" s="102" t="s">
        <v>674</v>
      </c>
      <c r="C980" s="102">
        <v>22497891</v>
      </c>
      <c r="D980" s="101">
        <v>8</v>
      </c>
      <c r="H980" s="14"/>
      <c r="I980" s="14"/>
    </row>
    <row r="981" spans="1:9" ht="15.75" customHeight="1">
      <c r="A981" s="102" t="s">
        <v>1653</v>
      </c>
      <c r="B981" s="102" t="s">
        <v>664</v>
      </c>
      <c r="C981" s="102">
        <v>22548191</v>
      </c>
      <c r="D981" s="101">
        <v>8</v>
      </c>
      <c r="H981" s="14"/>
      <c r="I981" s="14"/>
    </row>
    <row r="982" spans="1:9" ht="15.75" customHeight="1">
      <c r="A982" s="102" t="s">
        <v>1654</v>
      </c>
      <c r="B982" s="102" t="s">
        <v>664</v>
      </c>
      <c r="C982" s="102">
        <v>22685996</v>
      </c>
      <c r="D982" s="101">
        <v>8</v>
      </c>
      <c r="H982" s="14"/>
      <c r="I982" s="14"/>
    </row>
    <row r="983" spans="1:9" ht="15.75" customHeight="1">
      <c r="A983" s="102" t="s">
        <v>1656</v>
      </c>
      <c r="B983" s="102" t="s">
        <v>672</v>
      </c>
      <c r="C983" s="102">
        <v>32733618</v>
      </c>
      <c r="D983" s="101">
        <v>8</v>
      </c>
      <c r="H983" s="14"/>
      <c r="I983" s="14"/>
    </row>
    <row r="984" spans="1:9" ht="15.75" customHeight="1">
      <c r="A984" s="102" t="s">
        <v>1652</v>
      </c>
      <c r="B984" s="102" t="s">
        <v>160</v>
      </c>
      <c r="C984" s="102">
        <v>32535603</v>
      </c>
      <c r="D984" s="101">
        <v>8</v>
      </c>
      <c r="H984" s="14"/>
      <c r="I984" s="14"/>
    </row>
    <row r="985" spans="1:9" ht="15.75" customHeight="1">
      <c r="A985" s="102" t="s">
        <v>1655</v>
      </c>
      <c r="B985" s="102" t="s">
        <v>664</v>
      </c>
      <c r="C985" s="102">
        <v>30405706</v>
      </c>
      <c r="D985" s="101">
        <v>8</v>
      </c>
      <c r="H985" s="14"/>
      <c r="I985" s="14"/>
    </row>
    <row r="986" spans="1:9" ht="15.75" customHeight="1">
      <c r="A986" s="102" t="s">
        <v>1662</v>
      </c>
      <c r="B986" s="102" t="s">
        <v>664</v>
      </c>
      <c r="C986" s="102">
        <v>22845522</v>
      </c>
      <c r="D986" s="101">
        <v>8</v>
      </c>
      <c r="H986" s="14"/>
      <c r="I986" s="14"/>
    </row>
    <row r="987" spans="1:9" ht="15.75" customHeight="1">
      <c r="A987" s="102" t="s">
        <v>1663</v>
      </c>
      <c r="B987" s="102" t="s">
        <v>664</v>
      </c>
      <c r="C987" s="102">
        <v>22089466</v>
      </c>
      <c r="D987" s="101">
        <v>8</v>
      </c>
      <c r="H987" s="14"/>
      <c r="I987" s="14"/>
    </row>
    <row r="988" spans="1:9" ht="15.75" customHeight="1">
      <c r="A988" s="102" t="s">
        <v>1659</v>
      </c>
      <c r="B988" s="102" t="s">
        <v>175</v>
      </c>
      <c r="C988" s="102">
        <v>22872498</v>
      </c>
      <c r="D988" s="101">
        <v>8</v>
      </c>
      <c r="H988" s="14"/>
      <c r="I988" s="14"/>
    </row>
    <row r="989" spans="1:9" ht="15.75" customHeight="1">
      <c r="A989" s="102" t="s">
        <v>1658</v>
      </c>
      <c r="B989" s="102" t="s">
        <v>160</v>
      </c>
      <c r="C989" s="102">
        <v>22565758</v>
      </c>
      <c r="D989" s="101">
        <v>8</v>
      </c>
      <c r="H989" s="14"/>
      <c r="I989" s="14"/>
    </row>
    <row r="990" spans="1:9" ht="15.75" customHeight="1">
      <c r="A990" s="102" t="s">
        <v>1661</v>
      </c>
      <c r="B990" s="102" t="s">
        <v>672</v>
      </c>
      <c r="C990" s="102">
        <v>25428095</v>
      </c>
      <c r="D990" s="101">
        <v>8</v>
      </c>
      <c r="H990" s="14"/>
      <c r="I990" s="14"/>
    </row>
    <row r="991" spans="1:9" ht="15.75" customHeight="1">
      <c r="A991" s="102" t="s">
        <v>1660</v>
      </c>
      <c r="B991" s="102" t="s">
        <v>672</v>
      </c>
      <c r="C991" s="102">
        <v>22869017</v>
      </c>
      <c r="D991" s="101">
        <v>8</v>
      </c>
      <c r="H991" s="14"/>
      <c r="I991" s="14"/>
    </row>
    <row r="992" spans="1:9" ht="15.75" customHeight="1">
      <c r="A992" s="102" t="s">
        <v>1657</v>
      </c>
      <c r="B992" s="102" t="s">
        <v>672</v>
      </c>
      <c r="C992" s="102">
        <v>32091492</v>
      </c>
      <c r="D992" s="101">
        <v>8</v>
      </c>
      <c r="H992" s="14"/>
      <c r="I992" s="14"/>
    </row>
    <row r="993" spans="1:9" ht="15.75" customHeight="1">
      <c r="A993" s="102" t="s">
        <v>1666</v>
      </c>
      <c r="B993" s="102" t="s">
        <v>160</v>
      </c>
      <c r="C993" s="102">
        <v>25132256</v>
      </c>
      <c r="D993" s="101">
        <v>8</v>
      </c>
      <c r="H993" s="14"/>
      <c r="I993" s="14"/>
    </row>
    <row r="994" spans="1:9" ht="15.75" customHeight="1">
      <c r="A994" s="102" t="s">
        <v>1668</v>
      </c>
      <c r="B994" s="102" t="s">
        <v>160</v>
      </c>
      <c r="C994" s="102">
        <v>22957390</v>
      </c>
      <c r="D994" s="101">
        <v>8</v>
      </c>
      <c r="H994" s="14"/>
      <c r="I994" s="14"/>
    </row>
    <row r="995" spans="1:9" ht="15.75" customHeight="1">
      <c r="A995" s="102" t="s">
        <v>421</v>
      </c>
      <c r="B995" s="102" t="s">
        <v>674</v>
      </c>
      <c r="C995" s="102">
        <v>22749595</v>
      </c>
      <c r="D995" s="101">
        <v>8</v>
      </c>
      <c r="H995" s="14"/>
      <c r="I995" s="14"/>
    </row>
    <row r="996" spans="1:9" ht="15.75" customHeight="1">
      <c r="A996" s="102" t="s">
        <v>1665</v>
      </c>
      <c r="B996" s="102" t="s">
        <v>664</v>
      </c>
      <c r="C996" s="102">
        <v>22046868</v>
      </c>
      <c r="D996" s="101">
        <v>8</v>
      </c>
      <c r="H996" s="14"/>
      <c r="I996" s="14"/>
    </row>
    <row r="997" spans="1:9" ht="15.75" customHeight="1">
      <c r="A997" s="102" t="s">
        <v>1664</v>
      </c>
      <c r="B997" s="102" t="s">
        <v>664</v>
      </c>
      <c r="C997" s="102">
        <v>25696399</v>
      </c>
      <c r="D997" s="101">
        <v>8</v>
      </c>
      <c r="H997" s="14"/>
      <c r="I997" s="14"/>
    </row>
    <row r="998" spans="1:9" ht="15.75" customHeight="1">
      <c r="A998" s="102" t="s">
        <v>1669</v>
      </c>
      <c r="B998" s="102" t="s">
        <v>674</v>
      </c>
      <c r="C998" s="102">
        <v>22749348</v>
      </c>
      <c r="D998" s="101">
        <v>8</v>
      </c>
      <c r="H998" s="14"/>
      <c r="I998" s="14"/>
    </row>
    <row r="999" spans="1:9" ht="15.75" customHeight="1">
      <c r="A999" s="102" t="s">
        <v>1667</v>
      </c>
      <c r="B999" s="102" t="s">
        <v>664</v>
      </c>
      <c r="C999" s="102">
        <v>22218699</v>
      </c>
      <c r="D999" s="101">
        <v>8</v>
      </c>
      <c r="H999" s="14"/>
      <c r="I999" s="14"/>
    </row>
    <row r="1000" spans="1:9" ht="15.75" customHeight="1">
      <c r="A1000" s="102" t="s">
        <v>1673</v>
      </c>
      <c r="B1000" s="102" t="s">
        <v>672</v>
      </c>
      <c r="C1000" s="102">
        <v>22267461</v>
      </c>
      <c r="D1000" s="101">
        <v>8</v>
      </c>
      <c r="H1000" s="14"/>
      <c r="I1000" s="14"/>
    </row>
    <row r="1001" spans="1:9" ht="15.75" customHeight="1">
      <c r="A1001" s="102" t="s">
        <v>1674</v>
      </c>
      <c r="B1001" s="102" t="s">
        <v>664</v>
      </c>
      <c r="C1001" s="102">
        <v>22348978</v>
      </c>
      <c r="D1001" s="101">
        <v>8</v>
      </c>
      <c r="H1001" s="14"/>
      <c r="I1001" s="14"/>
    </row>
    <row r="1002" spans="1:9" ht="15.75" customHeight="1">
      <c r="A1002" s="102" t="s">
        <v>1677</v>
      </c>
      <c r="B1002" s="102" t="s">
        <v>664</v>
      </c>
      <c r="C1002" s="102">
        <v>22340229</v>
      </c>
      <c r="D1002" s="101">
        <v>8</v>
      </c>
      <c r="H1002" s="14"/>
      <c r="I1002" s="14"/>
    </row>
    <row r="1003" spans="1:9" ht="15.75" customHeight="1">
      <c r="A1003" s="102" t="s">
        <v>1672</v>
      </c>
      <c r="B1003" s="102" t="s">
        <v>674</v>
      </c>
      <c r="C1003" s="102">
        <v>22397760</v>
      </c>
      <c r="D1003" s="101">
        <v>8</v>
      </c>
      <c r="H1003" s="14"/>
      <c r="I1003" s="14"/>
    </row>
    <row r="1004" spans="1:9" ht="15.75" customHeight="1">
      <c r="A1004" s="102" t="s">
        <v>1678</v>
      </c>
      <c r="B1004" s="102" t="s">
        <v>160</v>
      </c>
      <c r="C1004" s="102">
        <v>22562331</v>
      </c>
      <c r="D1004" s="101">
        <v>8</v>
      </c>
      <c r="H1004" s="14"/>
      <c r="I1004" s="14"/>
    </row>
    <row r="1005" spans="1:9" ht="15.75" customHeight="1">
      <c r="A1005" s="102" t="s">
        <v>1671</v>
      </c>
      <c r="B1005" s="102" t="s">
        <v>672</v>
      </c>
      <c r="C1005" s="102">
        <v>31263307</v>
      </c>
      <c r="D1005" s="101">
        <v>8</v>
      </c>
      <c r="H1005" s="14"/>
      <c r="I1005" s="14"/>
    </row>
    <row r="1006" spans="1:9" ht="15.75" customHeight="1">
      <c r="A1006" s="102" t="s">
        <v>1675</v>
      </c>
      <c r="B1006" s="102" t="s">
        <v>667</v>
      </c>
      <c r="C1006" s="102">
        <v>25769042</v>
      </c>
      <c r="D1006" s="101">
        <v>8</v>
      </c>
      <c r="H1006" s="14"/>
      <c r="I1006" s="14"/>
    </row>
    <row r="1007" spans="1:9" ht="15.75" customHeight="1">
      <c r="A1007" s="102" t="s">
        <v>1676</v>
      </c>
      <c r="B1007" s="102" t="s">
        <v>664</v>
      </c>
      <c r="C1007" s="102">
        <v>32980472</v>
      </c>
      <c r="D1007" s="101">
        <v>8</v>
      </c>
      <c r="H1007" s="14"/>
      <c r="I1007" s="14"/>
    </row>
    <row r="1008" spans="1:9" ht="15.75" customHeight="1">
      <c r="A1008" s="102" t="s">
        <v>1670</v>
      </c>
      <c r="B1008" s="102" t="s">
        <v>168</v>
      </c>
      <c r="C1008" s="102">
        <v>22856227</v>
      </c>
      <c r="D1008" s="101">
        <v>8</v>
      </c>
      <c r="H1008" s="14"/>
      <c r="I1008" s="14"/>
    </row>
    <row r="1009" spans="1:9" ht="15.75" customHeight="1">
      <c r="A1009" s="102" t="s">
        <v>1684</v>
      </c>
      <c r="B1009" s="102" t="s">
        <v>160</v>
      </c>
      <c r="C1009" s="102">
        <v>25482528</v>
      </c>
      <c r="D1009" s="101">
        <v>7</v>
      </c>
      <c r="H1009" s="14"/>
      <c r="I1009" s="14"/>
    </row>
    <row r="1010" spans="1:9" ht="15.75" customHeight="1">
      <c r="A1010" s="102" t="s">
        <v>1681</v>
      </c>
      <c r="B1010" s="102" t="s">
        <v>160</v>
      </c>
      <c r="C1010" s="102">
        <v>22351486</v>
      </c>
      <c r="D1010" s="101">
        <v>7</v>
      </c>
      <c r="H1010" s="14"/>
      <c r="I1010" s="14"/>
    </row>
    <row r="1011" spans="1:9" ht="15.75" customHeight="1">
      <c r="A1011" s="102" t="s">
        <v>1682</v>
      </c>
      <c r="B1011" s="102" t="s">
        <v>672</v>
      </c>
      <c r="C1011" s="102">
        <v>32395000</v>
      </c>
      <c r="D1011" s="101">
        <v>7</v>
      </c>
      <c r="H1011" s="14"/>
      <c r="I1011" s="14"/>
    </row>
    <row r="1012" spans="1:9" ht="15.75" customHeight="1">
      <c r="A1012" s="102" t="s">
        <v>1683</v>
      </c>
      <c r="B1012" s="102" t="s">
        <v>175</v>
      </c>
      <c r="C1012" s="102">
        <v>25234046</v>
      </c>
      <c r="D1012" s="101">
        <v>7</v>
      </c>
      <c r="H1012" s="14"/>
      <c r="I1012" s="14"/>
    </row>
    <row r="1013" spans="1:9" ht="15.75" customHeight="1">
      <c r="A1013" s="102" t="s">
        <v>1680</v>
      </c>
      <c r="B1013" s="102" t="s">
        <v>664</v>
      </c>
      <c r="C1013" s="102">
        <v>22646245</v>
      </c>
      <c r="D1013" s="101">
        <v>7</v>
      </c>
      <c r="H1013" s="14"/>
      <c r="I1013" s="14"/>
    </row>
    <row r="1014" spans="1:9" ht="15.75" customHeight="1">
      <c r="A1014" s="102" t="s">
        <v>1679</v>
      </c>
      <c r="B1014" s="102" t="s">
        <v>175</v>
      </c>
      <c r="C1014" s="102">
        <v>32831138</v>
      </c>
      <c r="D1014" s="101">
        <v>7</v>
      </c>
      <c r="H1014" s="14"/>
      <c r="I1014" s="14"/>
    </row>
    <row r="1015" spans="1:9" ht="15.75" customHeight="1">
      <c r="A1015" s="102" t="s">
        <v>1690</v>
      </c>
      <c r="B1015" s="102" t="s">
        <v>667</v>
      </c>
      <c r="C1015" s="102">
        <v>25760656</v>
      </c>
      <c r="D1015" s="101">
        <v>7</v>
      </c>
      <c r="H1015" s="14"/>
      <c r="I1015" s="14"/>
    </row>
    <row r="1016" spans="1:9" ht="15.75" customHeight="1">
      <c r="A1016" s="102" t="s">
        <v>1694</v>
      </c>
      <c r="B1016" s="102" t="s">
        <v>674</v>
      </c>
      <c r="C1016" s="102">
        <v>32151653</v>
      </c>
      <c r="D1016" s="101">
        <v>7</v>
      </c>
      <c r="H1016" s="14"/>
      <c r="I1016" s="14"/>
    </row>
    <row r="1017" spans="1:9" ht="15.75" customHeight="1">
      <c r="A1017" s="102" t="s">
        <v>1692</v>
      </c>
      <c r="B1017" s="102" t="s">
        <v>160</v>
      </c>
      <c r="C1017" s="102">
        <v>22367587</v>
      </c>
      <c r="D1017" s="101">
        <v>7</v>
      </c>
      <c r="H1017" s="14"/>
      <c r="I1017" s="14"/>
    </row>
    <row r="1018" spans="1:9" ht="15.75" customHeight="1">
      <c r="A1018" s="102" t="s">
        <v>1691</v>
      </c>
      <c r="B1018" s="102" t="s">
        <v>669</v>
      </c>
      <c r="C1018" s="102">
        <v>22050194</v>
      </c>
      <c r="D1018" s="101">
        <v>7</v>
      </c>
      <c r="H1018" s="14"/>
      <c r="I1018" s="14"/>
    </row>
    <row r="1019" spans="1:9" ht="15.75" customHeight="1">
      <c r="A1019" s="102" t="s">
        <v>1686</v>
      </c>
      <c r="B1019" s="102" t="s">
        <v>160</v>
      </c>
      <c r="C1019" s="102">
        <v>25472967</v>
      </c>
      <c r="D1019" s="101">
        <v>7</v>
      </c>
      <c r="H1019" s="14"/>
      <c r="I1019" s="14"/>
    </row>
    <row r="1020" spans="1:9" ht="15.75" customHeight="1">
      <c r="A1020" s="102" t="s">
        <v>1685</v>
      </c>
      <c r="B1020" s="102" t="s">
        <v>672</v>
      </c>
      <c r="C1020" s="102">
        <v>25272898</v>
      </c>
      <c r="D1020" s="101">
        <v>7</v>
      </c>
      <c r="H1020" s="14"/>
      <c r="I1020" s="14"/>
    </row>
    <row r="1021" spans="1:9" ht="15.75" customHeight="1">
      <c r="A1021" s="102" t="s">
        <v>1693</v>
      </c>
      <c r="B1021" s="102" t="s">
        <v>664</v>
      </c>
      <c r="C1021" s="102">
        <v>25681179</v>
      </c>
      <c r="D1021" s="101">
        <v>7</v>
      </c>
      <c r="H1021" s="14"/>
      <c r="I1021" s="14"/>
    </row>
    <row r="1022" spans="1:9" ht="15.75" customHeight="1">
      <c r="A1022" s="102" t="s">
        <v>1689</v>
      </c>
      <c r="B1022" s="102" t="s">
        <v>168</v>
      </c>
      <c r="C1022" s="102">
        <v>22059066</v>
      </c>
      <c r="D1022" s="101">
        <v>7</v>
      </c>
      <c r="H1022" s="14"/>
      <c r="I1022" s="14"/>
    </row>
    <row r="1023" spans="1:9" ht="15.75" customHeight="1">
      <c r="A1023" s="102" t="s">
        <v>1688</v>
      </c>
      <c r="B1023" s="102" t="s">
        <v>160</v>
      </c>
      <c r="C1023" s="102">
        <v>25214645</v>
      </c>
      <c r="D1023" s="101">
        <v>7</v>
      </c>
      <c r="H1023" s="14"/>
      <c r="I1023" s="14"/>
    </row>
    <row r="1024" spans="1:9" ht="15.75" customHeight="1">
      <c r="A1024" s="102" t="s">
        <v>1687</v>
      </c>
      <c r="B1024" s="102" t="s">
        <v>160</v>
      </c>
      <c r="C1024" s="102">
        <v>22571784</v>
      </c>
      <c r="D1024" s="101">
        <v>7</v>
      </c>
      <c r="H1024" s="14"/>
      <c r="I1024" s="14"/>
    </row>
    <row r="1025" spans="1:9" ht="15.75" customHeight="1">
      <c r="A1025" s="102" t="s">
        <v>1695</v>
      </c>
      <c r="B1025" s="102" t="s">
        <v>664</v>
      </c>
      <c r="C1025" s="102">
        <v>22045859</v>
      </c>
      <c r="D1025" s="101">
        <v>7</v>
      </c>
      <c r="H1025" s="14"/>
      <c r="I1025" s="14"/>
    </row>
    <row r="1026" spans="1:9" ht="15.75" customHeight="1">
      <c r="A1026" s="102" t="s">
        <v>1700</v>
      </c>
      <c r="B1026" s="102" t="s">
        <v>664</v>
      </c>
      <c r="C1026" s="102">
        <v>25716242</v>
      </c>
      <c r="D1026" s="101">
        <v>7</v>
      </c>
      <c r="H1026" s="14"/>
      <c r="I1026" s="14"/>
    </row>
    <row r="1027" spans="1:9" ht="15.75" customHeight="1">
      <c r="A1027" s="102" t="s">
        <v>1699</v>
      </c>
      <c r="B1027" s="102" t="s">
        <v>667</v>
      </c>
      <c r="C1027" s="102">
        <v>25776565</v>
      </c>
      <c r="D1027" s="101">
        <v>7</v>
      </c>
      <c r="H1027" s="14"/>
      <c r="I1027" s="14"/>
    </row>
    <row r="1028" spans="1:9" ht="15.75" customHeight="1">
      <c r="A1028" s="102" t="s">
        <v>1697</v>
      </c>
      <c r="B1028" s="102" t="s">
        <v>664</v>
      </c>
      <c r="C1028" s="102">
        <v>25687440</v>
      </c>
      <c r="D1028" s="101">
        <v>7</v>
      </c>
      <c r="H1028" s="14"/>
      <c r="I1028" s="14"/>
    </row>
    <row r="1029" spans="1:9" ht="15.75" customHeight="1">
      <c r="A1029" s="102" t="s">
        <v>1703</v>
      </c>
      <c r="B1029" s="102" t="s">
        <v>667</v>
      </c>
      <c r="C1029" s="102">
        <v>25774671</v>
      </c>
      <c r="D1029" s="101">
        <v>7</v>
      </c>
      <c r="H1029" s="14"/>
      <c r="I1029" s="14"/>
    </row>
    <row r="1030" spans="1:9" ht="15.75" customHeight="1">
      <c r="A1030" s="102" t="s">
        <v>1696</v>
      </c>
      <c r="B1030" s="102" t="s">
        <v>160</v>
      </c>
      <c r="C1030" s="102">
        <v>21460486</v>
      </c>
      <c r="D1030" s="101">
        <v>7</v>
      </c>
      <c r="H1030" s="14"/>
      <c r="I1030" s="14"/>
    </row>
    <row r="1031" spans="1:9" ht="15.75" customHeight="1">
      <c r="A1031" s="102" t="s">
        <v>1702</v>
      </c>
      <c r="B1031" s="102" t="s">
        <v>669</v>
      </c>
      <c r="C1031" s="102">
        <v>993727343</v>
      </c>
      <c r="D1031" s="101">
        <v>7</v>
      </c>
      <c r="H1031" s="14"/>
      <c r="I1031" s="14"/>
    </row>
    <row r="1032" spans="1:9" ht="15.75" customHeight="1">
      <c r="A1032" s="102" t="s">
        <v>1701</v>
      </c>
      <c r="B1032" s="102" t="s">
        <v>664</v>
      </c>
      <c r="C1032" s="102">
        <v>22846988</v>
      </c>
      <c r="D1032" s="101">
        <v>7</v>
      </c>
      <c r="H1032" s="14"/>
      <c r="I1032" s="14"/>
    </row>
    <row r="1033" spans="1:9" ht="15.75" customHeight="1">
      <c r="A1033" s="102" t="s">
        <v>1698</v>
      </c>
      <c r="B1033" s="102" t="s">
        <v>175</v>
      </c>
      <c r="C1033" s="102">
        <v>22673346</v>
      </c>
      <c r="D1033" s="101">
        <v>7</v>
      </c>
      <c r="H1033" s="14"/>
      <c r="I1033" s="14"/>
    </row>
    <row r="1034" spans="1:9" ht="15.75" customHeight="1">
      <c r="A1034" s="102" t="s">
        <v>1705</v>
      </c>
      <c r="B1034" s="102" t="s">
        <v>679</v>
      </c>
      <c r="C1034" s="102">
        <v>25535553</v>
      </c>
      <c r="D1034" s="101">
        <v>7</v>
      </c>
      <c r="H1034" s="14"/>
      <c r="I1034" s="14"/>
    </row>
    <row r="1035" spans="1:9" ht="15.75" customHeight="1">
      <c r="A1035" s="102" t="s">
        <v>1704</v>
      </c>
      <c r="B1035" s="102" t="s">
        <v>160</v>
      </c>
      <c r="C1035" s="102">
        <v>982219000</v>
      </c>
      <c r="D1035" s="101">
        <v>7</v>
      </c>
      <c r="H1035" s="14"/>
      <c r="I1035" s="14"/>
    </row>
    <row r="1036" spans="1:9" ht="15.75" customHeight="1">
      <c r="A1036" s="102" t="s">
        <v>1707</v>
      </c>
      <c r="B1036" s="102" t="s">
        <v>664</v>
      </c>
      <c r="C1036" s="102">
        <v>25692733</v>
      </c>
      <c r="D1036" s="101">
        <v>7</v>
      </c>
      <c r="H1036" s="14"/>
      <c r="I1036" s="14"/>
    </row>
    <row r="1037" spans="1:9" ht="15.75" customHeight="1">
      <c r="A1037" s="102" t="s">
        <v>1706</v>
      </c>
      <c r="B1037" s="102" t="s">
        <v>175</v>
      </c>
      <c r="C1037" s="102">
        <v>22947906</v>
      </c>
      <c r="D1037" s="101">
        <v>7</v>
      </c>
      <c r="H1037" s="14"/>
      <c r="I1037" s="14"/>
    </row>
    <row r="1038" spans="1:9" ht="15.75" customHeight="1">
      <c r="A1038" s="102" t="s">
        <v>1708</v>
      </c>
      <c r="B1038" s="102" t="s">
        <v>175</v>
      </c>
      <c r="C1038" s="102">
        <v>22741747</v>
      </c>
      <c r="D1038" s="101">
        <v>7</v>
      </c>
      <c r="H1038" s="14"/>
      <c r="I1038" s="14"/>
    </row>
    <row r="1039" spans="1:9" ht="15.75" customHeight="1">
      <c r="A1039" s="102" t="s">
        <v>1716</v>
      </c>
      <c r="B1039" s="102" t="s">
        <v>160</v>
      </c>
      <c r="C1039" s="102">
        <v>22361074</v>
      </c>
      <c r="D1039" s="101">
        <v>7</v>
      </c>
      <c r="H1039" s="14"/>
      <c r="I1039" s="14"/>
    </row>
    <row r="1040" spans="1:9" ht="15.75" customHeight="1">
      <c r="A1040" s="102" t="s">
        <v>1709</v>
      </c>
      <c r="B1040" s="102" t="s">
        <v>175</v>
      </c>
      <c r="C1040" s="102">
        <v>25127379</v>
      </c>
      <c r="D1040" s="101">
        <v>7</v>
      </c>
      <c r="H1040" s="14"/>
      <c r="I1040" s="14"/>
    </row>
    <row r="1041" spans="1:9" ht="15.75" customHeight="1">
      <c r="A1041" s="102" t="s">
        <v>1712</v>
      </c>
      <c r="B1041" s="102" t="s">
        <v>160</v>
      </c>
      <c r="C1041" s="102">
        <v>22558487</v>
      </c>
      <c r="D1041" s="101">
        <v>7</v>
      </c>
      <c r="H1041" s="14"/>
      <c r="I1041" s="14"/>
    </row>
    <row r="1042" spans="1:9" ht="15.75" customHeight="1">
      <c r="A1042" s="102" t="s">
        <v>1710</v>
      </c>
      <c r="B1042" s="102" t="s">
        <v>160</v>
      </c>
      <c r="C1042" s="102">
        <v>22460253</v>
      </c>
      <c r="D1042" s="101">
        <v>7</v>
      </c>
      <c r="H1042" s="14"/>
      <c r="I1042" s="14"/>
    </row>
    <row r="1043" spans="1:9" ht="15.75" customHeight="1">
      <c r="A1043" s="102" t="s">
        <v>1713</v>
      </c>
      <c r="B1043" s="102" t="s">
        <v>664</v>
      </c>
      <c r="C1043" s="102">
        <v>996431215</v>
      </c>
      <c r="D1043" s="101">
        <v>7</v>
      </c>
      <c r="H1043" s="14"/>
      <c r="I1043" s="14"/>
    </row>
    <row r="1044" spans="1:9" ht="15.75" customHeight="1">
      <c r="A1044" s="102" t="s">
        <v>1715</v>
      </c>
      <c r="B1044" s="102" t="s">
        <v>664</v>
      </c>
      <c r="C1044" s="102">
        <v>25673432</v>
      </c>
      <c r="D1044" s="101">
        <v>7</v>
      </c>
      <c r="H1044" s="14"/>
      <c r="I1044" s="14"/>
    </row>
    <row r="1045" spans="1:9" ht="15.75" customHeight="1">
      <c r="A1045" s="102" t="s">
        <v>1714</v>
      </c>
      <c r="B1045" s="102" t="s">
        <v>160</v>
      </c>
      <c r="C1045" s="102">
        <v>25476115</v>
      </c>
      <c r="D1045" s="101">
        <v>7</v>
      </c>
      <c r="H1045" s="14"/>
      <c r="I1045" s="14"/>
    </row>
    <row r="1046" spans="1:9" ht="15.75" customHeight="1">
      <c r="A1046" s="102" t="s">
        <v>1711</v>
      </c>
      <c r="B1046" s="102" t="s">
        <v>664</v>
      </c>
      <c r="C1046" s="102">
        <v>22680187</v>
      </c>
      <c r="D1046" s="101">
        <v>7</v>
      </c>
      <c r="H1046" s="14"/>
      <c r="I1046" s="14"/>
    </row>
    <row r="1047" spans="1:9" ht="15.75" customHeight="1">
      <c r="A1047" s="102" t="s">
        <v>1721</v>
      </c>
      <c r="B1047" s="102" t="s">
        <v>674</v>
      </c>
      <c r="C1047" s="102">
        <v>22749496</v>
      </c>
      <c r="D1047" s="101">
        <v>6</v>
      </c>
      <c r="H1047" s="14"/>
      <c r="I1047" s="14"/>
    </row>
    <row r="1048" spans="1:9" ht="15.75" customHeight="1">
      <c r="A1048" s="102" t="s">
        <v>1720</v>
      </c>
      <c r="B1048" s="102" t="s">
        <v>664</v>
      </c>
      <c r="C1048" s="102">
        <v>25672305</v>
      </c>
      <c r="D1048" s="101">
        <v>6</v>
      </c>
      <c r="H1048" s="14"/>
      <c r="I1048" s="14"/>
    </row>
    <row r="1049" spans="1:9" ht="15.75" customHeight="1">
      <c r="A1049" s="102" t="s">
        <v>1722</v>
      </c>
      <c r="B1049" s="102" t="s">
        <v>753</v>
      </c>
      <c r="C1049" s="102">
        <v>25657976</v>
      </c>
      <c r="D1049" s="101">
        <v>6</v>
      </c>
      <c r="H1049" s="14"/>
      <c r="I1049" s="14"/>
    </row>
    <row r="1050" spans="1:9" ht="15.75" customHeight="1">
      <c r="A1050" s="102" t="s">
        <v>1719</v>
      </c>
      <c r="B1050" s="102" t="s">
        <v>672</v>
      </c>
      <c r="C1050" s="102">
        <v>22665634</v>
      </c>
      <c r="D1050" s="101">
        <v>6</v>
      </c>
      <c r="H1050" s="14"/>
      <c r="I1050" s="14"/>
    </row>
    <row r="1051" spans="1:9" ht="15.75" customHeight="1">
      <c r="A1051" s="102" t="s">
        <v>1718</v>
      </c>
      <c r="B1051" s="102" t="s">
        <v>664</v>
      </c>
      <c r="C1051" s="102">
        <v>22981938</v>
      </c>
      <c r="D1051" s="101">
        <v>6</v>
      </c>
      <c r="H1051" s="14"/>
      <c r="I1051" s="14"/>
    </row>
    <row r="1052" spans="1:9" ht="15.75" customHeight="1">
      <c r="A1052" s="102" t="s">
        <v>1717</v>
      </c>
      <c r="B1052" s="102" t="s">
        <v>664</v>
      </c>
      <c r="C1052" s="102">
        <v>21960288</v>
      </c>
      <c r="D1052" s="101">
        <v>6</v>
      </c>
      <c r="H1052" s="14"/>
      <c r="I1052" s="14"/>
    </row>
    <row r="1053" spans="1:9" ht="15.75" customHeight="1">
      <c r="A1053" s="102" t="s">
        <v>1726</v>
      </c>
      <c r="B1053" s="102" t="s">
        <v>160</v>
      </c>
      <c r="C1053" s="102">
        <v>34499386</v>
      </c>
      <c r="D1053" s="101">
        <v>6</v>
      </c>
      <c r="H1053" s="14"/>
      <c r="I1053" s="14"/>
    </row>
    <row r="1054" spans="1:9" ht="15.75" customHeight="1">
      <c r="A1054" s="102" t="s">
        <v>1731</v>
      </c>
      <c r="B1054" s="102" t="s">
        <v>672</v>
      </c>
      <c r="C1054" s="102">
        <v>22667396</v>
      </c>
      <c r="D1054" s="101">
        <v>6</v>
      </c>
      <c r="H1054" s="14"/>
      <c r="I1054" s="14"/>
    </row>
    <row r="1055" spans="1:9" ht="15.75" customHeight="1">
      <c r="A1055" s="102" t="s">
        <v>1728</v>
      </c>
      <c r="B1055" s="102" t="s">
        <v>175</v>
      </c>
      <c r="C1055" s="102">
        <v>22745535</v>
      </c>
      <c r="D1055" s="101">
        <v>6</v>
      </c>
      <c r="H1055" s="14"/>
      <c r="I1055" s="14"/>
    </row>
    <row r="1056" spans="1:9" ht="15.75" customHeight="1">
      <c r="A1056" s="102" t="s">
        <v>1725</v>
      </c>
      <c r="B1056" s="102" t="s">
        <v>664</v>
      </c>
      <c r="C1056" s="102">
        <v>35791641</v>
      </c>
      <c r="D1056" s="101">
        <v>6</v>
      </c>
      <c r="H1056" s="14"/>
      <c r="I1056" s="14"/>
    </row>
    <row r="1057" spans="1:9" ht="15.75" customHeight="1">
      <c r="A1057" s="102" t="s">
        <v>1729</v>
      </c>
      <c r="B1057" s="102" t="s">
        <v>664</v>
      </c>
      <c r="C1057" s="102">
        <v>22783148</v>
      </c>
      <c r="D1057" s="101">
        <v>6</v>
      </c>
      <c r="H1057" s="14"/>
      <c r="I1057" s="14"/>
    </row>
    <row r="1058" spans="1:9" ht="15.75" customHeight="1">
      <c r="A1058" s="102" t="s">
        <v>1732</v>
      </c>
      <c r="B1058" s="102" t="s">
        <v>664</v>
      </c>
      <c r="C1058" s="102">
        <v>22845864</v>
      </c>
      <c r="D1058" s="101">
        <v>6</v>
      </c>
      <c r="H1058" s="14"/>
      <c r="I1058" s="14"/>
    </row>
    <row r="1059" spans="1:9" ht="15.75" customHeight="1">
      <c r="A1059" s="102" t="s">
        <v>1733</v>
      </c>
      <c r="B1059" s="102" t="s">
        <v>664</v>
      </c>
      <c r="C1059" s="102">
        <v>38720033</v>
      </c>
      <c r="D1059" s="101">
        <v>6</v>
      </c>
      <c r="H1059" s="14"/>
      <c r="I1059" s="14"/>
    </row>
    <row r="1060" spans="1:9" ht="15.75" customHeight="1">
      <c r="A1060" s="102" t="s">
        <v>1724</v>
      </c>
      <c r="B1060" s="102" t="s">
        <v>160</v>
      </c>
      <c r="C1060" s="102">
        <v>22553838</v>
      </c>
      <c r="D1060" s="101">
        <v>6</v>
      </c>
      <c r="H1060" s="14"/>
      <c r="I1060" s="14"/>
    </row>
    <row r="1061" spans="1:9" ht="15.75" customHeight="1">
      <c r="A1061" s="102" t="s">
        <v>1727</v>
      </c>
      <c r="B1061" s="102" t="s">
        <v>771</v>
      </c>
      <c r="C1061" s="102">
        <v>25728514</v>
      </c>
      <c r="D1061" s="101">
        <v>6</v>
      </c>
      <c r="H1061" s="14"/>
      <c r="I1061" s="14"/>
    </row>
    <row r="1062" spans="1:9" ht="15.75" customHeight="1">
      <c r="A1062" s="102" t="s">
        <v>1730</v>
      </c>
      <c r="B1062" s="102" t="s">
        <v>175</v>
      </c>
      <c r="C1062" s="102">
        <v>38919834</v>
      </c>
      <c r="D1062" s="101">
        <v>6</v>
      </c>
      <c r="H1062" s="14"/>
      <c r="I1062" s="14"/>
    </row>
    <row r="1063" spans="1:9" ht="15.75" customHeight="1">
      <c r="A1063" s="102" t="s">
        <v>1723</v>
      </c>
      <c r="B1063" s="102" t="s">
        <v>175</v>
      </c>
      <c r="C1063" s="102">
        <v>25211590</v>
      </c>
      <c r="D1063" s="101">
        <v>6</v>
      </c>
      <c r="H1063" s="14"/>
      <c r="I1063" s="14"/>
    </row>
    <row r="1064" spans="1:9" ht="15.75" customHeight="1">
      <c r="A1064" s="102" t="s">
        <v>1736</v>
      </c>
      <c r="B1064" s="102" t="s">
        <v>677</v>
      </c>
      <c r="C1064" s="102">
        <v>22593399</v>
      </c>
      <c r="D1064" s="101">
        <v>6</v>
      </c>
      <c r="H1064" s="14"/>
      <c r="I1064" s="14"/>
    </row>
    <row r="1065" spans="1:9" ht="15.75" customHeight="1">
      <c r="A1065" s="102" t="s">
        <v>1735</v>
      </c>
      <c r="B1065" s="102" t="s">
        <v>160</v>
      </c>
      <c r="C1065" s="102">
        <v>25499704</v>
      </c>
      <c r="D1065" s="101">
        <v>6</v>
      </c>
      <c r="H1065" s="14"/>
      <c r="I1065" s="14"/>
    </row>
    <row r="1066" spans="1:9" ht="15.75" customHeight="1">
      <c r="A1066" s="102" t="s">
        <v>1738</v>
      </c>
      <c r="B1066" s="102" t="s">
        <v>664</v>
      </c>
      <c r="C1066" s="102">
        <v>22645298</v>
      </c>
      <c r="D1066" s="101">
        <v>6</v>
      </c>
      <c r="H1066" s="14"/>
      <c r="I1066" s="14"/>
    </row>
    <row r="1067" spans="1:9" ht="15.75" customHeight="1">
      <c r="A1067" s="102" t="s">
        <v>1734</v>
      </c>
      <c r="B1067" s="102" t="s">
        <v>667</v>
      </c>
      <c r="C1067" s="102">
        <v>25765057</v>
      </c>
      <c r="D1067" s="101">
        <v>6</v>
      </c>
      <c r="H1067" s="14"/>
      <c r="I1067" s="14"/>
    </row>
    <row r="1068" spans="1:9" ht="15.75" customHeight="1">
      <c r="A1068" s="102" t="s">
        <v>1737</v>
      </c>
      <c r="B1068" s="102" t="s">
        <v>160</v>
      </c>
      <c r="C1068" s="102">
        <v>22951467</v>
      </c>
      <c r="D1068" s="101">
        <v>6</v>
      </c>
      <c r="H1068" s="14"/>
      <c r="I1068" s="14"/>
    </row>
    <row r="1069" spans="1:9" ht="15.75" customHeight="1">
      <c r="A1069" s="102" t="s">
        <v>1739</v>
      </c>
      <c r="B1069" s="102" t="s">
        <v>664</v>
      </c>
      <c r="C1069" s="102">
        <v>22045645</v>
      </c>
      <c r="D1069" s="101">
        <v>6</v>
      </c>
      <c r="H1069" s="14"/>
      <c r="I1069" s="14"/>
    </row>
    <row r="1070" spans="1:9" ht="15.75" customHeight="1">
      <c r="A1070" s="102" t="s">
        <v>1740</v>
      </c>
      <c r="B1070" s="102" t="s">
        <v>672</v>
      </c>
      <c r="C1070" s="102">
        <v>22864917</v>
      </c>
      <c r="D1070" s="101">
        <v>6</v>
      </c>
      <c r="H1070" s="14"/>
      <c r="I1070" s="14"/>
    </row>
    <row r="1071" spans="1:9" ht="15.75" customHeight="1">
      <c r="A1071" s="102" t="s">
        <v>1741</v>
      </c>
      <c r="B1071" s="102" t="s">
        <v>664</v>
      </c>
      <c r="C1071" s="102">
        <v>30772121</v>
      </c>
      <c r="D1071" s="101">
        <v>6</v>
      </c>
      <c r="H1071" s="14"/>
      <c r="I1071" s="14"/>
    </row>
    <row r="1072" spans="1:9" ht="15.75" customHeight="1">
      <c r="A1072" s="102" t="s">
        <v>1744</v>
      </c>
      <c r="B1072" s="102" t="s">
        <v>664</v>
      </c>
      <c r="C1072" s="102">
        <v>988422094</v>
      </c>
      <c r="D1072" s="101">
        <v>6</v>
      </c>
      <c r="H1072" s="14"/>
      <c r="I1072" s="14"/>
    </row>
    <row r="1073" spans="1:9" ht="15.75" customHeight="1">
      <c r="A1073" s="102" t="s">
        <v>1742</v>
      </c>
      <c r="B1073" s="102" t="s">
        <v>664</v>
      </c>
      <c r="C1073" s="102">
        <v>22640496</v>
      </c>
      <c r="D1073" s="101">
        <v>6</v>
      </c>
      <c r="H1073" s="14"/>
      <c r="I1073" s="14"/>
    </row>
    <row r="1074" spans="1:9" ht="15.75" customHeight="1">
      <c r="A1074" s="102" t="s">
        <v>1743</v>
      </c>
      <c r="B1074" s="102" t="s">
        <v>175</v>
      </c>
      <c r="C1074" s="102">
        <v>22876782</v>
      </c>
      <c r="D1074" s="101">
        <v>6</v>
      </c>
      <c r="H1074" s="14"/>
      <c r="I1074" s="14"/>
    </row>
    <row r="1075" spans="1:9" ht="15.75" customHeight="1">
      <c r="A1075" s="102" t="s">
        <v>1752</v>
      </c>
      <c r="B1075" s="102" t="s">
        <v>175</v>
      </c>
      <c r="C1075" s="102">
        <v>22398098</v>
      </c>
      <c r="D1075" s="101">
        <v>5</v>
      </c>
      <c r="H1075" s="14"/>
      <c r="I1075" s="14"/>
    </row>
    <row r="1076" spans="1:9" ht="15.75" customHeight="1">
      <c r="A1076" s="102" t="s">
        <v>1751</v>
      </c>
      <c r="B1076" s="102" t="s">
        <v>664</v>
      </c>
      <c r="C1076" s="102">
        <v>22982167</v>
      </c>
      <c r="D1076" s="101">
        <v>5</v>
      </c>
      <c r="H1076" s="14"/>
      <c r="I1076" s="14"/>
    </row>
    <row r="1077" spans="1:9" ht="15.75" customHeight="1">
      <c r="A1077" s="102" t="s">
        <v>1746</v>
      </c>
      <c r="B1077" s="102" t="s">
        <v>664</v>
      </c>
      <c r="C1077" s="102">
        <v>25691065</v>
      </c>
      <c r="D1077" s="101">
        <v>5</v>
      </c>
      <c r="H1077" s="14"/>
      <c r="I1077" s="14"/>
    </row>
    <row r="1078" spans="1:9" ht="15.75" customHeight="1">
      <c r="A1078" s="102" t="s">
        <v>1749</v>
      </c>
      <c r="B1078" s="102" t="s">
        <v>160</v>
      </c>
      <c r="C1078" s="102">
        <v>22360556</v>
      </c>
      <c r="D1078" s="101">
        <v>5</v>
      </c>
      <c r="H1078" s="14"/>
      <c r="I1078" s="14"/>
    </row>
    <row r="1079" spans="1:9" ht="15.75" customHeight="1">
      <c r="A1079" s="102" t="s">
        <v>1750</v>
      </c>
      <c r="B1079" s="102" t="s">
        <v>672</v>
      </c>
      <c r="C1079" s="102">
        <v>22667120</v>
      </c>
      <c r="D1079" s="101">
        <v>5</v>
      </c>
      <c r="H1079" s="14"/>
      <c r="I1079" s="14"/>
    </row>
    <row r="1080" spans="1:9" ht="15.75" customHeight="1">
      <c r="A1080" s="102" t="s">
        <v>1747</v>
      </c>
      <c r="B1080" s="102" t="s">
        <v>160</v>
      </c>
      <c r="C1080" s="102">
        <v>38167000</v>
      </c>
      <c r="D1080" s="101">
        <v>5</v>
      </c>
      <c r="H1080" s="14"/>
      <c r="I1080" s="14"/>
    </row>
    <row r="1081" spans="1:9" ht="15.75" customHeight="1">
      <c r="A1081" s="102" t="s">
        <v>1745</v>
      </c>
      <c r="B1081" s="102" t="s">
        <v>160</v>
      </c>
      <c r="C1081" s="102">
        <v>22877275</v>
      </c>
      <c r="D1081" s="101">
        <v>5</v>
      </c>
      <c r="H1081" s="14"/>
      <c r="I1081" s="14"/>
    </row>
    <row r="1082" spans="1:9" ht="15.75" customHeight="1">
      <c r="A1082" s="102" t="s">
        <v>1748</v>
      </c>
      <c r="B1082" s="102" t="s">
        <v>160</v>
      </c>
      <c r="C1082" s="102">
        <v>32568156</v>
      </c>
      <c r="D1082" s="101">
        <v>5</v>
      </c>
      <c r="H1082" s="14"/>
      <c r="I1082" s="14"/>
    </row>
    <row r="1083" spans="1:9" ht="15.75" customHeight="1">
      <c r="A1083" s="102" t="s">
        <v>1754</v>
      </c>
      <c r="B1083" s="102" t="s">
        <v>664</v>
      </c>
      <c r="C1083" s="102">
        <v>38722872</v>
      </c>
      <c r="D1083" s="101">
        <v>5</v>
      </c>
      <c r="H1083" s="14"/>
      <c r="I1083" s="14"/>
    </row>
    <row r="1084" spans="1:9" ht="15.75" customHeight="1">
      <c r="A1084" s="102" t="s">
        <v>1753</v>
      </c>
      <c r="B1084" s="102" t="s">
        <v>664</v>
      </c>
      <c r="C1084" s="102">
        <v>22546578</v>
      </c>
      <c r="D1084" s="101">
        <v>5</v>
      </c>
      <c r="H1084" s="14"/>
      <c r="I1084" s="14"/>
    </row>
    <row r="1085" spans="1:9" ht="15.75" customHeight="1">
      <c r="A1085" s="102" t="s">
        <v>1755</v>
      </c>
      <c r="B1085" s="102" t="s">
        <v>160</v>
      </c>
      <c r="C1085" s="102">
        <v>22350225</v>
      </c>
      <c r="D1085" s="101">
        <v>5</v>
      </c>
      <c r="H1085" s="14"/>
      <c r="I1085" s="14"/>
    </row>
    <row r="1086" spans="1:9" ht="15.75" customHeight="1">
      <c r="A1086" s="102" t="s">
        <v>1756</v>
      </c>
      <c r="B1086" s="102" t="s">
        <v>160</v>
      </c>
      <c r="C1086" s="102">
        <v>22355521</v>
      </c>
      <c r="D1086" s="101">
        <v>5</v>
      </c>
      <c r="H1086" s="14"/>
      <c r="I1086" s="14"/>
    </row>
    <row r="1087" spans="1:9" ht="15.75" customHeight="1">
      <c r="A1087" s="102" t="s">
        <v>1757</v>
      </c>
      <c r="B1087" s="102" t="s">
        <v>175</v>
      </c>
      <c r="C1087" s="102">
        <v>22675384</v>
      </c>
      <c r="D1087" s="101">
        <v>5</v>
      </c>
      <c r="H1087" s="14"/>
      <c r="I1087" s="14"/>
    </row>
    <row r="1088" spans="1:9" ht="15.75" customHeight="1">
      <c r="A1088" s="102" t="s">
        <v>1759</v>
      </c>
      <c r="B1088" s="102" t="s">
        <v>664</v>
      </c>
      <c r="C1088" s="102">
        <v>22842829</v>
      </c>
      <c r="D1088" s="101">
        <v>5</v>
      </c>
      <c r="H1088" s="14"/>
      <c r="I1088" s="14"/>
    </row>
    <row r="1089" spans="1:9" ht="15.75" customHeight="1">
      <c r="A1089" s="102" t="s">
        <v>1762</v>
      </c>
      <c r="B1089" s="102" t="s">
        <v>672</v>
      </c>
      <c r="C1089" s="102">
        <v>32372000</v>
      </c>
      <c r="D1089" s="101">
        <v>5</v>
      </c>
      <c r="H1089" s="14"/>
      <c r="I1089" s="14"/>
    </row>
    <row r="1090" spans="1:9" ht="15.75" customHeight="1">
      <c r="A1090" s="102" t="s">
        <v>1760</v>
      </c>
      <c r="B1090" s="102" t="s">
        <v>160</v>
      </c>
      <c r="C1090" s="102">
        <v>22758797</v>
      </c>
      <c r="D1090" s="101">
        <v>5</v>
      </c>
      <c r="H1090" s="14"/>
      <c r="I1090" s="14"/>
    </row>
    <row r="1091" spans="1:9" ht="15.75" customHeight="1">
      <c r="A1091" s="102" t="s">
        <v>1768</v>
      </c>
      <c r="B1091" s="102" t="s">
        <v>672</v>
      </c>
      <c r="C1091" s="102">
        <v>25350011</v>
      </c>
      <c r="D1091" s="101">
        <v>5</v>
      </c>
      <c r="H1091" s="14"/>
      <c r="I1091" s="14"/>
    </row>
    <row r="1092" spans="1:9" ht="15.75" customHeight="1">
      <c r="A1092" s="102" t="s">
        <v>1766</v>
      </c>
      <c r="B1092" s="102" t="s">
        <v>168</v>
      </c>
      <c r="C1092" s="102">
        <v>22850997</v>
      </c>
      <c r="D1092" s="101">
        <v>5</v>
      </c>
      <c r="H1092" s="14"/>
      <c r="I1092" s="14"/>
    </row>
    <row r="1093" spans="1:9" ht="15.75" customHeight="1">
      <c r="A1093" s="102" t="s">
        <v>1761</v>
      </c>
      <c r="B1093" s="102" t="s">
        <v>664</v>
      </c>
      <c r="C1093" s="102">
        <v>994362372</v>
      </c>
      <c r="D1093" s="101">
        <v>5</v>
      </c>
      <c r="H1093" s="14"/>
      <c r="I1093" s="14"/>
    </row>
    <row r="1094" spans="1:9" ht="15.75" customHeight="1">
      <c r="A1094" s="102" t="s">
        <v>1767</v>
      </c>
      <c r="B1094" s="102" t="s">
        <v>664</v>
      </c>
      <c r="C1094" s="102">
        <v>25676888</v>
      </c>
      <c r="D1094" s="101">
        <v>5</v>
      </c>
      <c r="H1094" s="14"/>
      <c r="I1094" s="14"/>
    </row>
    <row r="1095" spans="1:9" ht="15.75" customHeight="1">
      <c r="A1095" s="102" t="s">
        <v>1765</v>
      </c>
      <c r="B1095" s="102" t="s">
        <v>672</v>
      </c>
      <c r="C1095" s="102">
        <v>25355910</v>
      </c>
      <c r="D1095" s="101">
        <v>5</v>
      </c>
      <c r="H1095" s="14"/>
      <c r="I1095" s="14"/>
    </row>
    <row r="1096" spans="1:9" ht="15.75" customHeight="1">
      <c r="A1096" s="102" t="s">
        <v>1758</v>
      </c>
      <c r="B1096" s="102" t="s">
        <v>672</v>
      </c>
      <c r="C1096" s="102">
        <v>25394568</v>
      </c>
      <c r="D1096" s="101">
        <v>5</v>
      </c>
      <c r="H1096" s="14"/>
      <c r="I1096" s="14"/>
    </row>
    <row r="1097" spans="1:9" ht="15.75" customHeight="1">
      <c r="A1097" s="102" t="s">
        <v>1764</v>
      </c>
      <c r="B1097" s="102" t="s">
        <v>160</v>
      </c>
      <c r="C1097" s="102">
        <v>22571105</v>
      </c>
      <c r="D1097" s="101">
        <v>5</v>
      </c>
      <c r="H1097" s="14"/>
      <c r="I1097" s="14"/>
    </row>
    <row r="1098" spans="1:9" ht="15.75" customHeight="1">
      <c r="A1098" s="102" t="s">
        <v>1763</v>
      </c>
      <c r="B1098" s="102" t="s">
        <v>160</v>
      </c>
      <c r="C1098" s="102">
        <v>22679945</v>
      </c>
      <c r="D1098" s="101">
        <v>5</v>
      </c>
      <c r="H1098" s="14"/>
      <c r="I1098" s="14"/>
    </row>
    <row r="1099" spans="1:9" ht="15.75" customHeight="1">
      <c r="A1099" s="102" t="s">
        <v>1773</v>
      </c>
      <c r="B1099" s="102" t="s">
        <v>664</v>
      </c>
      <c r="C1099" s="102">
        <v>25678595</v>
      </c>
      <c r="D1099" s="101">
        <v>5</v>
      </c>
      <c r="H1099" s="14"/>
      <c r="I1099" s="14"/>
    </row>
    <row r="1100" spans="1:9" ht="15.75" customHeight="1">
      <c r="A1100" s="102" t="s">
        <v>1772</v>
      </c>
      <c r="B1100" s="102" t="s">
        <v>175</v>
      </c>
      <c r="C1100" s="102">
        <v>25229749</v>
      </c>
      <c r="D1100" s="101">
        <v>5</v>
      </c>
      <c r="H1100" s="14"/>
      <c r="I1100" s="14"/>
    </row>
    <row r="1101" spans="1:9" ht="15.75" customHeight="1">
      <c r="A1101" s="102" t="s">
        <v>1775</v>
      </c>
      <c r="B1101" s="102" t="s">
        <v>160</v>
      </c>
      <c r="C1101" s="102">
        <v>22565975</v>
      </c>
      <c r="D1101" s="101">
        <v>5</v>
      </c>
      <c r="H1101" s="14"/>
      <c r="I1101" s="14"/>
    </row>
    <row r="1102" spans="1:9" ht="15.75" customHeight="1">
      <c r="A1102" s="102" t="s">
        <v>1771</v>
      </c>
      <c r="B1102" s="102" t="s">
        <v>672</v>
      </c>
      <c r="C1102" s="102">
        <v>22955731</v>
      </c>
      <c r="D1102" s="101">
        <v>5</v>
      </c>
      <c r="H1102" s="14"/>
      <c r="I1102" s="14"/>
    </row>
    <row r="1103" spans="1:9" ht="15.75" customHeight="1">
      <c r="A1103" s="102" t="s">
        <v>1774</v>
      </c>
      <c r="B1103" s="102" t="s">
        <v>160</v>
      </c>
      <c r="C1103" s="102">
        <v>25215021</v>
      </c>
      <c r="D1103" s="101">
        <v>5</v>
      </c>
      <c r="H1103" s="14"/>
      <c r="I1103" s="14"/>
    </row>
    <row r="1104" spans="1:9" ht="15.75" customHeight="1">
      <c r="A1104" s="102" t="s">
        <v>1769</v>
      </c>
      <c r="B1104" s="102" t="s">
        <v>664</v>
      </c>
      <c r="C1104" s="102">
        <v>22849542</v>
      </c>
      <c r="D1104" s="101">
        <v>5</v>
      </c>
      <c r="H1104" s="14"/>
      <c r="I1104" s="14"/>
    </row>
    <row r="1105" spans="1:9" ht="15.75" customHeight="1">
      <c r="A1105" s="102" t="s">
        <v>1770</v>
      </c>
      <c r="B1105" s="102" t="s">
        <v>664</v>
      </c>
      <c r="C1105" s="102">
        <v>22931163</v>
      </c>
      <c r="D1105" s="101">
        <v>5</v>
      </c>
      <c r="H1105" s="14"/>
      <c r="I1105" s="14"/>
    </row>
    <row r="1106" spans="1:9" ht="15.75" customHeight="1">
      <c r="A1106" s="102" t="s">
        <v>1782</v>
      </c>
      <c r="B1106" s="102" t="s">
        <v>664</v>
      </c>
      <c r="C1106" s="102">
        <v>25705515</v>
      </c>
      <c r="D1106" s="101">
        <v>5</v>
      </c>
      <c r="H1106" s="14"/>
      <c r="I1106" s="14"/>
    </row>
    <row r="1107" spans="1:9" ht="15.75" customHeight="1">
      <c r="A1107" s="102" t="s">
        <v>1785</v>
      </c>
      <c r="B1107" s="102" t="s">
        <v>672</v>
      </c>
      <c r="C1107" s="102">
        <v>35862980</v>
      </c>
      <c r="D1107" s="101">
        <v>5</v>
      </c>
      <c r="H1107" s="14"/>
      <c r="I1107" s="14"/>
    </row>
    <row r="1108" spans="1:9" ht="15.75" customHeight="1">
      <c r="A1108" s="102" t="s">
        <v>1783</v>
      </c>
      <c r="B1108" s="102" t="s">
        <v>664</v>
      </c>
      <c r="C1108" s="102">
        <v>25687020</v>
      </c>
      <c r="D1108" s="101">
        <v>5</v>
      </c>
      <c r="H1108" s="14"/>
      <c r="I1108" s="14"/>
    </row>
    <row r="1109" spans="1:9" ht="15.75" customHeight="1">
      <c r="A1109" s="102" t="s">
        <v>1786</v>
      </c>
      <c r="B1109" s="102" t="s">
        <v>664</v>
      </c>
      <c r="C1109" s="102">
        <v>34890517</v>
      </c>
      <c r="D1109" s="101">
        <v>5</v>
      </c>
      <c r="H1109" s="14"/>
      <c r="I1109" s="14"/>
    </row>
    <row r="1110" spans="1:9" ht="15.75" customHeight="1">
      <c r="A1110" s="102" t="s">
        <v>1777</v>
      </c>
      <c r="B1110" s="102" t="s">
        <v>672</v>
      </c>
      <c r="C1110" s="102">
        <v>21031500</v>
      </c>
      <c r="D1110" s="101">
        <v>5</v>
      </c>
      <c r="H1110" s="14"/>
      <c r="I1110" s="14"/>
    </row>
    <row r="1111" spans="1:9" ht="15.75" customHeight="1">
      <c r="A1111" s="102" t="s">
        <v>1776</v>
      </c>
      <c r="B1111" s="102" t="s">
        <v>664</v>
      </c>
      <c r="C1111" s="102">
        <v>25671643</v>
      </c>
      <c r="D1111" s="101">
        <v>5</v>
      </c>
      <c r="H1111" s="14"/>
      <c r="I1111" s="14"/>
    </row>
    <row r="1112" spans="1:9" ht="15.75" customHeight="1">
      <c r="A1112" s="102" t="s">
        <v>1780</v>
      </c>
      <c r="B1112" s="102" t="s">
        <v>160</v>
      </c>
      <c r="C1112" s="102">
        <v>22353198</v>
      </c>
      <c r="D1112" s="101">
        <v>5</v>
      </c>
      <c r="H1112" s="14"/>
      <c r="I1112" s="14"/>
    </row>
    <row r="1113" spans="1:9" ht="15.75" customHeight="1">
      <c r="A1113" s="102" t="s">
        <v>1778</v>
      </c>
      <c r="B1113" s="102" t="s">
        <v>672</v>
      </c>
      <c r="C1113" s="102">
        <v>22266391</v>
      </c>
      <c r="D1113" s="101">
        <v>5</v>
      </c>
      <c r="H1113" s="14"/>
      <c r="I1113" s="14"/>
    </row>
    <row r="1114" spans="1:9" ht="15.75" customHeight="1">
      <c r="A1114" s="102" t="s">
        <v>1784</v>
      </c>
      <c r="B1114" s="102" t="s">
        <v>672</v>
      </c>
      <c r="C1114" s="102">
        <v>998001003</v>
      </c>
      <c r="D1114" s="101">
        <v>5</v>
      </c>
      <c r="H1114" s="14"/>
      <c r="I1114" s="14"/>
    </row>
    <row r="1115" spans="1:9" ht="15.75" customHeight="1">
      <c r="A1115" s="102" t="s">
        <v>1781</v>
      </c>
      <c r="B1115" s="102" t="s">
        <v>160</v>
      </c>
      <c r="C1115" s="102">
        <v>25216868</v>
      </c>
      <c r="D1115" s="101">
        <v>5</v>
      </c>
      <c r="H1115" s="14"/>
      <c r="I1115" s="14"/>
    </row>
    <row r="1116" spans="1:9" ht="15.75" customHeight="1">
      <c r="A1116" s="102" t="s">
        <v>1779</v>
      </c>
      <c r="B1116" s="102" t="s">
        <v>672</v>
      </c>
      <c r="C1116" s="102">
        <v>25379189</v>
      </c>
      <c r="D1116" s="101">
        <v>5</v>
      </c>
      <c r="H1116" s="14"/>
      <c r="I1116" s="14"/>
    </row>
    <row r="1117" spans="1:9" ht="15.75" customHeight="1">
      <c r="A1117" s="102" t="s">
        <v>1787</v>
      </c>
      <c r="B1117" s="102" t="s">
        <v>160</v>
      </c>
      <c r="C1117" s="102">
        <v>983498355</v>
      </c>
      <c r="D1117" s="101">
        <v>4</v>
      </c>
      <c r="H1117" s="14"/>
      <c r="I1117" s="14"/>
    </row>
    <row r="1118" spans="1:9" ht="15.75" customHeight="1">
      <c r="A1118" s="102" t="s">
        <v>1791</v>
      </c>
      <c r="B1118" s="102" t="s">
        <v>175</v>
      </c>
      <c r="C1118" s="102">
        <v>22675384</v>
      </c>
      <c r="D1118" s="101">
        <v>4</v>
      </c>
      <c r="H1118" s="14"/>
      <c r="I1118" s="14"/>
    </row>
    <row r="1119" spans="1:9" ht="15.75" customHeight="1">
      <c r="A1119" s="102" t="s">
        <v>1789</v>
      </c>
      <c r="B1119" s="102" t="s">
        <v>664</v>
      </c>
      <c r="C1119" s="102">
        <v>22843681</v>
      </c>
      <c r="D1119" s="101">
        <v>4</v>
      </c>
      <c r="H1119" s="14"/>
      <c r="I1119" s="14"/>
    </row>
    <row r="1120" spans="1:9" ht="15.75" customHeight="1">
      <c r="A1120" s="102" t="s">
        <v>1790</v>
      </c>
      <c r="B1120" s="102" t="s">
        <v>160</v>
      </c>
      <c r="C1120" s="102">
        <v>22362281</v>
      </c>
      <c r="D1120" s="101">
        <v>4</v>
      </c>
      <c r="H1120" s="14"/>
      <c r="I1120" s="14"/>
    </row>
    <row r="1121" spans="1:9" ht="15.75" customHeight="1">
      <c r="A1121" s="102" t="s">
        <v>1792</v>
      </c>
      <c r="B1121" s="102" t="s">
        <v>1038</v>
      </c>
      <c r="C1121" s="102">
        <v>25792464</v>
      </c>
      <c r="D1121" s="101">
        <v>4</v>
      </c>
      <c r="H1121" s="14"/>
      <c r="I1121" s="14"/>
    </row>
    <row r="1122" spans="1:9" ht="15.75" customHeight="1">
      <c r="A1122" s="102" t="s">
        <v>1788</v>
      </c>
      <c r="B1122" s="102" t="s">
        <v>160</v>
      </c>
      <c r="C1122" s="102">
        <v>25470900</v>
      </c>
      <c r="D1122" s="101">
        <v>4</v>
      </c>
      <c r="H1122" s="14"/>
      <c r="I1122" s="14"/>
    </row>
    <row r="1123" spans="1:9" ht="15.75" customHeight="1">
      <c r="A1123" s="102" t="s">
        <v>1795</v>
      </c>
      <c r="B1123" s="102" t="s">
        <v>664</v>
      </c>
      <c r="C1123" s="102">
        <v>22844277</v>
      </c>
      <c r="D1123" s="101">
        <v>4</v>
      </c>
      <c r="H1123" s="14"/>
      <c r="I1123" s="14"/>
    </row>
    <row r="1124" spans="1:9" ht="15.75" customHeight="1">
      <c r="A1124" s="102" t="s">
        <v>1794</v>
      </c>
      <c r="B1124" s="102" t="s">
        <v>674</v>
      </c>
      <c r="C1124" s="102">
        <v>22949966</v>
      </c>
      <c r="D1124" s="101">
        <v>4</v>
      </c>
      <c r="H1124" s="14"/>
      <c r="I1124" s="14"/>
    </row>
    <row r="1125" spans="1:9" ht="15.75" customHeight="1">
      <c r="A1125" s="102" t="s">
        <v>1796</v>
      </c>
      <c r="B1125" s="102" t="s">
        <v>669</v>
      </c>
      <c r="C1125" s="102">
        <v>22052193</v>
      </c>
      <c r="D1125" s="101">
        <v>4</v>
      </c>
      <c r="H1125" s="14"/>
      <c r="I1125" s="14"/>
    </row>
    <row r="1126" spans="1:9" ht="15.75" customHeight="1">
      <c r="A1126" s="102" t="s">
        <v>1793</v>
      </c>
      <c r="B1126" s="102" t="s">
        <v>160</v>
      </c>
      <c r="C1126" s="102">
        <v>25218043</v>
      </c>
      <c r="D1126" s="101">
        <v>4</v>
      </c>
      <c r="H1126" s="14"/>
      <c r="I1126" s="14"/>
    </row>
    <row r="1127" spans="1:9" ht="15.75" customHeight="1">
      <c r="A1127" s="102" t="s">
        <v>1799</v>
      </c>
      <c r="B1127" s="102" t="s">
        <v>664</v>
      </c>
      <c r="C1127" s="102">
        <v>25696399</v>
      </c>
      <c r="D1127" s="101">
        <v>4</v>
      </c>
      <c r="H1127" s="14"/>
      <c r="I1127" s="14"/>
    </row>
    <row r="1128" spans="1:9" ht="15.75" customHeight="1">
      <c r="A1128" s="102" t="s">
        <v>1806</v>
      </c>
      <c r="B1128" s="102" t="s">
        <v>667</v>
      </c>
      <c r="C1128" s="102">
        <v>22846296</v>
      </c>
      <c r="D1128" s="101">
        <v>4</v>
      </c>
      <c r="H1128" s="14"/>
      <c r="I1128" s="14"/>
    </row>
    <row r="1129" spans="1:9" ht="15.75" customHeight="1">
      <c r="A1129" s="102" t="s">
        <v>1797</v>
      </c>
      <c r="B1129" s="102" t="s">
        <v>160</v>
      </c>
      <c r="C1129" s="102">
        <v>34424230</v>
      </c>
      <c r="D1129" s="101">
        <v>4</v>
      </c>
      <c r="H1129" s="14"/>
      <c r="I1129" s="14"/>
    </row>
    <row r="1130" spans="1:9" ht="15.75" customHeight="1">
      <c r="A1130" s="102" t="s">
        <v>1800</v>
      </c>
      <c r="B1130" s="102" t="s">
        <v>674</v>
      </c>
      <c r="C1130" s="102">
        <v>25292076</v>
      </c>
      <c r="D1130" s="101">
        <v>4</v>
      </c>
      <c r="H1130" s="14"/>
      <c r="I1130" s="14"/>
    </row>
    <row r="1131" spans="1:9" ht="15.75" customHeight="1">
      <c r="A1131" s="102" t="s">
        <v>424</v>
      </c>
      <c r="B1131" s="102" t="s">
        <v>160</v>
      </c>
      <c r="C1131" s="102">
        <v>22360556</v>
      </c>
      <c r="D1131" s="101">
        <v>4</v>
      </c>
      <c r="H1131" s="14"/>
      <c r="I1131" s="14"/>
    </row>
    <row r="1132" spans="1:9" ht="15.75" customHeight="1">
      <c r="A1132" s="102" t="s">
        <v>1808</v>
      </c>
      <c r="B1132" s="102" t="s">
        <v>664</v>
      </c>
      <c r="C1132" s="102">
        <v>22541294</v>
      </c>
      <c r="D1132" s="101">
        <v>4</v>
      </c>
      <c r="H1132" s="14"/>
      <c r="I1132" s="14"/>
    </row>
    <row r="1133" spans="1:9" ht="15.75" customHeight="1">
      <c r="A1133" s="102" t="s">
        <v>1807</v>
      </c>
      <c r="B1133" s="102" t="s">
        <v>674</v>
      </c>
      <c r="C1133" s="102">
        <v>25125516</v>
      </c>
      <c r="D1133" s="101">
        <v>4</v>
      </c>
      <c r="H1133" s="14"/>
      <c r="I1133" s="14"/>
    </row>
    <row r="1134" spans="1:9" ht="15.75" customHeight="1">
      <c r="A1134" s="102" t="s">
        <v>1801</v>
      </c>
      <c r="B1134" s="102" t="s">
        <v>664</v>
      </c>
      <c r="C1134" s="102">
        <v>965543005</v>
      </c>
      <c r="D1134" s="101">
        <v>4</v>
      </c>
      <c r="H1134" s="14"/>
      <c r="I1134" s="14"/>
    </row>
    <row r="1135" spans="1:9" ht="15.75" customHeight="1">
      <c r="A1135" s="102" t="s">
        <v>1802</v>
      </c>
      <c r="B1135" s="102" t="s">
        <v>664</v>
      </c>
      <c r="C1135" s="102">
        <v>22202932</v>
      </c>
      <c r="D1135" s="101">
        <v>4</v>
      </c>
      <c r="H1135" s="14"/>
      <c r="I1135" s="14"/>
    </row>
    <row r="1136" spans="1:9" ht="15.75" customHeight="1">
      <c r="A1136" s="102" t="s">
        <v>1803</v>
      </c>
      <c r="B1136" s="102" t="s">
        <v>669</v>
      </c>
      <c r="C1136" s="102">
        <v>22858064</v>
      </c>
      <c r="D1136" s="101">
        <v>4</v>
      </c>
      <c r="H1136" s="14"/>
      <c r="I1136" s="14"/>
    </row>
    <row r="1137" spans="1:9" ht="15.75" customHeight="1">
      <c r="A1137" s="102" t="s">
        <v>1804</v>
      </c>
      <c r="B1137" s="102" t="s">
        <v>168</v>
      </c>
      <c r="C1137" s="102">
        <v>22056651</v>
      </c>
      <c r="D1137" s="101">
        <v>4</v>
      </c>
      <c r="H1137" s="14"/>
      <c r="I1137" s="14"/>
    </row>
    <row r="1138" spans="1:9" ht="15.75" customHeight="1">
      <c r="A1138" s="102" t="s">
        <v>1805</v>
      </c>
      <c r="B1138" s="102" t="s">
        <v>664</v>
      </c>
      <c r="C1138" s="102">
        <v>25705515</v>
      </c>
      <c r="D1138" s="101">
        <v>4</v>
      </c>
      <c r="H1138" s="14"/>
      <c r="I1138" s="14"/>
    </row>
    <row r="1139" spans="1:9" ht="15.75" customHeight="1">
      <c r="A1139" s="102" t="s">
        <v>1798</v>
      </c>
      <c r="B1139" s="102" t="s">
        <v>664</v>
      </c>
      <c r="C1139" s="102">
        <v>22783932</v>
      </c>
      <c r="D1139" s="101">
        <v>4</v>
      </c>
      <c r="H1139" s="14"/>
      <c r="I1139" s="14"/>
    </row>
    <row r="1140" spans="1:9" ht="15.75" customHeight="1">
      <c r="A1140" s="102" t="s">
        <v>1815</v>
      </c>
      <c r="B1140" s="102" t="s">
        <v>664</v>
      </c>
      <c r="C1140" s="102">
        <v>21832000</v>
      </c>
      <c r="D1140" s="101">
        <v>4</v>
      </c>
      <c r="H1140" s="14"/>
      <c r="I1140" s="14"/>
    </row>
    <row r="1141" spans="1:9" ht="15.75" customHeight="1">
      <c r="A1141" s="102" t="s">
        <v>1809</v>
      </c>
      <c r="B1141" s="102" t="s">
        <v>674</v>
      </c>
      <c r="C1141" s="102">
        <v>22497891</v>
      </c>
      <c r="D1141" s="101">
        <v>4</v>
      </c>
      <c r="H1141" s="14"/>
      <c r="I1141" s="14"/>
    </row>
    <row r="1142" spans="1:9" ht="15.75" customHeight="1">
      <c r="A1142" s="102" t="s">
        <v>1820</v>
      </c>
      <c r="B1142" s="102" t="s">
        <v>672</v>
      </c>
      <c r="C1142" s="102">
        <v>31828282</v>
      </c>
      <c r="D1142" s="101">
        <v>4</v>
      </c>
      <c r="H1142" s="14"/>
      <c r="I1142" s="14"/>
    </row>
    <row r="1143" spans="1:9" ht="15.75" customHeight="1">
      <c r="A1143" s="102" t="s">
        <v>1811</v>
      </c>
      <c r="B1143" s="102" t="s">
        <v>160</v>
      </c>
      <c r="C1143" s="102">
        <v>34498123</v>
      </c>
      <c r="D1143" s="101">
        <v>4</v>
      </c>
      <c r="H1143" s="14"/>
      <c r="I1143" s="14"/>
    </row>
    <row r="1144" spans="1:9" ht="15.75" customHeight="1">
      <c r="A1144" s="102" t="s">
        <v>1810</v>
      </c>
      <c r="B1144" s="102" t="s">
        <v>160</v>
      </c>
      <c r="C1144" s="102">
        <v>22565857</v>
      </c>
      <c r="D1144" s="101">
        <v>4</v>
      </c>
      <c r="H1144" s="14"/>
      <c r="I1144" s="14"/>
    </row>
    <row r="1145" spans="1:9" ht="15.75" customHeight="1">
      <c r="A1145" s="102" t="s">
        <v>1817</v>
      </c>
      <c r="B1145" s="102" t="s">
        <v>672</v>
      </c>
      <c r="C1145" s="102">
        <v>22465566</v>
      </c>
      <c r="D1145" s="101">
        <v>4</v>
      </c>
      <c r="H1145" s="14"/>
      <c r="I1145" s="14"/>
    </row>
    <row r="1146" spans="1:9" ht="15.75" customHeight="1">
      <c r="A1146" s="102" t="s">
        <v>1812</v>
      </c>
      <c r="B1146" s="102" t="s">
        <v>160</v>
      </c>
      <c r="C1146" s="102">
        <v>22753261</v>
      </c>
      <c r="D1146" s="101">
        <v>4</v>
      </c>
      <c r="H1146" s="14"/>
      <c r="I1146" s="14"/>
    </row>
    <row r="1147" spans="1:9" ht="15.75" customHeight="1">
      <c r="A1147" s="102" t="s">
        <v>1816</v>
      </c>
      <c r="B1147" s="102" t="s">
        <v>664</v>
      </c>
      <c r="C1147" s="102">
        <v>25676340</v>
      </c>
      <c r="D1147" s="101">
        <v>4</v>
      </c>
      <c r="H1147" s="14"/>
      <c r="I1147" s="14"/>
    </row>
    <row r="1148" spans="1:9" ht="15.75" customHeight="1">
      <c r="A1148" s="102" t="s">
        <v>1818</v>
      </c>
      <c r="B1148" s="102" t="s">
        <v>160</v>
      </c>
      <c r="C1148" s="102">
        <v>22557561</v>
      </c>
      <c r="D1148" s="101">
        <v>4</v>
      </c>
      <c r="H1148" s="14"/>
      <c r="I1148" s="14"/>
    </row>
    <row r="1149" spans="1:9" ht="15.75" customHeight="1">
      <c r="A1149" s="102" t="s">
        <v>1819</v>
      </c>
      <c r="B1149" s="102" t="s">
        <v>672</v>
      </c>
      <c r="C1149" s="102">
        <v>21031500</v>
      </c>
      <c r="D1149" s="101">
        <v>4</v>
      </c>
      <c r="H1149" s="14"/>
      <c r="I1149" s="14"/>
    </row>
    <row r="1150" spans="1:9" ht="15.75" customHeight="1">
      <c r="A1150" s="102" t="s">
        <v>1813</v>
      </c>
      <c r="B1150" s="102" t="s">
        <v>667</v>
      </c>
      <c r="C1150" s="102">
        <v>25772671</v>
      </c>
      <c r="D1150" s="101">
        <v>4</v>
      </c>
      <c r="H1150" s="14"/>
      <c r="I1150" s="14"/>
    </row>
    <row r="1151" spans="1:9" ht="15.75" customHeight="1">
      <c r="A1151" s="102" t="s">
        <v>1814</v>
      </c>
      <c r="B1151" s="102" t="s">
        <v>160</v>
      </c>
      <c r="C1151" s="102">
        <v>25475356</v>
      </c>
      <c r="D1151" s="101">
        <v>4</v>
      </c>
      <c r="H1151" s="14"/>
      <c r="I1151" s="14"/>
    </row>
    <row r="1152" spans="1:9" ht="15.75" customHeight="1">
      <c r="A1152" s="102" t="s">
        <v>1825</v>
      </c>
      <c r="B1152" s="102" t="s">
        <v>771</v>
      </c>
      <c r="C1152" s="102">
        <v>25706052</v>
      </c>
      <c r="D1152" s="101">
        <v>4</v>
      </c>
      <c r="H1152" s="14"/>
      <c r="I1152" s="14"/>
    </row>
    <row r="1153" spans="1:9" ht="15.75" customHeight="1">
      <c r="A1153" s="102" t="s">
        <v>1824</v>
      </c>
      <c r="B1153" s="102" t="s">
        <v>664</v>
      </c>
      <c r="C1153" s="102">
        <v>35941399</v>
      </c>
      <c r="D1153" s="101">
        <v>4</v>
      </c>
      <c r="H1153" s="14"/>
      <c r="I1153" s="14"/>
    </row>
    <row r="1154" spans="1:9" ht="15.75" customHeight="1">
      <c r="A1154" s="102" t="s">
        <v>1822</v>
      </c>
      <c r="B1154" s="102" t="s">
        <v>674</v>
      </c>
      <c r="C1154" s="102">
        <v>22749496</v>
      </c>
      <c r="D1154" s="101">
        <v>4</v>
      </c>
      <c r="H1154" s="14"/>
      <c r="I1154" s="14"/>
    </row>
    <row r="1155" spans="1:9" ht="15.75" customHeight="1">
      <c r="A1155" s="102" t="s">
        <v>1827</v>
      </c>
      <c r="B1155" s="102" t="s">
        <v>669</v>
      </c>
      <c r="C1155" s="102">
        <v>22059339</v>
      </c>
      <c r="D1155" s="101">
        <v>4</v>
      </c>
      <c r="H1155" s="14"/>
      <c r="I1155" s="14"/>
    </row>
    <row r="1156" spans="1:9" ht="15.75" customHeight="1">
      <c r="A1156" s="102" t="s">
        <v>1823</v>
      </c>
      <c r="B1156" s="102" t="s">
        <v>672</v>
      </c>
      <c r="C1156" s="102">
        <v>25371310</v>
      </c>
      <c r="D1156" s="101">
        <v>4</v>
      </c>
      <c r="H1156" s="14"/>
      <c r="I1156" s="14"/>
    </row>
    <row r="1157" spans="1:9" ht="15.75" customHeight="1">
      <c r="A1157" s="102" t="s">
        <v>1828</v>
      </c>
      <c r="B1157" s="102" t="s">
        <v>664</v>
      </c>
      <c r="C1157" s="102">
        <v>25693946</v>
      </c>
      <c r="D1157" s="101">
        <v>4</v>
      </c>
      <c r="H1157" s="14"/>
      <c r="I1157" s="14"/>
    </row>
    <row r="1158" spans="1:9" ht="15.75" customHeight="1">
      <c r="A1158" s="102" t="s">
        <v>1826</v>
      </c>
      <c r="B1158" s="102" t="s">
        <v>160</v>
      </c>
      <c r="C1158" s="102">
        <v>22757586</v>
      </c>
      <c r="D1158" s="101">
        <v>4</v>
      </c>
      <c r="H1158" s="14"/>
      <c r="I1158" s="14"/>
    </row>
    <row r="1159" spans="1:9" ht="15.75" customHeight="1">
      <c r="A1159" s="102" t="s">
        <v>1829</v>
      </c>
      <c r="B1159" s="102" t="s">
        <v>160</v>
      </c>
      <c r="C1159" s="102">
        <v>35801801</v>
      </c>
      <c r="D1159" s="101">
        <v>4</v>
      </c>
      <c r="H1159" s="14"/>
      <c r="I1159" s="14"/>
    </row>
    <row r="1160" spans="1:9" ht="15.75" customHeight="1">
      <c r="A1160" s="102" t="s">
        <v>1821</v>
      </c>
      <c r="B1160" s="102" t="s">
        <v>669</v>
      </c>
      <c r="C1160" s="102">
        <v>998600014</v>
      </c>
      <c r="D1160" s="101">
        <v>4</v>
      </c>
      <c r="H1160" s="14"/>
      <c r="I1160" s="14"/>
    </row>
    <row r="1161" spans="1:9" ht="15.75" customHeight="1">
      <c r="A1161" s="102" t="s">
        <v>1830</v>
      </c>
      <c r="B1161" s="102" t="s">
        <v>664</v>
      </c>
      <c r="C1161" s="102">
        <v>25692093</v>
      </c>
      <c r="D1161" s="101">
        <v>3</v>
      </c>
      <c r="H1161" s="14"/>
      <c r="I1161" s="14"/>
    </row>
    <row r="1162" spans="1:9" ht="15.75" customHeight="1">
      <c r="A1162" s="102" t="s">
        <v>1835</v>
      </c>
      <c r="B1162" s="102" t="s">
        <v>672</v>
      </c>
      <c r="C1162" s="102">
        <v>21031500</v>
      </c>
      <c r="D1162" s="101">
        <v>3</v>
      </c>
      <c r="H1162" s="14"/>
      <c r="I1162" s="14"/>
    </row>
    <row r="1163" spans="1:9" ht="15.75" customHeight="1">
      <c r="A1163" s="102" t="s">
        <v>1832</v>
      </c>
      <c r="B1163" s="102" t="s">
        <v>664</v>
      </c>
      <c r="C1163" s="102">
        <v>22547529</v>
      </c>
      <c r="D1163" s="101">
        <v>3</v>
      </c>
      <c r="H1163" s="14"/>
      <c r="I1163" s="14"/>
    </row>
    <row r="1164" spans="1:9" ht="15.75" customHeight="1">
      <c r="A1164" s="102" t="s">
        <v>1833</v>
      </c>
      <c r="B1164" s="102" t="s">
        <v>664</v>
      </c>
      <c r="C1164" s="102">
        <v>38727546</v>
      </c>
      <c r="D1164" s="101">
        <v>3</v>
      </c>
      <c r="H1164" s="14"/>
      <c r="I1164" s="14"/>
    </row>
    <row r="1165" spans="1:9" ht="15.75" customHeight="1">
      <c r="A1165" s="102" t="s">
        <v>1839</v>
      </c>
      <c r="B1165" s="102" t="s">
        <v>674</v>
      </c>
      <c r="C1165" s="102">
        <v>25400888</v>
      </c>
      <c r="D1165" s="101">
        <v>3</v>
      </c>
      <c r="H1165" s="14"/>
      <c r="I1165" s="14"/>
    </row>
    <row r="1166" spans="1:9" ht="15.75" customHeight="1">
      <c r="A1166" s="102" t="s">
        <v>1836</v>
      </c>
      <c r="B1166" s="102" t="s">
        <v>664</v>
      </c>
      <c r="C1166" s="102">
        <v>22738007</v>
      </c>
      <c r="D1166" s="101">
        <v>3</v>
      </c>
      <c r="H1166" s="14"/>
      <c r="I1166" s="14"/>
    </row>
    <row r="1167" spans="1:9" ht="15.75" customHeight="1">
      <c r="A1167" s="102" t="s">
        <v>1838</v>
      </c>
      <c r="B1167" s="102" t="s">
        <v>672</v>
      </c>
      <c r="C1167" s="102">
        <v>22262201</v>
      </c>
      <c r="D1167" s="101">
        <v>3</v>
      </c>
      <c r="H1167" s="14"/>
      <c r="I1167" s="14"/>
    </row>
    <row r="1168" spans="1:9" ht="15.75" customHeight="1">
      <c r="A1168" s="102" t="s">
        <v>1834</v>
      </c>
      <c r="B1168" s="102" t="s">
        <v>672</v>
      </c>
      <c r="C1168" s="102">
        <v>22265704</v>
      </c>
      <c r="D1168" s="101">
        <v>3</v>
      </c>
      <c r="H1168" s="14"/>
      <c r="I1168" s="14"/>
    </row>
    <row r="1169" spans="1:9" ht="15.75" customHeight="1">
      <c r="A1169" s="102" t="s">
        <v>1837</v>
      </c>
      <c r="B1169" s="102" t="s">
        <v>672</v>
      </c>
      <c r="C1169" s="102">
        <v>25373523</v>
      </c>
      <c r="D1169" s="101">
        <v>3</v>
      </c>
      <c r="H1169" s="14"/>
      <c r="I1169" s="14"/>
    </row>
    <row r="1170" spans="1:9" ht="15.75" customHeight="1">
      <c r="A1170" s="102" t="s">
        <v>1831</v>
      </c>
      <c r="B1170" s="102" t="s">
        <v>674</v>
      </c>
      <c r="C1170" s="102">
        <v>22598614</v>
      </c>
      <c r="D1170" s="101">
        <v>3</v>
      </c>
      <c r="H1170" s="14"/>
      <c r="I1170" s="14"/>
    </row>
    <row r="1171" spans="1:9" ht="15.75" customHeight="1">
      <c r="A1171" s="102" t="s">
        <v>1840</v>
      </c>
      <c r="B1171" s="102" t="s">
        <v>160</v>
      </c>
      <c r="C1171" s="102">
        <v>32080862</v>
      </c>
      <c r="D1171" s="101">
        <v>3</v>
      </c>
      <c r="H1171" s="14"/>
      <c r="I1171" s="14"/>
    </row>
    <row r="1172" spans="1:9" ht="15.75" customHeight="1">
      <c r="A1172" s="102" t="s">
        <v>1847</v>
      </c>
      <c r="B1172" s="102" t="s">
        <v>160</v>
      </c>
      <c r="C1172" s="102">
        <v>22757586</v>
      </c>
      <c r="D1172" s="101">
        <v>3</v>
      </c>
      <c r="H1172" s="14"/>
      <c r="I1172" s="14"/>
    </row>
    <row r="1173" spans="1:9" ht="15.75" customHeight="1">
      <c r="A1173" s="102" t="s">
        <v>1848</v>
      </c>
      <c r="B1173" s="102" t="s">
        <v>160</v>
      </c>
      <c r="C1173" s="102">
        <v>22674596</v>
      </c>
      <c r="D1173" s="101">
        <v>3</v>
      </c>
      <c r="H1173" s="14"/>
      <c r="I1173" s="14"/>
    </row>
    <row r="1174" spans="1:9" ht="15.75" customHeight="1">
      <c r="A1174" s="102" t="s">
        <v>1844</v>
      </c>
      <c r="B1174" s="102" t="s">
        <v>667</v>
      </c>
      <c r="C1174" s="102">
        <v>25780983</v>
      </c>
      <c r="D1174" s="101">
        <v>3</v>
      </c>
      <c r="H1174" s="14"/>
      <c r="I1174" s="14"/>
    </row>
    <row r="1175" spans="1:9" ht="15.75" customHeight="1">
      <c r="A1175" s="102" t="s">
        <v>1841</v>
      </c>
      <c r="B1175" s="102" t="s">
        <v>175</v>
      </c>
      <c r="C1175" s="102">
        <v>999000188</v>
      </c>
      <c r="D1175" s="101">
        <v>3</v>
      </c>
      <c r="H1175" s="14"/>
      <c r="I1175" s="14"/>
    </row>
    <row r="1176" spans="1:9" ht="15.75" customHeight="1">
      <c r="A1176" s="102" t="s">
        <v>1842</v>
      </c>
      <c r="B1176" s="102" t="s">
        <v>664</v>
      </c>
      <c r="C1176" s="102">
        <v>22045511</v>
      </c>
      <c r="D1176" s="101">
        <v>3</v>
      </c>
      <c r="H1176" s="14"/>
      <c r="I1176" s="14"/>
    </row>
    <row r="1177" spans="1:9" ht="15.75" customHeight="1">
      <c r="A1177" s="102" t="s">
        <v>1843</v>
      </c>
      <c r="B1177" s="102" t="s">
        <v>664</v>
      </c>
      <c r="C1177" s="102">
        <v>967257312</v>
      </c>
      <c r="D1177" s="101">
        <v>3</v>
      </c>
      <c r="H1177" s="14"/>
      <c r="I1177" s="14"/>
    </row>
    <row r="1178" spans="1:9" ht="15.75" customHeight="1">
      <c r="A1178" s="102" t="s">
        <v>1845</v>
      </c>
      <c r="B1178" s="102" t="s">
        <v>160</v>
      </c>
      <c r="C1178" s="102">
        <v>25427315</v>
      </c>
      <c r="D1178" s="101">
        <v>3</v>
      </c>
      <c r="H1178" s="14"/>
      <c r="I1178" s="14"/>
    </row>
    <row r="1179" spans="1:9" ht="15.75" customHeight="1">
      <c r="A1179" s="102" t="s">
        <v>1846</v>
      </c>
      <c r="B1179" s="102" t="s">
        <v>664</v>
      </c>
      <c r="C1179" s="102">
        <v>25682599</v>
      </c>
      <c r="D1179" s="101">
        <v>3</v>
      </c>
      <c r="H1179" s="14"/>
      <c r="I1179" s="14"/>
    </row>
    <row r="1180" spans="1:9" ht="15.75" customHeight="1">
      <c r="A1180" s="102" t="s">
        <v>1853</v>
      </c>
      <c r="B1180" s="102" t="s">
        <v>667</v>
      </c>
      <c r="C1180" s="102">
        <v>22845771</v>
      </c>
      <c r="D1180" s="101">
        <v>3</v>
      </c>
      <c r="H1180" s="14"/>
      <c r="I1180" s="14"/>
    </row>
    <row r="1181" spans="1:9" ht="15.75" customHeight="1">
      <c r="A1181" s="102" t="s">
        <v>1852</v>
      </c>
      <c r="B1181" s="102" t="s">
        <v>667</v>
      </c>
      <c r="C1181" s="102">
        <v>25760794</v>
      </c>
      <c r="D1181" s="101">
        <v>3</v>
      </c>
      <c r="H1181" s="14"/>
      <c r="I1181" s="14"/>
    </row>
    <row r="1182" spans="1:9" ht="15.75" customHeight="1">
      <c r="A1182" s="102" t="s">
        <v>1855</v>
      </c>
      <c r="B1182" s="102" t="s">
        <v>667</v>
      </c>
      <c r="C1182" s="102">
        <v>25786814</v>
      </c>
      <c r="D1182" s="101">
        <v>3</v>
      </c>
      <c r="H1182" s="14"/>
      <c r="I1182" s="14"/>
    </row>
    <row r="1183" spans="1:9" ht="15.75" customHeight="1">
      <c r="A1183" s="102" t="s">
        <v>1854</v>
      </c>
      <c r="B1183" s="102" t="s">
        <v>664</v>
      </c>
      <c r="C1183" s="102">
        <v>25720351</v>
      </c>
      <c r="D1183" s="101">
        <v>3</v>
      </c>
      <c r="H1183" s="14"/>
      <c r="I1183" s="14"/>
    </row>
    <row r="1184" spans="1:9" ht="15.75" customHeight="1">
      <c r="A1184" s="102" t="s">
        <v>1849</v>
      </c>
      <c r="B1184" s="102" t="s">
        <v>664</v>
      </c>
      <c r="C1184" s="102">
        <v>994058770</v>
      </c>
      <c r="D1184" s="101">
        <v>3</v>
      </c>
      <c r="H1184" s="14"/>
      <c r="I1184" s="14"/>
    </row>
    <row r="1185" spans="1:9" ht="15.75" customHeight="1">
      <c r="A1185" s="102" t="s">
        <v>1850</v>
      </c>
      <c r="B1185" s="102" t="s">
        <v>160</v>
      </c>
      <c r="C1185" s="102">
        <v>22353318</v>
      </c>
      <c r="D1185" s="101">
        <v>3</v>
      </c>
      <c r="H1185" s="14"/>
      <c r="I1185" s="14"/>
    </row>
    <row r="1186" spans="1:9" ht="15.75" customHeight="1">
      <c r="A1186" s="102" t="s">
        <v>1851</v>
      </c>
      <c r="B1186" s="102" t="s">
        <v>664</v>
      </c>
      <c r="C1186" s="102">
        <v>982627022</v>
      </c>
      <c r="D1186" s="101">
        <v>3</v>
      </c>
      <c r="H1186" s="14"/>
      <c r="I1186" s="14"/>
    </row>
    <row r="1187" spans="1:9" ht="15.75" customHeight="1">
      <c r="A1187" s="102" t="s">
        <v>1857</v>
      </c>
      <c r="B1187" s="102" t="s">
        <v>160</v>
      </c>
      <c r="C1187" s="102">
        <v>25496786</v>
      </c>
      <c r="D1187" s="101">
        <v>3</v>
      </c>
      <c r="H1187" s="14"/>
      <c r="I1187" s="14"/>
    </row>
    <row r="1188" spans="1:9" ht="15.75" customHeight="1">
      <c r="A1188" s="102" t="s">
        <v>1858</v>
      </c>
      <c r="B1188" s="102" t="s">
        <v>175</v>
      </c>
      <c r="C1188" s="102">
        <v>34901323</v>
      </c>
      <c r="D1188" s="101">
        <v>3</v>
      </c>
      <c r="H1188" s="14"/>
      <c r="I1188" s="14"/>
    </row>
    <row r="1189" spans="1:9" ht="15.75" customHeight="1">
      <c r="A1189" s="102" t="s">
        <v>1856</v>
      </c>
      <c r="B1189" s="102" t="s">
        <v>160</v>
      </c>
      <c r="C1189" s="102">
        <v>25413639</v>
      </c>
      <c r="D1189" s="101">
        <v>3</v>
      </c>
      <c r="H1189" s="14"/>
      <c r="I1189" s="14"/>
    </row>
    <row r="1190" spans="1:9" ht="15.75" customHeight="1">
      <c r="A1190" s="102" t="s">
        <v>1873</v>
      </c>
      <c r="B1190" s="102" t="s">
        <v>175</v>
      </c>
      <c r="C1190" s="102">
        <v>25129915</v>
      </c>
      <c r="D1190" s="101">
        <v>3</v>
      </c>
      <c r="H1190" s="14"/>
      <c r="I1190" s="14"/>
    </row>
    <row r="1191" spans="1:9" ht="15.75" customHeight="1">
      <c r="A1191" s="102" t="s">
        <v>1870</v>
      </c>
      <c r="B1191" s="102" t="s">
        <v>667</v>
      </c>
      <c r="C1191" s="102">
        <v>22648649</v>
      </c>
      <c r="D1191" s="101">
        <v>3</v>
      </c>
      <c r="H1191" s="14"/>
      <c r="I1191" s="14"/>
    </row>
    <row r="1192" spans="1:9" ht="15.75" customHeight="1">
      <c r="A1192" s="102" t="s">
        <v>1867</v>
      </c>
      <c r="B1192" s="102" t="s">
        <v>160</v>
      </c>
      <c r="C1192" s="102">
        <v>22366012</v>
      </c>
      <c r="D1192" s="101">
        <v>3</v>
      </c>
      <c r="H1192" s="14"/>
      <c r="I1192" s="14"/>
    </row>
    <row r="1193" spans="1:9" ht="15.75" customHeight="1">
      <c r="A1193" s="102" t="s">
        <v>1877</v>
      </c>
      <c r="B1193" s="102" t="s">
        <v>669</v>
      </c>
      <c r="C1193" s="102">
        <v>22455665</v>
      </c>
      <c r="D1193" s="101">
        <v>3</v>
      </c>
      <c r="H1193" s="14"/>
      <c r="I1193" s="14"/>
    </row>
    <row r="1194" spans="1:9" ht="15.75" customHeight="1">
      <c r="A1194" s="102" t="s">
        <v>1872</v>
      </c>
      <c r="B1194" s="102" t="s">
        <v>175</v>
      </c>
      <c r="C1194" s="102">
        <v>25125314</v>
      </c>
      <c r="D1194" s="101">
        <v>3</v>
      </c>
      <c r="H1194" s="14"/>
      <c r="I1194" s="14"/>
    </row>
    <row r="1195" spans="1:9" ht="15.75" customHeight="1">
      <c r="A1195" s="102" t="s">
        <v>1859</v>
      </c>
      <c r="B1195" s="102" t="s">
        <v>672</v>
      </c>
      <c r="C1195" s="102">
        <v>34397658</v>
      </c>
      <c r="D1195" s="101">
        <v>3</v>
      </c>
      <c r="H1195" s="14"/>
      <c r="I1195" s="14"/>
    </row>
    <row r="1196" spans="1:9" ht="15.75" customHeight="1">
      <c r="A1196" s="102" t="s">
        <v>1878</v>
      </c>
      <c r="B1196" s="102" t="s">
        <v>160</v>
      </c>
      <c r="C1196" s="102">
        <v>22562083</v>
      </c>
      <c r="D1196" s="101">
        <v>3</v>
      </c>
      <c r="H1196" s="14"/>
      <c r="I1196" s="14"/>
    </row>
    <row r="1197" spans="1:9" ht="15.75" customHeight="1">
      <c r="A1197" s="102" t="s">
        <v>1869</v>
      </c>
      <c r="B1197" s="102" t="s">
        <v>672</v>
      </c>
      <c r="C1197" s="102">
        <v>22666633</v>
      </c>
      <c r="D1197" s="101">
        <v>3</v>
      </c>
      <c r="H1197" s="14"/>
      <c r="I1197" s="14"/>
    </row>
    <row r="1198" spans="1:9" ht="15.75" customHeight="1">
      <c r="A1198" s="102" t="s">
        <v>1863</v>
      </c>
      <c r="B1198" s="102" t="s">
        <v>664</v>
      </c>
      <c r="C1198" s="102">
        <v>22045859</v>
      </c>
      <c r="D1198" s="101">
        <v>3</v>
      </c>
      <c r="H1198" s="14"/>
      <c r="I1198" s="14"/>
    </row>
    <row r="1199" spans="1:9" ht="15.75" customHeight="1">
      <c r="A1199" s="102" t="s">
        <v>1865</v>
      </c>
      <c r="B1199" s="102" t="s">
        <v>664</v>
      </c>
      <c r="C1199" s="102">
        <v>32642020</v>
      </c>
      <c r="D1199" s="101">
        <v>3</v>
      </c>
      <c r="H1199" s="14"/>
      <c r="I1199" s="14"/>
    </row>
    <row r="1200" spans="1:9" ht="15.75" customHeight="1">
      <c r="A1200" s="102" t="s">
        <v>1860</v>
      </c>
      <c r="B1200" s="102" t="s">
        <v>664</v>
      </c>
      <c r="C1200" s="102">
        <v>25705515</v>
      </c>
      <c r="D1200" s="101">
        <v>3</v>
      </c>
      <c r="H1200" s="14"/>
      <c r="I1200" s="14"/>
    </row>
    <row r="1201" spans="1:9" ht="15.75" customHeight="1">
      <c r="A1201" s="102" t="s">
        <v>1862</v>
      </c>
      <c r="B1201" s="102" t="s">
        <v>664</v>
      </c>
      <c r="C1201" s="102">
        <v>25678897</v>
      </c>
      <c r="D1201" s="101">
        <v>3</v>
      </c>
      <c r="H1201" s="14"/>
      <c r="I1201" s="14"/>
    </row>
    <row r="1202" spans="1:9" ht="15.75" customHeight="1">
      <c r="A1202" s="102" t="s">
        <v>1874</v>
      </c>
      <c r="B1202" s="102" t="s">
        <v>664</v>
      </c>
      <c r="C1202" s="102">
        <v>22546390</v>
      </c>
      <c r="D1202" s="101">
        <v>3</v>
      </c>
      <c r="H1202" s="14"/>
      <c r="I1202" s="14"/>
    </row>
    <row r="1203" spans="1:9" ht="15.75" customHeight="1">
      <c r="A1203" s="102" t="s">
        <v>1866</v>
      </c>
      <c r="B1203" s="102" t="s">
        <v>664</v>
      </c>
      <c r="C1203" s="102">
        <v>983303359</v>
      </c>
      <c r="D1203" s="101">
        <v>3</v>
      </c>
      <c r="H1203" s="14"/>
      <c r="I1203" s="14"/>
    </row>
    <row r="1204" spans="1:9" ht="15.75" customHeight="1">
      <c r="A1204" s="102" t="s">
        <v>1871</v>
      </c>
      <c r="B1204" s="102" t="s">
        <v>672</v>
      </c>
      <c r="C1204" s="102">
        <v>25272898</v>
      </c>
      <c r="D1204" s="101">
        <v>3</v>
      </c>
      <c r="H1204" s="14"/>
      <c r="I1204" s="14"/>
    </row>
    <row r="1205" spans="1:9" ht="15.75" customHeight="1">
      <c r="A1205" s="102" t="s">
        <v>1876</v>
      </c>
      <c r="B1205" s="102" t="s">
        <v>175</v>
      </c>
      <c r="C1205" s="102">
        <v>988716779</v>
      </c>
      <c r="D1205" s="101">
        <v>3</v>
      </c>
      <c r="H1205" s="14"/>
      <c r="I1205" s="14"/>
    </row>
    <row r="1206" spans="1:9" ht="15.75" customHeight="1">
      <c r="A1206" s="102" t="s">
        <v>1875</v>
      </c>
      <c r="B1206" s="102" t="s">
        <v>672</v>
      </c>
      <c r="C1206" s="102">
        <v>21031500</v>
      </c>
      <c r="D1206" s="101">
        <v>3</v>
      </c>
      <c r="H1206" s="14"/>
      <c r="I1206" s="14"/>
    </row>
    <row r="1207" spans="1:9" ht="15.75" customHeight="1">
      <c r="A1207" s="102" t="s">
        <v>1868</v>
      </c>
      <c r="B1207" s="102" t="s">
        <v>160</v>
      </c>
      <c r="C1207" s="102">
        <v>22875399</v>
      </c>
      <c r="D1207" s="101">
        <v>3</v>
      </c>
      <c r="H1207" s="14"/>
      <c r="I1207" s="14"/>
    </row>
    <row r="1208" spans="1:9" ht="15.75" customHeight="1">
      <c r="A1208" s="102" t="s">
        <v>1861</v>
      </c>
      <c r="B1208" s="102" t="s">
        <v>664</v>
      </c>
      <c r="C1208" s="102">
        <v>22982181</v>
      </c>
      <c r="D1208" s="101">
        <v>3</v>
      </c>
      <c r="H1208" s="14"/>
      <c r="I1208" s="14"/>
    </row>
    <row r="1209" spans="1:9" ht="15.75" customHeight="1">
      <c r="A1209" s="102" t="s">
        <v>1864</v>
      </c>
      <c r="B1209" s="102" t="s">
        <v>664</v>
      </c>
      <c r="C1209" s="102">
        <v>32980472</v>
      </c>
      <c r="D1209" s="101">
        <v>3</v>
      </c>
      <c r="H1209" s="14"/>
      <c r="I1209" s="14"/>
    </row>
    <row r="1210" spans="1:9" ht="15.75" customHeight="1">
      <c r="A1210" s="102" t="s">
        <v>1879</v>
      </c>
      <c r="B1210" s="102" t="s">
        <v>664</v>
      </c>
      <c r="C1210" s="102">
        <v>22840632</v>
      </c>
      <c r="D1210" s="101">
        <v>3</v>
      </c>
      <c r="H1210" s="14"/>
      <c r="I1210" s="14"/>
    </row>
    <row r="1211" spans="1:9" ht="15.75" customHeight="1">
      <c r="A1211" s="102" t="s">
        <v>1883</v>
      </c>
      <c r="B1211" s="102" t="s">
        <v>160</v>
      </c>
      <c r="C1211" s="102">
        <v>22563383</v>
      </c>
      <c r="D1211" s="101">
        <v>3</v>
      </c>
      <c r="H1211" s="14"/>
      <c r="I1211" s="14"/>
    </row>
    <row r="1212" spans="1:9" ht="15.75" customHeight="1">
      <c r="A1212" s="102" t="s">
        <v>1881</v>
      </c>
      <c r="B1212" s="102" t="s">
        <v>160</v>
      </c>
      <c r="C1212" s="102">
        <v>22554356</v>
      </c>
      <c r="D1212" s="101">
        <v>3</v>
      </c>
      <c r="H1212" s="14"/>
      <c r="I1212" s="14"/>
    </row>
    <row r="1213" spans="1:9" ht="15.75" customHeight="1">
      <c r="A1213" s="102" t="s">
        <v>1886</v>
      </c>
      <c r="B1213" s="102" t="s">
        <v>674</v>
      </c>
      <c r="C1213" s="102">
        <v>31145223</v>
      </c>
      <c r="D1213" s="101">
        <v>3</v>
      </c>
      <c r="H1213" s="14"/>
      <c r="I1213" s="14"/>
    </row>
    <row r="1214" spans="1:9" ht="15.75" customHeight="1">
      <c r="A1214" s="102" t="s">
        <v>1880</v>
      </c>
      <c r="B1214" s="102" t="s">
        <v>672</v>
      </c>
      <c r="C1214" s="102">
        <v>22262145</v>
      </c>
      <c r="D1214" s="101">
        <v>3</v>
      </c>
      <c r="H1214" s="14"/>
      <c r="I1214" s="14"/>
    </row>
    <row r="1215" spans="1:9" ht="15.75" customHeight="1">
      <c r="A1215" s="102" t="s">
        <v>1884</v>
      </c>
      <c r="B1215" s="102" t="s">
        <v>664</v>
      </c>
      <c r="C1215" s="102">
        <v>25705515</v>
      </c>
      <c r="D1215" s="101">
        <v>3</v>
      </c>
      <c r="H1215" s="14"/>
      <c r="I1215" s="14"/>
    </row>
    <row r="1216" spans="1:9" ht="15.75" customHeight="1">
      <c r="A1216" s="102" t="s">
        <v>1885</v>
      </c>
      <c r="B1216" s="102" t="s">
        <v>674</v>
      </c>
      <c r="C1216" s="102">
        <v>25233842</v>
      </c>
      <c r="D1216" s="101">
        <v>3</v>
      </c>
      <c r="H1216" s="14"/>
      <c r="I1216" s="14"/>
    </row>
    <row r="1217" spans="1:9" ht="15.75" customHeight="1">
      <c r="A1217" s="102" t="s">
        <v>1882</v>
      </c>
      <c r="B1217" s="102" t="s">
        <v>667</v>
      </c>
      <c r="C1217" s="102">
        <v>22545624</v>
      </c>
      <c r="D1217" s="101">
        <v>3</v>
      </c>
      <c r="H1217" s="14"/>
      <c r="I1217" s="14"/>
    </row>
    <row r="1218" spans="1:9" ht="15.75" customHeight="1">
      <c r="A1218" s="102" t="s">
        <v>1889</v>
      </c>
      <c r="B1218" s="102" t="s">
        <v>160</v>
      </c>
      <c r="C1218" s="102">
        <v>22355044</v>
      </c>
      <c r="D1218" s="101">
        <v>2</v>
      </c>
      <c r="H1218" s="14"/>
      <c r="I1218" s="14"/>
    </row>
    <row r="1219" spans="1:9" ht="15.75" customHeight="1">
      <c r="A1219" s="102" t="s">
        <v>1892</v>
      </c>
      <c r="B1219" s="102" t="s">
        <v>160</v>
      </c>
      <c r="C1219" s="102">
        <v>25498125</v>
      </c>
      <c r="D1219" s="101">
        <v>2</v>
      </c>
      <c r="H1219" s="14"/>
      <c r="I1219" s="14"/>
    </row>
    <row r="1220" spans="1:9" ht="15.75" customHeight="1">
      <c r="A1220" s="102" t="s">
        <v>1888</v>
      </c>
      <c r="B1220" s="102" t="s">
        <v>160</v>
      </c>
      <c r="C1220" s="102">
        <v>25211091</v>
      </c>
      <c r="D1220" s="101">
        <v>2</v>
      </c>
      <c r="H1220" s="14"/>
      <c r="I1220" s="14"/>
    </row>
    <row r="1221" spans="1:9" ht="15.75" customHeight="1">
      <c r="A1221" s="102" t="s">
        <v>1890</v>
      </c>
      <c r="B1221" s="102" t="s">
        <v>674</v>
      </c>
      <c r="C1221" s="102">
        <v>22394981</v>
      </c>
      <c r="D1221" s="101">
        <v>2</v>
      </c>
      <c r="H1221" s="14"/>
      <c r="I1221" s="14"/>
    </row>
    <row r="1222" spans="1:9" ht="15.75" customHeight="1">
      <c r="A1222" s="102" t="s">
        <v>1891</v>
      </c>
      <c r="B1222" s="102" t="s">
        <v>664</v>
      </c>
      <c r="C1222" s="102">
        <v>22982194</v>
      </c>
      <c r="D1222" s="101">
        <v>2</v>
      </c>
      <c r="H1222" s="14"/>
      <c r="I1222" s="14"/>
    </row>
    <row r="1223" spans="1:9" ht="15.75" customHeight="1">
      <c r="A1223" s="102" t="s">
        <v>1887</v>
      </c>
      <c r="B1223" s="102" t="s">
        <v>664</v>
      </c>
      <c r="C1223" s="102">
        <v>22341559</v>
      </c>
      <c r="D1223" s="101">
        <v>2</v>
      </c>
      <c r="H1223" s="14"/>
      <c r="I1223" s="14"/>
    </row>
    <row r="1224" spans="1:9" ht="15.75" customHeight="1">
      <c r="A1224" s="102" t="s">
        <v>1894</v>
      </c>
      <c r="B1224" s="102" t="s">
        <v>160</v>
      </c>
      <c r="C1224" s="102">
        <v>25211091</v>
      </c>
      <c r="D1224" s="101">
        <v>2</v>
      </c>
      <c r="H1224" s="14"/>
      <c r="I1224" s="14"/>
    </row>
    <row r="1225" spans="1:9" ht="15.75" customHeight="1">
      <c r="A1225" s="102" t="s">
        <v>1893</v>
      </c>
      <c r="B1225" s="102" t="s">
        <v>175</v>
      </c>
      <c r="C1225" s="102">
        <v>22675384</v>
      </c>
      <c r="D1225" s="101">
        <v>2</v>
      </c>
      <c r="H1225" s="14"/>
      <c r="I1225" s="14"/>
    </row>
    <row r="1226" spans="1:9" ht="15.75" customHeight="1">
      <c r="A1226" s="102" t="s">
        <v>1897</v>
      </c>
      <c r="B1226" s="102" t="s">
        <v>664</v>
      </c>
      <c r="C1226" s="102">
        <v>21968134</v>
      </c>
      <c r="D1226" s="101">
        <v>2</v>
      </c>
      <c r="H1226" s="14"/>
      <c r="I1226" s="14"/>
    </row>
    <row r="1227" spans="1:9" ht="15.75" customHeight="1">
      <c r="A1227" s="102" t="s">
        <v>1895</v>
      </c>
      <c r="B1227" s="102" t="s">
        <v>160</v>
      </c>
      <c r="C1227" s="102">
        <v>22553497</v>
      </c>
      <c r="D1227" s="101">
        <v>2</v>
      </c>
      <c r="H1227" s="14"/>
      <c r="I1227" s="14"/>
    </row>
    <row r="1228" spans="1:9" ht="15.75" customHeight="1">
      <c r="A1228" s="102" t="s">
        <v>1899</v>
      </c>
      <c r="B1228" s="102" t="s">
        <v>672</v>
      </c>
      <c r="C1228" s="102">
        <v>30940744</v>
      </c>
      <c r="D1228" s="101">
        <v>2</v>
      </c>
      <c r="H1228" s="14"/>
      <c r="I1228" s="14"/>
    </row>
    <row r="1229" spans="1:9" ht="15.75" customHeight="1">
      <c r="A1229" s="102" t="s">
        <v>1900</v>
      </c>
      <c r="B1229" s="102" t="s">
        <v>672</v>
      </c>
      <c r="C1229" s="102">
        <v>25394752</v>
      </c>
      <c r="D1229" s="101">
        <v>2</v>
      </c>
      <c r="H1229" s="14"/>
      <c r="I1229" s="14"/>
    </row>
    <row r="1230" spans="1:9" ht="15.75" customHeight="1">
      <c r="A1230" s="102" t="s">
        <v>1901</v>
      </c>
      <c r="B1230" s="102" t="s">
        <v>664</v>
      </c>
      <c r="C1230" s="102">
        <v>22347930</v>
      </c>
      <c r="D1230" s="101">
        <v>2</v>
      </c>
      <c r="H1230" s="14"/>
      <c r="I1230" s="14"/>
    </row>
    <row r="1231" spans="1:9" ht="15.75" customHeight="1">
      <c r="A1231" s="102" t="s">
        <v>1898</v>
      </c>
      <c r="B1231" s="102" t="s">
        <v>672</v>
      </c>
      <c r="C1231" s="102">
        <v>25125657</v>
      </c>
      <c r="D1231" s="101">
        <v>2</v>
      </c>
      <c r="H1231" s="14"/>
      <c r="I1231" s="14"/>
    </row>
    <row r="1232" spans="1:9" ht="15.75" customHeight="1">
      <c r="A1232" s="102" t="s">
        <v>1896</v>
      </c>
      <c r="B1232" s="102" t="s">
        <v>674</v>
      </c>
      <c r="C1232" s="102">
        <v>22394095</v>
      </c>
      <c r="D1232" s="101">
        <v>2</v>
      </c>
      <c r="H1232" s="14"/>
      <c r="I1232" s="14"/>
    </row>
    <row r="1233" spans="1:9" ht="15.75" customHeight="1">
      <c r="A1233" s="102" t="s">
        <v>1902</v>
      </c>
      <c r="B1233" s="102" t="s">
        <v>175</v>
      </c>
      <c r="C1233" s="102">
        <v>22395146</v>
      </c>
      <c r="D1233" s="101">
        <v>2</v>
      </c>
      <c r="H1233" s="14"/>
      <c r="I1233" s="14"/>
    </row>
    <row r="1234" spans="1:9" ht="15.75" customHeight="1">
      <c r="A1234" s="102" t="s">
        <v>1908</v>
      </c>
      <c r="B1234" s="102" t="s">
        <v>664</v>
      </c>
      <c r="C1234" s="102">
        <v>22640496</v>
      </c>
      <c r="D1234" s="101">
        <v>2</v>
      </c>
      <c r="H1234" s="14"/>
      <c r="I1234" s="14"/>
    </row>
    <row r="1235" spans="1:9" ht="15.75" customHeight="1">
      <c r="A1235" s="102" t="s">
        <v>1907</v>
      </c>
      <c r="B1235" s="102" t="s">
        <v>664</v>
      </c>
      <c r="C1235" s="102">
        <v>967702202</v>
      </c>
      <c r="D1235" s="101">
        <v>2</v>
      </c>
      <c r="H1235" s="14"/>
      <c r="I1235" s="14"/>
    </row>
    <row r="1236" spans="1:9" ht="15.75" customHeight="1">
      <c r="A1236" s="102" t="s">
        <v>1906</v>
      </c>
      <c r="B1236" s="102" t="s">
        <v>664</v>
      </c>
      <c r="C1236" s="102">
        <v>36217777</v>
      </c>
      <c r="D1236" s="101">
        <v>2</v>
      </c>
      <c r="H1236" s="14"/>
      <c r="I1236" s="14"/>
    </row>
    <row r="1237" spans="1:9" ht="15.75" customHeight="1">
      <c r="A1237" s="102" t="s">
        <v>1909</v>
      </c>
      <c r="B1237" s="102" t="s">
        <v>160</v>
      </c>
      <c r="C1237" s="102">
        <v>983498355</v>
      </c>
      <c r="D1237" s="101">
        <v>2</v>
      </c>
      <c r="H1237" s="14"/>
      <c r="I1237" s="14"/>
    </row>
    <row r="1238" spans="1:9" ht="15.75" customHeight="1">
      <c r="A1238" s="102" t="s">
        <v>1905</v>
      </c>
      <c r="B1238" s="102" t="s">
        <v>664</v>
      </c>
      <c r="C1238" s="102">
        <v>36217777</v>
      </c>
      <c r="D1238" s="101">
        <v>2</v>
      </c>
      <c r="H1238" s="14"/>
      <c r="I1238" s="14"/>
    </row>
    <row r="1239" spans="1:9" ht="15.75" customHeight="1">
      <c r="A1239" s="102" t="s">
        <v>1910</v>
      </c>
      <c r="B1239" s="102" t="s">
        <v>664</v>
      </c>
      <c r="C1239" s="102">
        <v>22541683</v>
      </c>
      <c r="D1239" s="101">
        <v>2</v>
      </c>
      <c r="H1239" s="14"/>
      <c r="I1239" s="14"/>
    </row>
    <row r="1240" spans="1:9" ht="15.75" customHeight="1">
      <c r="A1240" s="102" t="s">
        <v>1903</v>
      </c>
      <c r="B1240" s="102" t="s">
        <v>664</v>
      </c>
      <c r="C1240" s="102">
        <v>22845864</v>
      </c>
      <c r="D1240" s="101">
        <v>2</v>
      </c>
      <c r="H1240" s="14"/>
      <c r="I1240" s="14"/>
    </row>
    <row r="1241" spans="1:9" ht="15.75" customHeight="1">
      <c r="A1241" s="102" t="s">
        <v>1904</v>
      </c>
      <c r="B1241" s="102" t="s">
        <v>664</v>
      </c>
      <c r="C1241" s="102">
        <v>25687497</v>
      </c>
      <c r="D1241" s="101">
        <v>2</v>
      </c>
      <c r="H1241" s="14"/>
      <c r="I1241" s="14"/>
    </row>
    <row r="1242" spans="1:9" ht="15.75" customHeight="1">
      <c r="A1242" s="102" t="s">
        <v>1915</v>
      </c>
      <c r="B1242" s="102" t="s">
        <v>672</v>
      </c>
      <c r="C1242" s="102">
        <v>36891384</v>
      </c>
      <c r="D1242" s="101">
        <v>2</v>
      </c>
      <c r="H1242" s="14"/>
      <c r="I1242" s="14"/>
    </row>
    <row r="1243" spans="1:9" ht="15.75" customHeight="1">
      <c r="A1243" s="102" t="s">
        <v>1916</v>
      </c>
      <c r="B1243" s="102" t="s">
        <v>664</v>
      </c>
      <c r="C1243" s="102">
        <v>25687728</v>
      </c>
      <c r="D1243" s="101">
        <v>2</v>
      </c>
      <c r="H1243" s="14"/>
      <c r="I1243" s="14"/>
    </row>
    <row r="1244" spans="1:9" ht="15.75" customHeight="1">
      <c r="A1244" s="102" t="s">
        <v>1914</v>
      </c>
      <c r="B1244" s="102" t="s">
        <v>160</v>
      </c>
      <c r="C1244" s="102">
        <v>25499552</v>
      </c>
      <c r="D1244" s="101">
        <v>2</v>
      </c>
      <c r="H1244" s="14"/>
      <c r="I1244" s="14"/>
    </row>
    <row r="1245" spans="1:9" ht="15.75" customHeight="1">
      <c r="A1245" s="102" t="s">
        <v>1911</v>
      </c>
      <c r="B1245" s="102" t="s">
        <v>664</v>
      </c>
      <c r="C1245" s="102">
        <v>25683192</v>
      </c>
      <c r="D1245" s="101">
        <v>2</v>
      </c>
      <c r="H1245" s="14"/>
      <c r="I1245" s="14"/>
    </row>
    <row r="1246" spans="1:9" ht="15.75" customHeight="1">
      <c r="A1246" s="102" t="s">
        <v>1912</v>
      </c>
      <c r="B1246" s="102" t="s">
        <v>667</v>
      </c>
      <c r="C1246" s="102">
        <v>25764572</v>
      </c>
      <c r="D1246" s="101">
        <v>2</v>
      </c>
      <c r="H1246" s="14"/>
      <c r="I1246" s="14"/>
    </row>
    <row r="1247" spans="1:9" ht="15.75" customHeight="1">
      <c r="A1247" s="102" t="s">
        <v>1913</v>
      </c>
      <c r="B1247" s="102" t="s">
        <v>674</v>
      </c>
      <c r="C1247" s="102">
        <v>22749595</v>
      </c>
      <c r="D1247" s="101">
        <v>2</v>
      </c>
      <c r="H1247" s="14"/>
      <c r="I1247" s="14"/>
    </row>
    <row r="1248" spans="1:9" ht="15.75" customHeight="1">
      <c r="A1248" s="102" t="s">
        <v>1917</v>
      </c>
      <c r="B1248" s="102" t="s">
        <v>160</v>
      </c>
      <c r="C1248" s="102">
        <v>22353579</v>
      </c>
      <c r="D1248" s="101">
        <v>2</v>
      </c>
      <c r="H1248" s="14"/>
      <c r="I1248" s="14"/>
    </row>
    <row r="1249" spans="1:9" ht="15.75" customHeight="1">
      <c r="A1249" s="102" t="s">
        <v>1925</v>
      </c>
      <c r="B1249" s="102" t="s">
        <v>664</v>
      </c>
      <c r="C1249" s="102">
        <v>38724819</v>
      </c>
      <c r="D1249" s="101">
        <v>2</v>
      </c>
      <c r="H1249" s="14"/>
      <c r="I1249" s="14"/>
    </row>
    <row r="1250" spans="1:9" ht="15.75" customHeight="1">
      <c r="A1250" s="102" t="s">
        <v>1920</v>
      </c>
      <c r="B1250" s="102" t="s">
        <v>160</v>
      </c>
      <c r="C1250" s="102">
        <v>38164522</v>
      </c>
      <c r="D1250" s="101">
        <v>2</v>
      </c>
      <c r="H1250" s="14"/>
      <c r="I1250" s="14"/>
    </row>
    <row r="1251" spans="1:9" ht="15.75" customHeight="1">
      <c r="A1251" s="102" t="s">
        <v>1921</v>
      </c>
      <c r="B1251" s="102" t="s">
        <v>672</v>
      </c>
      <c r="C1251" s="102">
        <v>25277651</v>
      </c>
      <c r="D1251" s="101">
        <v>2</v>
      </c>
      <c r="H1251" s="14"/>
      <c r="I1251" s="14"/>
    </row>
    <row r="1252" spans="1:9" ht="15.75" customHeight="1">
      <c r="A1252" s="102" t="s">
        <v>1923</v>
      </c>
      <c r="B1252" s="102" t="s">
        <v>677</v>
      </c>
      <c r="C1252" s="102">
        <v>35966916</v>
      </c>
      <c r="D1252" s="101">
        <v>2</v>
      </c>
      <c r="H1252" s="14"/>
      <c r="I1252" s="14"/>
    </row>
    <row r="1253" spans="1:9" ht="15.75" customHeight="1">
      <c r="A1253" s="102" t="s">
        <v>1927</v>
      </c>
      <c r="B1253" s="102" t="s">
        <v>664</v>
      </c>
      <c r="C1253" s="102">
        <v>22342932</v>
      </c>
      <c r="D1253" s="101">
        <v>2</v>
      </c>
      <c r="H1253" s="14"/>
      <c r="I1253" s="14"/>
    </row>
    <row r="1254" spans="1:9" ht="15.75" customHeight="1">
      <c r="A1254" s="102" t="s">
        <v>1918</v>
      </c>
      <c r="B1254" s="102" t="s">
        <v>672</v>
      </c>
      <c r="C1254" s="102">
        <v>25431759</v>
      </c>
      <c r="D1254" s="101">
        <v>2</v>
      </c>
      <c r="H1254" s="14"/>
      <c r="I1254" s="14"/>
    </row>
    <row r="1255" spans="1:9" ht="15.75" customHeight="1">
      <c r="A1255" s="102" t="s">
        <v>1922</v>
      </c>
      <c r="B1255" s="102" t="s">
        <v>664</v>
      </c>
      <c r="C1255" s="102">
        <v>21960249</v>
      </c>
      <c r="D1255" s="101">
        <v>2</v>
      </c>
      <c r="H1255" s="14"/>
      <c r="I1255" s="14"/>
    </row>
    <row r="1256" spans="1:9" ht="15.75" customHeight="1">
      <c r="A1256" s="102" t="s">
        <v>1924</v>
      </c>
      <c r="B1256" s="102" t="s">
        <v>664</v>
      </c>
      <c r="C1256" s="102">
        <v>22844693</v>
      </c>
      <c r="D1256" s="101">
        <v>2</v>
      </c>
      <c r="H1256" s="14"/>
      <c r="I1256" s="14"/>
    </row>
    <row r="1257" spans="1:9" ht="15.75" customHeight="1">
      <c r="A1257" s="102" t="s">
        <v>1926</v>
      </c>
      <c r="B1257" s="102" t="s">
        <v>175</v>
      </c>
      <c r="C1257" s="102">
        <v>31456617</v>
      </c>
      <c r="D1257" s="101">
        <v>2</v>
      </c>
      <c r="H1257" s="14"/>
      <c r="I1257" s="14"/>
    </row>
    <row r="1258" spans="1:9" ht="15.75" customHeight="1">
      <c r="A1258" s="102" t="s">
        <v>1919</v>
      </c>
      <c r="B1258" s="102" t="s">
        <v>160</v>
      </c>
      <c r="C1258" s="102">
        <v>25476115</v>
      </c>
      <c r="D1258" s="101">
        <v>2</v>
      </c>
      <c r="H1258" s="14"/>
      <c r="I1258" s="14"/>
    </row>
    <row r="1259" spans="1:9" ht="15.75" customHeight="1">
      <c r="A1259" s="102" t="s">
        <v>1936</v>
      </c>
      <c r="B1259" s="102" t="s">
        <v>160</v>
      </c>
      <c r="C1259" s="102">
        <v>22351628</v>
      </c>
      <c r="D1259" s="101">
        <v>1</v>
      </c>
      <c r="H1259" s="14"/>
      <c r="I1259" s="14"/>
    </row>
    <row r="1260" spans="1:9" ht="15.75" customHeight="1">
      <c r="A1260" s="102" t="s">
        <v>1930</v>
      </c>
      <c r="B1260" s="102" t="s">
        <v>672</v>
      </c>
      <c r="C1260" s="102">
        <v>25351345</v>
      </c>
      <c r="D1260" s="101">
        <v>1</v>
      </c>
      <c r="H1260" s="14"/>
      <c r="I1260" s="14"/>
    </row>
    <row r="1261" spans="1:9" ht="15.75" customHeight="1">
      <c r="A1261" s="102" t="s">
        <v>1931</v>
      </c>
      <c r="B1261" s="102" t="s">
        <v>664</v>
      </c>
      <c r="C1261" s="102">
        <v>25699777</v>
      </c>
      <c r="D1261" s="101">
        <v>1</v>
      </c>
      <c r="H1261" s="14"/>
      <c r="I1261" s="14"/>
    </row>
    <row r="1262" spans="1:9" ht="15.75" customHeight="1">
      <c r="A1262" s="102" t="s">
        <v>1935</v>
      </c>
      <c r="B1262" s="102" t="s">
        <v>160</v>
      </c>
      <c r="C1262" s="102">
        <v>25494996</v>
      </c>
      <c r="D1262" s="101">
        <v>1</v>
      </c>
      <c r="H1262" s="14"/>
      <c r="I1262" s="14"/>
    </row>
    <row r="1263" spans="1:9" ht="15.75" customHeight="1">
      <c r="A1263" s="102" t="s">
        <v>1940</v>
      </c>
      <c r="B1263" s="102" t="s">
        <v>160</v>
      </c>
      <c r="C1263" s="102">
        <v>25219997</v>
      </c>
      <c r="D1263" s="101">
        <v>1</v>
      </c>
      <c r="H1263" s="14"/>
      <c r="I1263" s="14"/>
    </row>
    <row r="1264" spans="1:9" ht="15.75" customHeight="1">
      <c r="A1264" s="102" t="s">
        <v>1928</v>
      </c>
      <c r="B1264" s="102" t="s">
        <v>679</v>
      </c>
      <c r="C1264" s="102">
        <v>25575788</v>
      </c>
      <c r="D1264" s="101">
        <v>1</v>
      </c>
      <c r="H1264" s="14"/>
      <c r="I1264" s="14"/>
    </row>
    <row r="1265" spans="1:9" ht="15.75" customHeight="1">
      <c r="A1265" s="102" t="s">
        <v>1939</v>
      </c>
      <c r="B1265" s="102" t="s">
        <v>664</v>
      </c>
      <c r="C1265" s="102">
        <v>22546791</v>
      </c>
      <c r="D1265" s="101">
        <v>1</v>
      </c>
      <c r="H1265" s="14"/>
      <c r="I1265" s="14"/>
    </row>
    <row r="1266" spans="1:9" ht="15.75" customHeight="1">
      <c r="A1266" s="102" t="s">
        <v>1937</v>
      </c>
      <c r="B1266" s="102" t="s">
        <v>175</v>
      </c>
      <c r="C1266" s="102">
        <v>40627274</v>
      </c>
      <c r="D1266" s="101">
        <v>1</v>
      </c>
      <c r="H1266" s="14"/>
      <c r="I1266" s="14"/>
    </row>
    <row r="1267" spans="1:9" ht="15.75" customHeight="1">
      <c r="A1267" s="102" t="s">
        <v>1933</v>
      </c>
      <c r="B1267" s="102" t="s">
        <v>160</v>
      </c>
      <c r="C1267" s="102">
        <v>22355675</v>
      </c>
      <c r="D1267" s="101">
        <v>1</v>
      </c>
      <c r="H1267" s="14"/>
      <c r="I1267" s="14"/>
    </row>
    <row r="1268" spans="1:9" ht="15.75" customHeight="1">
      <c r="A1268" s="102" t="s">
        <v>1938</v>
      </c>
      <c r="B1268" s="102" t="s">
        <v>672</v>
      </c>
      <c r="C1268" s="102">
        <v>35476068</v>
      </c>
      <c r="D1268" s="101">
        <v>1</v>
      </c>
      <c r="H1268" s="14"/>
      <c r="I1268" s="14"/>
    </row>
    <row r="1269" spans="1:9" ht="15.75" customHeight="1">
      <c r="A1269" s="102" t="s">
        <v>1929</v>
      </c>
      <c r="B1269" s="102" t="s">
        <v>664</v>
      </c>
      <c r="C1269" s="102">
        <v>22344233</v>
      </c>
      <c r="D1269" s="101">
        <v>1</v>
      </c>
      <c r="H1269" s="14"/>
      <c r="I1269" s="14"/>
    </row>
    <row r="1270" spans="1:9" ht="15.75" customHeight="1">
      <c r="A1270" s="102" t="s">
        <v>1934</v>
      </c>
      <c r="B1270" s="102" t="s">
        <v>672</v>
      </c>
      <c r="C1270" s="102">
        <v>25373523</v>
      </c>
      <c r="D1270" s="101">
        <v>1</v>
      </c>
      <c r="H1270" s="14"/>
      <c r="I1270" s="14"/>
    </row>
    <row r="1271" spans="1:9" ht="15.75" customHeight="1">
      <c r="A1271" s="102" t="s">
        <v>1932</v>
      </c>
      <c r="B1271" s="102" t="s">
        <v>160</v>
      </c>
      <c r="C1271" s="102">
        <v>22357841</v>
      </c>
      <c r="D1271" s="101">
        <v>1</v>
      </c>
      <c r="H1271" s="14"/>
      <c r="I1271" s="14"/>
    </row>
    <row r="1272" spans="1:9" ht="15.75" customHeight="1">
      <c r="A1272" s="102" t="s">
        <v>1944</v>
      </c>
      <c r="B1272" s="102" t="s">
        <v>664</v>
      </c>
      <c r="C1272" s="102">
        <v>25686999</v>
      </c>
      <c r="D1272" s="101">
        <v>1</v>
      </c>
      <c r="H1272" s="14"/>
      <c r="I1272" s="14"/>
    </row>
    <row r="1273" spans="1:9" ht="15.75" customHeight="1">
      <c r="A1273" s="102" t="s">
        <v>1945</v>
      </c>
      <c r="B1273" s="102" t="s">
        <v>175</v>
      </c>
      <c r="C1273" s="102">
        <v>25220395</v>
      </c>
      <c r="D1273" s="101">
        <v>1</v>
      </c>
      <c r="H1273" s="14"/>
      <c r="I1273" s="14"/>
    </row>
    <row r="1274" spans="1:9" ht="15.75" customHeight="1">
      <c r="A1274" s="102" t="s">
        <v>1942</v>
      </c>
      <c r="B1274" s="102" t="s">
        <v>669</v>
      </c>
      <c r="C1274" s="102">
        <v>22053200</v>
      </c>
      <c r="D1274" s="101">
        <v>1</v>
      </c>
      <c r="H1274" s="14"/>
      <c r="I1274" s="14"/>
    </row>
    <row r="1275" spans="1:9" ht="15.75" customHeight="1">
      <c r="A1275" s="102" t="s">
        <v>1941</v>
      </c>
      <c r="B1275" s="102" t="s">
        <v>672</v>
      </c>
      <c r="C1275" s="102">
        <v>25391238</v>
      </c>
      <c r="D1275" s="101">
        <v>1</v>
      </c>
      <c r="H1275" s="14"/>
      <c r="I1275" s="14"/>
    </row>
    <row r="1276" spans="1:9" ht="15.75" customHeight="1">
      <c r="A1276" s="102" t="s">
        <v>1943</v>
      </c>
      <c r="B1276" s="102" t="s">
        <v>160</v>
      </c>
      <c r="C1276" s="102">
        <v>32082084</v>
      </c>
      <c r="D1276" s="101">
        <v>1</v>
      </c>
      <c r="H1276" s="14"/>
      <c r="I1276" s="14"/>
    </row>
    <row r="1277" spans="1:9" ht="15.75" customHeight="1">
      <c r="A1277" s="102" t="s">
        <v>1950</v>
      </c>
      <c r="B1277" s="102" t="s">
        <v>672</v>
      </c>
      <c r="C1277" s="102">
        <v>967446792</v>
      </c>
      <c r="D1277" s="101">
        <v>1</v>
      </c>
      <c r="H1277" s="14"/>
      <c r="I1277" s="14"/>
    </row>
    <row r="1278" spans="1:9" ht="15.75" customHeight="1">
      <c r="A1278" s="102" t="s">
        <v>1946</v>
      </c>
      <c r="B1278" s="102" t="s">
        <v>664</v>
      </c>
      <c r="C1278" s="102">
        <v>25686999</v>
      </c>
      <c r="D1278" s="101">
        <v>1</v>
      </c>
      <c r="H1278" s="14"/>
      <c r="I1278" s="14"/>
    </row>
    <row r="1279" spans="1:9" ht="15.75" customHeight="1">
      <c r="A1279" s="102" t="s">
        <v>1952</v>
      </c>
      <c r="B1279" s="102" t="s">
        <v>664</v>
      </c>
      <c r="C1279" s="102">
        <v>38191206</v>
      </c>
      <c r="D1279" s="101">
        <v>1</v>
      </c>
      <c r="H1279" s="14"/>
      <c r="I1279" s="14"/>
    </row>
    <row r="1280" spans="1:9" ht="15.75" customHeight="1">
      <c r="A1280" s="102" t="s">
        <v>1954</v>
      </c>
      <c r="B1280" s="102" t="s">
        <v>160</v>
      </c>
      <c r="C1280" s="102">
        <v>22570945</v>
      </c>
      <c r="D1280" s="101">
        <v>1</v>
      </c>
      <c r="H1280" s="14"/>
      <c r="I1280" s="14"/>
    </row>
    <row r="1281" spans="1:9" ht="15.75" customHeight="1">
      <c r="A1281" s="102" t="s">
        <v>1956</v>
      </c>
      <c r="B1281" s="102" t="s">
        <v>677</v>
      </c>
      <c r="C1281" s="102">
        <v>22396445</v>
      </c>
      <c r="D1281" s="101">
        <v>1</v>
      </c>
      <c r="H1281" s="14"/>
      <c r="I1281" s="14"/>
    </row>
    <row r="1282" spans="1:9" ht="15.75" customHeight="1">
      <c r="A1282" s="102" t="s">
        <v>1953</v>
      </c>
      <c r="B1282" s="102" t="s">
        <v>664</v>
      </c>
      <c r="C1282" s="102">
        <v>21480819</v>
      </c>
      <c r="D1282" s="101">
        <v>1</v>
      </c>
      <c r="H1282" s="14"/>
      <c r="I1282" s="14"/>
    </row>
    <row r="1283" spans="1:9" ht="15.75" customHeight="1">
      <c r="A1283" s="102" t="s">
        <v>1955</v>
      </c>
      <c r="B1283" s="102" t="s">
        <v>674</v>
      </c>
      <c r="C1283" s="102">
        <v>22492710</v>
      </c>
      <c r="D1283" s="101">
        <v>1</v>
      </c>
      <c r="H1283" s="14"/>
      <c r="I1283" s="14"/>
    </row>
    <row r="1284" spans="1:9" ht="15.75" customHeight="1">
      <c r="A1284" s="102" t="s">
        <v>1949</v>
      </c>
      <c r="B1284" s="102" t="s">
        <v>160</v>
      </c>
      <c r="C1284" s="102">
        <v>25210614</v>
      </c>
      <c r="D1284" s="101">
        <v>1</v>
      </c>
      <c r="H1284" s="14"/>
      <c r="I1284" s="14"/>
    </row>
    <row r="1285" spans="1:9" ht="15.75" customHeight="1">
      <c r="A1285" s="102" t="s">
        <v>1951</v>
      </c>
      <c r="B1285" s="102" t="s">
        <v>175</v>
      </c>
      <c r="C1285" s="102">
        <v>998255646</v>
      </c>
      <c r="D1285" s="101">
        <v>1</v>
      </c>
      <c r="H1285" s="14"/>
      <c r="I1285" s="14"/>
    </row>
    <row r="1286" spans="1:9" ht="15.75" customHeight="1">
      <c r="A1286" s="102" t="s">
        <v>1948</v>
      </c>
      <c r="B1286" s="102" t="s">
        <v>674</v>
      </c>
      <c r="C1286" s="102">
        <v>22497303</v>
      </c>
      <c r="D1286" s="101">
        <v>1</v>
      </c>
      <c r="H1286" s="14"/>
      <c r="I1286" s="14"/>
    </row>
    <row r="1287" spans="1:9" ht="15.75" customHeight="1">
      <c r="A1287" s="102" t="s">
        <v>1958</v>
      </c>
      <c r="B1287" s="102" t="s">
        <v>667</v>
      </c>
      <c r="C1287" s="102">
        <v>22586889</v>
      </c>
      <c r="D1287" s="101">
        <v>1</v>
      </c>
      <c r="H1287" s="14"/>
      <c r="I1287" s="14"/>
    </row>
    <row r="1288" spans="1:9" ht="15.75" customHeight="1">
      <c r="A1288" s="102" t="s">
        <v>1947</v>
      </c>
      <c r="B1288" s="102" t="s">
        <v>160</v>
      </c>
      <c r="C1288" s="102">
        <v>22551169</v>
      </c>
      <c r="D1288" s="101">
        <v>1</v>
      </c>
      <c r="H1288" s="14"/>
      <c r="I1288" s="14"/>
    </row>
    <row r="1289" spans="1:9" ht="15.75" customHeight="1">
      <c r="A1289" s="102" t="s">
        <v>1959</v>
      </c>
      <c r="B1289" s="102" t="s">
        <v>681</v>
      </c>
      <c r="C1289" s="102">
        <v>34955445</v>
      </c>
      <c r="D1289" s="101">
        <v>1</v>
      </c>
      <c r="H1289" s="14"/>
      <c r="I1289" s="14"/>
    </row>
    <row r="1290" spans="1:9" ht="15.75" customHeight="1">
      <c r="A1290" s="102" t="s">
        <v>1957</v>
      </c>
      <c r="B1290" s="102" t="s">
        <v>664</v>
      </c>
      <c r="C1290" s="102">
        <v>22042641</v>
      </c>
      <c r="D1290" s="101">
        <v>1</v>
      </c>
      <c r="H1290" s="14"/>
      <c r="I1290" s="14"/>
    </row>
    <row r="1291" spans="1:9" ht="15.75" customHeight="1">
      <c r="A1291" s="102" t="s">
        <v>1961</v>
      </c>
      <c r="B1291" s="102" t="s">
        <v>664</v>
      </c>
      <c r="C1291" s="102">
        <v>25686999</v>
      </c>
      <c r="D1291" s="101">
        <v>1</v>
      </c>
      <c r="H1291" s="14"/>
      <c r="I1291" s="14"/>
    </row>
    <row r="1292" spans="1:9" ht="15.75" customHeight="1">
      <c r="A1292" s="102" t="s">
        <v>1969</v>
      </c>
      <c r="B1292" s="102" t="s">
        <v>175</v>
      </c>
      <c r="C1292" s="102">
        <v>22272537</v>
      </c>
      <c r="D1292" s="101">
        <v>1</v>
      </c>
      <c r="H1292" s="14"/>
      <c r="I1292" s="14"/>
    </row>
    <row r="1293" spans="1:9" ht="15.75" customHeight="1">
      <c r="A1293" s="102" t="s">
        <v>1962</v>
      </c>
      <c r="B1293" s="102" t="s">
        <v>664</v>
      </c>
      <c r="C1293" s="102">
        <v>22641752</v>
      </c>
      <c r="D1293" s="101">
        <v>1</v>
      </c>
      <c r="H1293" s="14"/>
      <c r="I1293" s="14"/>
    </row>
    <row r="1294" spans="1:9" ht="15.75" customHeight="1">
      <c r="A1294" s="102" t="s">
        <v>1965</v>
      </c>
      <c r="B1294" s="102" t="s">
        <v>679</v>
      </c>
      <c r="C1294" s="102">
        <v>25536912</v>
      </c>
      <c r="D1294" s="101">
        <v>1</v>
      </c>
      <c r="H1294" s="14"/>
      <c r="I1294" s="14"/>
    </row>
    <row r="1295" spans="1:9" ht="15.75" customHeight="1">
      <c r="A1295" s="102" t="s">
        <v>1963</v>
      </c>
      <c r="B1295" s="102" t="s">
        <v>175</v>
      </c>
      <c r="C1295" s="102">
        <v>25759647</v>
      </c>
      <c r="D1295" s="101">
        <v>1</v>
      </c>
      <c r="H1295" s="14"/>
      <c r="I1295" s="14"/>
    </row>
    <row r="1296" spans="1:9" ht="15.75" customHeight="1">
      <c r="A1296" s="102" t="s">
        <v>1967</v>
      </c>
      <c r="B1296" s="102" t="s">
        <v>175</v>
      </c>
      <c r="C1296" s="102">
        <v>22852348</v>
      </c>
      <c r="D1296" s="101">
        <v>1</v>
      </c>
      <c r="H1296" s="14"/>
      <c r="I1296" s="14"/>
    </row>
    <row r="1297" spans="1:9" ht="15.75" customHeight="1">
      <c r="A1297" s="102" t="s">
        <v>1968</v>
      </c>
      <c r="B1297" s="102" t="s">
        <v>175</v>
      </c>
      <c r="C1297" s="102">
        <v>25129029</v>
      </c>
      <c r="D1297" s="101">
        <v>1</v>
      </c>
      <c r="H1297" s="14"/>
      <c r="I1297" s="14"/>
    </row>
    <row r="1298" spans="1:9" ht="15.75" customHeight="1">
      <c r="A1298" s="102" t="s">
        <v>1970</v>
      </c>
      <c r="B1298" s="102" t="s">
        <v>160</v>
      </c>
      <c r="C1298" s="102">
        <v>25790664</v>
      </c>
      <c r="D1298" s="101">
        <v>1</v>
      </c>
      <c r="H1298" s="14"/>
      <c r="I1298" s="14"/>
    </row>
    <row r="1299" spans="1:9" ht="15.75" customHeight="1">
      <c r="A1299" s="102" t="s">
        <v>1966</v>
      </c>
      <c r="B1299" s="102" t="s">
        <v>672</v>
      </c>
      <c r="C1299" s="102">
        <v>25577485</v>
      </c>
      <c r="D1299" s="101">
        <v>1</v>
      </c>
      <c r="H1299" s="14"/>
      <c r="I1299" s="14"/>
    </row>
    <row r="1300" spans="1:9" ht="15.75" customHeight="1">
      <c r="A1300" s="102" t="s">
        <v>1960</v>
      </c>
      <c r="B1300" s="102" t="s">
        <v>160</v>
      </c>
      <c r="C1300" s="102">
        <v>22672576</v>
      </c>
      <c r="D1300" s="101">
        <v>1</v>
      </c>
      <c r="H1300" s="14"/>
      <c r="I1300" s="14"/>
    </row>
    <row r="1301" spans="1:9" ht="15.75" customHeight="1">
      <c r="A1301" s="102" t="s">
        <v>1964</v>
      </c>
      <c r="B1301" s="102" t="s">
        <v>664</v>
      </c>
      <c r="C1301" s="102">
        <v>22342613</v>
      </c>
      <c r="D1301" s="101">
        <v>1</v>
      </c>
      <c r="H1301" s="14"/>
      <c r="I1301" s="14"/>
    </row>
    <row r="1302" spans="1:9" ht="15.75" customHeight="1">
      <c r="A1302" s="102" t="s">
        <v>1975</v>
      </c>
      <c r="B1302" s="102" t="s">
        <v>175</v>
      </c>
      <c r="C1302" s="102">
        <v>25215812</v>
      </c>
      <c r="D1302" s="101">
        <v>1</v>
      </c>
      <c r="H1302" s="14"/>
      <c r="I1302" s="14"/>
    </row>
    <row r="1303" spans="1:9" ht="15.75" customHeight="1">
      <c r="A1303" s="102" t="s">
        <v>1981</v>
      </c>
      <c r="B1303" s="102" t="s">
        <v>175</v>
      </c>
      <c r="C1303" s="102">
        <v>22393347</v>
      </c>
      <c r="D1303" s="101">
        <v>1</v>
      </c>
      <c r="H1303" s="14"/>
      <c r="I1303" s="14"/>
    </row>
    <row r="1304" spans="1:9" ht="15.75" customHeight="1">
      <c r="A1304" s="102" t="s">
        <v>1977</v>
      </c>
      <c r="B1304" s="102" t="s">
        <v>175</v>
      </c>
      <c r="C1304" s="102">
        <v>22742775</v>
      </c>
      <c r="D1304" s="101">
        <v>1</v>
      </c>
      <c r="H1304" s="14"/>
      <c r="I1304" s="14"/>
    </row>
    <row r="1305" spans="1:9" ht="15.75" customHeight="1">
      <c r="A1305" s="102" t="s">
        <v>1980</v>
      </c>
      <c r="B1305" s="102" t="s">
        <v>664</v>
      </c>
      <c r="C1305" s="102">
        <v>25717249</v>
      </c>
      <c r="D1305" s="101">
        <v>1</v>
      </c>
      <c r="H1305" s="14"/>
      <c r="I1305" s="14"/>
    </row>
    <row r="1306" spans="1:9" ht="15.75" customHeight="1">
      <c r="A1306" s="102" t="s">
        <v>1976</v>
      </c>
      <c r="B1306" s="102" t="s">
        <v>160</v>
      </c>
      <c r="C1306" s="102">
        <v>22471781</v>
      </c>
      <c r="D1306" s="101">
        <v>1</v>
      </c>
      <c r="H1306" s="14"/>
      <c r="I1306" s="14"/>
    </row>
    <row r="1307" spans="1:9" ht="15.75" customHeight="1">
      <c r="A1307" s="102" t="s">
        <v>1978</v>
      </c>
      <c r="B1307" s="102" t="s">
        <v>160</v>
      </c>
      <c r="C1307" s="102">
        <v>25230390</v>
      </c>
      <c r="D1307" s="101">
        <v>1</v>
      </c>
      <c r="H1307" s="14"/>
      <c r="I1307" s="14"/>
    </row>
    <row r="1308" spans="1:9" ht="15.75" customHeight="1">
      <c r="A1308" s="102" t="s">
        <v>1973</v>
      </c>
      <c r="B1308" s="102" t="s">
        <v>672</v>
      </c>
      <c r="C1308" s="102">
        <v>25405871</v>
      </c>
      <c r="D1308" s="101">
        <v>1</v>
      </c>
      <c r="H1308" s="14"/>
      <c r="I1308" s="14"/>
    </row>
    <row r="1309" spans="1:9" ht="15.75" customHeight="1">
      <c r="A1309" s="102" t="s">
        <v>1972</v>
      </c>
      <c r="B1309" s="102" t="s">
        <v>664</v>
      </c>
      <c r="C1309" s="102">
        <v>34424663</v>
      </c>
      <c r="D1309" s="101">
        <v>1</v>
      </c>
      <c r="H1309" s="14"/>
      <c r="I1309" s="14"/>
    </row>
    <row r="1310" spans="1:9" ht="15.75" customHeight="1">
      <c r="A1310" s="102" t="s">
        <v>1974</v>
      </c>
      <c r="B1310" s="102" t="s">
        <v>160</v>
      </c>
      <c r="C1310" s="102">
        <v>25211222</v>
      </c>
      <c r="D1310" s="101">
        <v>1</v>
      </c>
      <c r="H1310" s="14"/>
      <c r="I1310" s="14"/>
    </row>
    <row r="1311" spans="1:9" ht="15.75" customHeight="1">
      <c r="A1311" s="102" t="s">
        <v>1982</v>
      </c>
      <c r="B1311" s="102" t="s">
        <v>664</v>
      </c>
      <c r="C1311" s="102">
        <v>22345687</v>
      </c>
      <c r="D1311" s="101">
        <v>1</v>
      </c>
      <c r="H1311" s="14"/>
      <c r="I1311" s="14"/>
    </row>
    <row r="1312" spans="1:9" ht="15.75" customHeight="1">
      <c r="A1312" s="102" t="s">
        <v>1979</v>
      </c>
      <c r="B1312" s="102" t="s">
        <v>168</v>
      </c>
      <c r="C1312" s="102">
        <v>976378228</v>
      </c>
      <c r="D1312" s="101">
        <v>1</v>
      </c>
      <c r="H1312" s="14"/>
      <c r="I1312" s="14"/>
    </row>
    <row r="1313" spans="1:9" ht="15.75" customHeight="1">
      <c r="A1313" s="102" t="s">
        <v>1971</v>
      </c>
      <c r="B1313" s="102" t="s">
        <v>160</v>
      </c>
      <c r="C1313" s="102">
        <v>22555989</v>
      </c>
      <c r="D1313" s="101">
        <v>1</v>
      </c>
      <c r="H1313" s="14"/>
      <c r="I1313" s="14"/>
    </row>
    <row r="1314" spans="1:9" ht="15.75" customHeight="1">
      <c r="A1314" s="105" t="s">
        <v>115</v>
      </c>
      <c r="B1314" s="108"/>
      <c r="C1314" s="108"/>
      <c r="D1314" s="106">
        <v>36115</v>
      </c>
      <c r="H1314" s="14"/>
      <c r="I1314" s="14"/>
    </row>
    <row r="1315" spans="1:9" ht="15.75" customHeight="1">
      <c r="C1315" s="14"/>
      <c r="D1315" s="14"/>
      <c r="H1315" s="14"/>
      <c r="I1315" s="14"/>
    </row>
    <row r="1316" spans="1:9" ht="15.75" customHeight="1">
      <c r="C1316" s="14"/>
      <c r="D1316" s="14"/>
      <c r="H1316" s="14"/>
      <c r="I1316" s="14"/>
    </row>
    <row r="1317" spans="1:9" ht="15.75" customHeight="1">
      <c r="C1317" s="14"/>
      <c r="D1317" s="14"/>
      <c r="H1317" s="14"/>
      <c r="I1317" s="14"/>
    </row>
    <row r="1318" spans="1:9" ht="15.75" customHeight="1">
      <c r="C1318" s="14"/>
      <c r="D1318" s="14"/>
      <c r="H1318" s="14"/>
      <c r="I1318" s="14"/>
    </row>
    <row r="1319" spans="1:9" ht="15.75" customHeight="1">
      <c r="C1319" s="14"/>
      <c r="D1319" s="14"/>
      <c r="H1319" s="14"/>
      <c r="I1319" s="14"/>
    </row>
    <row r="1320" spans="1:9" ht="15.75" customHeight="1">
      <c r="C1320" s="14"/>
      <c r="D1320" s="14"/>
      <c r="H1320" s="14"/>
      <c r="I1320" s="14"/>
    </row>
    <row r="1321" spans="1:9" ht="15.75" customHeight="1">
      <c r="C1321" s="14"/>
      <c r="D1321" s="14"/>
      <c r="H1321" s="14"/>
      <c r="I1321" s="14"/>
    </row>
    <row r="1322" spans="1:9" ht="15.75" customHeight="1">
      <c r="C1322" s="14"/>
      <c r="D1322" s="14"/>
      <c r="H1322" s="14"/>
      <c r="I1322" s="14"/>
    </row>
    <row r="1323" spans="1:9" ht="15.75" customHeight="1">
      <c r="C1323" s="14"/>
      <c r="D1323" s="14"/>
      <c r="H1323" s="14"/>
      <c r="I1323" s="14"/>
    </row>
    <row r="1324" spans="1:9" ht="15.75" customHeight="1">
      <c r="C1324" s="14"/>
      <c r="D1324" s="14"/>
      <c r="H1324" s="14"/>
      <c r="I1324" s="14"/>
    </row>
    <row r="1325" spans="1:9" ht="15.75" customHeight="1">
      <c r="C1325" s="14"/>
      <c r="D1325" s="14"/>
      <c r="H1325" s="14"/>
      <c r="I1325" s="14"/>
    </row>
    <row r="1326" spans="1:9" ht="15.75" customHeight="1">
      <c r="A1326" s="14"/>
      <c r="B1326" s="14"/>
      <c r="C1326" s="14"/>
      <c r="D1326" s="14"/>
      <c r="H1326" s="14"/>
      <c r="I1326" s="14"/>
    </row>
    <row r="1327" spans="1:9" ht="15.75" customHeight="1">
      <c r="B1327" s="14"/>
      <c r="C1327" s="14"/>
      <c r="H1327" s="14"/>
      <c r="I1327" s="14"/>
    </row>
    <row r="1328" spans="1:9" ht="15.75" customHeight="1">
      <c r="B1328" s="14"/>
      <c r="C1328" s="14"/>
      <c r="H1328" s="14"/>
      <c r="I1328" s="14"/>
    </row>
    <row r="1329" spans="2:9" ht="15.75" customHeight="1">
      <c r="B1329" s="14"/>
      <c r="C1329" s="14"/>
      <c r="H1329" s="14"/>
      <c r="I1329" s="14"/>
    </row>
    <row r="1330" spans="2:9" ht="15.75" customHeight="1">
      <c r="B1330" s="14"/>
      <c r="C1330" s="14"/>
      <c r="H1330" s="14"/>
      <c r="I1330" s="14"/>
    </row>
    <row r="1331" spans="2:9" ht="15.75" customHeight="1">
      <c r="B1331" s="14"/>
      <c r="C1331" s="14"/>
      <c r="H1331" s="14"/>
      <c r="I1331" s="14"/>
    </row>
    <row r="1332" spans="2:9" ht="15.75" customHeight="1">
      <c r="B1332" s="14"/>
      <c r="C1332" s="14"/>
      <c r="H1332" s="14"/>
      <c r="I1332" s="14"/>
    </row>
    <row r="1333" spans="2:9" ht="15.75" customHeight="1">
      <c r="B1333" s="14"/>
      <c r="C1333" s="14"/>
      <c r="H1333" s="14"/>
      <c r="I1333" s="14"/>
    </row>
    <row r="1334" spans="2:9" ht="15.75" customHeight="1">
      <c r="B1334" s="14"/>
      <c r="C1334" s="14"/>
      <c r="H1334" s="14"/>
      <c r="I1334" s="14"/>
    </row>
    <row r="1335" spans="2:9" ht="15.75" customHeight="1">
      <c r="B1335" s="14"/>
      <c r="C1335" s="14"/>
      <c r="H1335" s="14"/>
      <c r="I1335" s="14"/>
    </row>
    <row r="1336" spans="2:9" ht="15.75" customHeight="1">
      <c r="B1336" s="14"/>
      <c r="C1336" s="14"/>
      <c r="H1336" s="14"/>
      <c r="I1336" s="14"/>
    </row>
    <row r="1337" spans="2:9" ht="15.75" customHeight="1">
      <c r="B1337" s="14"/>
      <c r="C1337" s="14"/>
      <c r="H1337" s="14"/>
      <c r="I1337" s="14"/>
    </row>
    <row r="1338" spans="2:9" ht="15.75" customHeight="1">
      <c r="B1338" s="14"/>
      <c r="C1338" s="14"/>
      <c r="H1338" s="14"/>
      <c r="I1338" s="14"/>
    </row>
    <row r="1339" spans="2:9" ht="15.75" customHeight="1">
      <c r="B1339" s="14"/>
      <c r="C1339" s="14"/>
      <c r="H1339" s="14"/>
      <c r="I1339" s="14"/>
    </row>
    <row r="1340" spans="2:9" ht="15.75" customHeight="1">
      <c r="B1340" s="14"/>
      <c r="C1340" s="14"/>
      <c r="H1340" s="14"/>
      <c r="I1340" s="14"/>
    </row>
    <row r="1341" spans="2:9" ht="15.75" customHeight="1">
      <c r="B1341" s="14"/>
      <c r="C1341" s="14"/>
      <c r="H1341" s="14"/>
      <c r="I1341" s="14"/>
    </row>
    <row r="1342" spans="2:9" ht="15.75" customHeight="1">
      <c r="B1342" s="14"/>
      <c r="C1342" s="14"/>
      <c r="H1342" s="14"/>
      <c r="I1342" s="14"/>
    </row>
    <row r="1343" spans="2:9" ht="15.75" customHeight="1">
      <c r="B1343" s="14"/>
      <c r="C1343" s="14"/>
      <c r="H1343" s="14"/>
      <c r="I1343" s="14"/>
    </row>
    <row r="1344" spans="2:9" ht="15.75" customHeight="1">
      <c r="B1344" s="14"/>
      <c r="C1344" s="14"/>
      <c r="H1344" s="14"/>
      <c r="I1344" s="14"/>
    </row>
    <row r="1345" spans="2:9" ht="15.75" customHeight="1">
      <c r="B1345" s="14"/>
      <c r="C1345" s="14"/>
      <c r="H1345" s="14"/>
      <c r="I1345" s="14"/>
    </row>
    <row r="1346" spans="2:9" ht="15.75" customHeight="1">
      <c r="B1346" s="14"/>
      <c r="C1346" s="14"/>
      <c r="H1346" s="14"/>
      <c r="I1346" s="14"/>
    </row>
    <row r="1347" spans="2:9" ht="15.75" customHeight="1">
      <c r="B1347" s="14"/>
      <c r="C1347" s="14"/>
      <c r="H1347" s="14"/>
      <c r="I1347" s="14"/>
    </row>
    <row r="1348" spans="2:9" ht="15.75" customHeight="1">
      <c r="B1348" s="14"/>
      <c r="C1348" s="14"/>
      <c r="H1348" s="14"/>
      <c r="I1348" s="14"/>
    </row>
    <row r="1349" spans="2:9" ht="15.75" customHeight="1">
      <c r="B1349" s="14"/>
      <c r="C1349" s="14"/>
      <c r="H1349" s="14"/>
      <c r="I1349" s="14"/>
    </row>
    <row r="1350" spans="2:9" ht="15.75" customHeight="1">
      <c r="B1350" s="14"/>
      <c r="C1350" s="14"/>
      <c r="H1350" s="14"/>
      <c r="I1350" s="14"/>
    </row>
    <row r="1351" spans="2:9" ht="15.75" customHeight="1">
      <c r="B1351" s="14"/>
      <c r="C1351" s="14"/>
      <c r="H1351" s="14"/>
      <c r="I1351" s="14"/>
    </row>
    <row r="1352" spans="2:9" ht="15.75" customHeight="1">
      <c r="B1352" s="14"/>
      <c r="C1352" s="14"/>
      <c r="H1352" s="14"/>
      <c r="I1352" s="14"/>
    </row>
    <row r="1353" spans="2:9" ht="15.75" customHeight="1">
      <c r="B1353" s="14"/>
      <c r="C1353" s="14"/>
      <c r="H1353" s="14"/>
      <c r="I1353" s="14"/>
    </row>
    <row r="1354" spans="2:9" ht="15.75" customHeight="1">
      <c r="B1354" s="14"/>
      <c r="C1354" s="14"/>
      <c r="H1354" s="14"/>
      <c r="I1354" s="14"/>
    </row>
    <row r="1355" spans="2:9" ht="15.75" customHeight="1">
      <c r="B1355" s="14"/>
      <c r="C1355" s="14"/>
      <c r="H1355" s="14"/>
      <c r="I1355" s="14"/>
    </row>
    <row r="1356" spans="2:9" ht="15.75" customHeight="1">
      <c r="B1356" s="14"/>
      <c r="C1356" s="14"/>
      <c r="H1356" s="14"/>
      <c r="I1356" s="14"/>
    </row>
    <row r="1357" spans="2:9" ht="15.75" customHeight="1">
      <c r="B1357" s="14"/>
      <c r="C1357" s="14"/>
      <c r="H1357" s="14"/>
      <c r="I1357" s="14"/>
    </row>
    <row r="1358" spans="2:9" ht="15.75" customHeight="1">
      <c r="B1358" s="14"/>
      <c r="C1358" s="14"/>
      <c r="H1358" s="14"/>
      <c r="I1358" s="14"/>
    </row>
    <row r="1359" spans="2:9" ht="15.75" customHeight="1">
      <c r="B1359" s="14"/>
      <c r="C1359" s="14"/>
      <c r="H1359" s="14"/>
      <c r="I1359" s="14"/>
    </row>
    <row r="1360" spans="2:9" ht="15.75" customHeight="1">
      <c r="B1360" s="14"/>
      <c r="C1360" s="14"/>
      <c r="H1360" s="14"/>
      <c r="I1360" s="14"/>
    </row>
    <row r="1361" spans="2:9" ht="15.75" customHeight="1">
      <c r="B1361" s="14"/>
      <c r="C1361" s="14"/>
      <c r="H1361" s="14"/>
      <c r="I1361" s="14"/>
    </row>
    <row r="1362" spans="2:9" ht="15.75" customHeight="1">
      <c r="B1362" s="14"/>
      <c r="C1362" s="14"/>
      <c r="H1362" s="14"/>
      <c r="I1362" s="14"/>
    </row>
    <row r="1363" spans="2:9" ht="15.75" customHeight="1">
      <c r="B1363" s="14"/>
      <c r="C1363" s="14"/>
      <c r="H1363" s="14"/>
      <c r="I1363" s="14"/>
    </row>
    <row r="1364" spans="2:9" ht="15.75" customHeight="1">
      <c r="B1364" s="14"/>
      <c r="C1364" s="14"/>
      <c r="H1364" s="14"/>
      <c r="I1364" s="14"/>
    </row>
    <row r="1365" spans="2:9" ht="15.75" customHeight="1">
      <c r="B1365" s="14"/>
      <c r="C1365" s="14"/>
      <c r="H1365" s="14"/>
      <c r="I1365" s="14"/>
    </row>
    <row r="1366" spans="2:9" ht="15.75" customHeight="1">
      <c r="B1366" s="14"/>
      <c r="C1366" s="14"/>
      <c r="H1366" s="14"/>
      <c r="I1366" s="14"/>
    </row>
    <row r="1367" spans="2:9" ht="15.75" customHeight="1">
      <c r="B1367" s="14"/>
      <c r="C1367" s="14"/>
      <c r="H1367" s="14"/>
      <c r="I1367" s="14"/>
    </row>
    <row r="1368" spans="2:9" ht="15.75" customHeight="1">
      <c r="B1368" s="14"/>
      <c r="C1368" s="14"/>
      <c r="H1368" s="14"/>
      <c r="I1368" s="14"/>
    </row>
    <row r="1369" spans="2:9" ht="15.75" customHeight="1">
      <c r="B1369" s="14"/>
      <c r="C1369" s="14"/>
      <c r="H1369" s="14"/>
      <c r="I1369" s="14"/>
    </row>
    <row r="1370" spans="2:9" ht="15.75" customHeight="1">
      <c r="B1370" s="14"/>
      <c r="C1370" s="14"/>
      <c r="H1370" s="14"/>
      <c r="I1370" s="14"/>
    </row>
    <row r="1371" spans="2:9" ht="15.75" customHeight="1">
      <c r="B1371" s="14"/>
      <c r="C1371" s="14"/>
      <c r="H1371" s="14"/>
      <c r="I1371" s="14"/>
    </row>
    <row r="1372" spans="2:9" ht="15.75" customHeight="1">
      <c r="B1372" s="14"/>
      <c r="C1372" s="14"/>
      <c r="H1372" s="14"/>
      <c r="I1372" s="14"/>
    </row>
    <row r="1373" spans="2:9" ht="15.75" customHeight="1">
      <c r="B1373" s="14"/>
      <c r="C1373" s="14"/>
      <c r="H1373" s="14"/>
      <c r="I1373" s="14"/>
    </row>
    <row r="1374" spans="2:9" ht="15.75" customHeight="1">
      <c r="B1374" s="14"/>
      <c r="C1374" s="14"/>
      <c r="H1374" s="14"/>
      <c r="I1374" s="14"/>
    </row>
    <row r="1375" spans="2:9" ht="15.75" customHeight="1">
      <c r="B1375" s="14"/>
      <c r="C1375" s="14"/>
      <c r="H1375" s="14"/>
      <c r="I1375" s="14"/>
    </row>
    <row r="1376" spans="2:9" ht="15.75" customHeight="1">
      <c r="B1376" s="14"/>
      <c r="C1376" s="14"/>
      <c r="H1376" s="14"/>
      <c r="I1376" s="14"/>
    </row>
    <row r="1377" spans="2:9" ht="15.75" customHeight="1">
      <c r="B1377" s="14"/>
      <c r="C1377" s="14"/>
      <c r="H1377" s="14"/>
      <c r="I1377" s="14"/>
    </row>
    <row r="1378" spans="2:9" ht="15.75" customHeight="1">
      <c r="B1378" s="14"/>
      <c r="C1378" s="14"/>
      <c r="H1378" s="14"/>
      <c r="I1378" s="14"/>
    </row>
    <row r="1379" spans="2:9" ht="15.75" customHeight="1">
      <c r="B1379" s="14"/>
      <c r="C1379" s="14"/>
      <c r="H1379" s="14"/>
      <c r="I1379" s="14"/>
    </row>
    <row r="1380" spans="2:9" ht="15.75" customHeight="1">
      <c r="B1380" s="14"/>
      <c r="C1380" s="14"/>
      <c r="H1380" s="14"/>
      <c r="I1380" s="14"/>
    </row>
    <row r="1381" spans="2:9" ht="15.75" customHeight="1">
      <c r="B1381" s="14"/>
      <c r="C1381" s="14"/>
      <c r="H1381" s="14"/>
      <c r="I1381" s="14"/>
    </row>
    <row r="1382" spans="2:9" ht="15.75" customHeight="1">
      <c r="B1382" s="14"/>
      <c r="C1382" s="14"/>
      <c r="H1382" s="14"/>
      <c r="I1382" s="14"/>
    </row>
    <row r="1383" spans="2:9" ht="15.75" customHeight="1">
      <c r="B1383" s="14"/>
      <c r="C1383" s="14"/>
      <c r="H1383" s="14"/>
      <c r="I1383" s="14"/>
    </row>
    <row r="1384" spans="2:9" ht="15.75" customHeight="1">
      <c r="B1384" s="14"/>
      <c r="C1384" s="14"/>
      <c r="H1384" s="14"/>
      <c r="I1384" s="14"/>
    </row>
    <row r="1385" spans="2:9" ht="15.75" customHeight="1">
      <c r="B1385" s="14"/>
      <c r="C1385" s="14"/>
      <c r="H1385" s="14"/>
      <c r="I1385" s="14"/>
    </row>
    <row r="1386" spans="2:9" ht="15.75" customHeight="1">
      <c r="B1386" s="14"/>
      <c r="C1386" s="14"/>
      <c r="H1386" s="14"/>
      <c r="I1386" s="14"/>
    </row>
    <row r="1387" spans="2:9" ht="15.75" customHeight="1">
      <c r="B1387" s="14"/>
      <c r="C1387" s="14"/>
      <c r="H1387" s="14"/>
      <c r="I1387" s="14"/>
    </row>
    <row r="1388" spans="2:9" ht="15.75" customHeight="1">
      <c r="B1388" s="14"/>
      <c r="C1388" s="14"/>
      <c r="H1388" s="14"/>
      <c r="I1388" s="14"/>
    </row>
    <row r="1389" spans="2:9" ht="15.75" customHeight="1">
      <c r="B1389" s="14"/>
      <c r="C1389" s="14"/>
      <c r="H1389" s="14"/>
      <c r="I1389" s="14"/>
    </row>
    <row r="1390" spans="2:9" ht="15.75" customHeight="1">
      <c r="B1390" s="14"/>
      <c r="C1390" s="14"/>
      <c r="H1390" s="14"/>
      <c r="I1390" s="14"/>
    </row>
    <row r="1391" spans="2:9" ht="15.75" customHeight="1">
      <c r="B1391" s="14"/>
      <c r="C1391" s="14"/>
      <c r="H1391" s="14"/>
      <c r="I1391" s="14"/>
    </row>
    <row r="1392" spans="2:9" ht="15.75" customHeight="1">
      <c r="B1392" s="14"/>
      <c r="C1392" s="14"/>
      <c r="H1392" s="14"/>
      <c r="I1392" s="14"/>
    </row>
    <row r="1393" spans="2:9" ht="15.75" customHeight="1">
      <c r="B1393" s="14"/>
      <c r="C1393" s="14"/>
      <c r="H1393" s="14"/>
      <c r="I1393" s="14"/>
    </row>
    <row r="1394" spans="2:9" ht="15.75" customHeight="1">
      <c r="B1394" s="14"/>
      <c r="C1394" s="14"/>
      <c r="H1394" s="14"/>
      <c r="I1394" s="14"/>
    </row>
    <row r="1395" spans="2:9" ht="15.75" customHeight="1">
      <c r="B1395" s="14"/>
      <c r="C1395" s="14"/>
      <c r="H1395" s="14"/>
      <c r="I1395" s="14"/>
    </row>
    <row r="1396" spans="2:9" ht="15.75" customHeight="1">
      <c r="B1396" s="14"/>
      <c r="C1396" s="14"/>
      <c r="H1396" s="14"/>
      <c r="I1396" s="14"/>
    </row>
    <row r="1397" spans="2:9" ht="15.75" customHeight="1">
      <c r="B1397" s="14"/>
      <c r="C1397" s="14"/>
      <c r="H1397" s="14"/>
      <c r="I1397" s="14"/>
    </row>
    <row r="1398" spans="2:9" ht="15.75" customHeight="1">
      <c r="B1398" s="14"/>
      <c r="C1398" s="14"/>
      <c r="H1398" s="14"/>
      <c r="I1398" s="14"/>
    </row>
    <row r="1399" spans="2:9" ht="15.75" customHeight="1">
      <c r="B1399" s="14"/>
      <c r="C1399" s="14"/>
      <c r="H1399" s="14"/>
      <c r="I1399" s="14"/>
    </row>
    <row r="1400" spans="2:9" ht="15.75" customHeight="1">
      <c r="B1400" s="14"/>
      <c r="C1400" s="14"/>
      <c r="H1400" s="14"/>
      <c r="I1400" s="14"/>
    </row>
    <row r="1401" spans="2:9" ht="15.75" customHeight="1">
      <c r="B1401" s="14"/>
      <c r="C1401" s="14"/>
      <c r="H1401" s="14"/>
      <c r="I1401" s="14"/>
    </row>
    <row r="1402" spans="2:9" ht="15.75" customHeight="1">
      <c r="B1402" s="14"/>
      <c r="C1402" s="14"/>
      <c r="H1402" s="14"/>
      <c r="I1402" s="14"/>
    </row>
    <row r="1403" spans="2:9" ht="15.75" customHeight="1">
      <c r="B1403" s="14"/>
      <c r="C1403" s="14"/>
      <c r="H1403" s="14"/>
      <c r="I1403" s="14"/>
    </row>
    <row r="1404" spans="2:9" ht="15.75" customHeight="1">
      <c r="B1404" s="14"/>
      <c r="C1404" s="14"/>
      <c r="H1404" s="14"/>
      <c r="I1404" s="14"/>
    </row>
    <row r="1405" spans="2:9" ht="15.75" customHeight="1">
      <c r="B1405" s="14"/>
      <c r="C1405" s="14"/>
      <c r="H1405" s="14"/>
      <c r="I1405" s="14"/>
    </row>
    <row r="1406" spans="2:9" ht="15.75" customHeight="1">
      <c r="B1406" s="14"/>
      <c r="C1406" s="14"/>
      <c r="H1406" s="14"/>
      <c r="I1406" s="14"/>
    </row>
    <row r="1407" spans="2:9" ht="15.75" customHeight="1">
      <c r="B1407" s="14"/>
      <c r="C1407" s="14"/>
      <c r="H1407" s="14"/>
      <c r="I1407" s="14"/>
    </row>
    <row r="1408" spans="2:9" ht="15.75" customHeight="1">
      <c r="B1408" s="14"/>
      <c r="C1408" s="14"/>
      <c r="H1408" s="14"/>
      <c r="I1408" s="14"/>
    </row>
    <row r="1409" spans="2:9" ht="15.75" customHeight="1">
      <c r="B1409" s="14"/>
      <c r="C1409" s="14"/>
      <c r="H1409" s="14"/>
      <c r="I1409" s="14"/>
    </row>
    <row r="1410" spans="2:9" ht="15.75" customHeight="1">
      <c r="B1410" s="14"/>
      <c r="C1410" s="14"/>
      <c r="H1410" s="14"/>
      <c r="I1410" s="14"/>
    </row>
    <row r="1411" spans="2:9" ht="15.75" customHeight="1">
      <c r="B1411" s="14"/>
      <c r="C1411" s="14"/>
      <c r="H1411" s="14"/>
      <c r="I1411" s="14"/>
    </row>
    <row r="1412" spans="2:9" ht="15.75" customHeight="1">
      <c r="B1412" s="14"/>
      <c r="C1412" s="14"/>
      <c r="H1412" s="14"/>
      <c r="I1412" s="14"/>
    </row>
    <row r="1413" spans="2:9" ht="15.75" customHeight="1">
      <c r="B1413" s="14"/>
      <c r="C1413" s="14"/>
      <c r="H1413" s="14"/>
      <c r="I1413" s="14"/>
    </row>
    <row r="1414" spans="2:9" ht="15.75" customHeight="1">
      <c r="B1414" s="14"/>
      <c r="C1414" s="14"/>
      <c r="H1414" s="14"/>
      <c r="I1414" s="14"/>
    </row>
    <row r="1415" spans="2:9" ht="15.75" customHeight="1">
      <c r="B1415" s="14"/>
      <c r="C1415" s="14"/>
      <c r="H1415" s="14"/>
      <c r="I1415" s="14"/>
    </row>
    <row r="1416" spans="2:9" ht="15.75" customHeight="1">
      <c r="B1416" s="14"/>
      <c r="C1416" s="14"/>
      <c r="H1416" s="14"/>
      <c r="I1416" s="14"/>
    </row>
    <row r="1417" spans="2:9" ht="15.75" customHeight="1">
      <c r="B1417" s="14"/>
      <c r="C1417" s="14"/>
      <c r="H1417" s="14"/>
      <c r="I1417" s="14"/>
    </row>
    <row r="1418" spans="2:9" ht="15.75" customHeight="1">
      <c r="B1418" s="14"/>
      <c r="C1418" s="14"/>
      <c r="H1418" s="14"/>
      <c r="I1418" s="14"/>
    </row>
    <row r="1419" spans="2:9" ht="15.75" customHeight="1">
      <c r="B1419" s="14"/>
      <c r="C1419" s="14"/>
      <c r="H1419" s="14"/>
      <c r="I1419" s="14"/>
    </row>
    <row r="1420" spans="2:9" ht="15.75" customHeight="1">
      <c r="B1420" s="14"/>
      <c r="C1420" s="14"/>
      <c r="H1420" s="14"/>
      <c r="I1420" s="14"/>
    </row>
    <row r="1421" spans="2:9" ht="15.75" customHeight="1">
      <c r="B1421" s="14"/>
      <c r="C1421" s="14"/>
      <c r="H1421" s="14"/>
      <c r="I1421" s="14"/>
    </row>
    <row r="1422" spans="2:9" ht="15.75" customHeight="1">
      <c r="B1422" s="14"/>
      <c r="C1422" s="14"/>
      <c r="H1422" s="14"/>
      <c r="I1422" s="14"/>
    </row>
    <row r="1423" spans="2:9" ht="15.75" customHeight="1">
      <c r="B1423" s="14"/>
      <c r="C1423" s="14"/>
      <c r="H1423" s="14"/>
      <c r="I1423" s="14"/>
    </row>
    <row r="1424" spans="2:9" ht="15.75" customHeight="1">
      <c r="B1424" s="14"/>
      <c r="C1424" s="14"/>
      <c r="H1424" s="14"/>
      <c r="I1424" s="14"/>
    </row>
    <row r="1425" spans="2:9" ht="15.75" customHeight="1">
      <c r="B1425" s="14"/>
      <c r="C1425" s="14"/>
      <c r="H1425" s="14"/>
      <c r="I1425" s="14"/>
    </row>
    <row r="1426" spans="2:9" ht="15.75" customHeight="1">
      <c r="B1426" s="14"/>
      <c r="C1426" s="14"/>
      <c r="H1426" s="14"/>
      <c r="I1426" s="14"/>
    </row>
    <row r="1427" spans="2:9" ht="15.75" customHeight="1">
      <c r="B1427" s="14"/>
      <c r="C1427" s="14"/>
      <c r="H1427" s="14"/>
      <c r="I1427" s="14"/>
    </row>
    <row r="1428" spans="2:9" ht="15.75" customHeight="1">
      <c r="B1428" s="14"/>
      <c r="C1428" s="14"/>
      <c r="H1428" s="14"/>
      <c r="I1428" s="14"/>
    </row>
    <row r="1429" spans="2:9" ht="15.75" customHeight="1">
      <c r="B1429" s="14"/>
      <c r="C1429" s="14"/>
      <c r="H1429" s="14"/>
      <c r="I1429" s="14"/>
    </row>
    <row r="1430" spans="2:9" ht="15.75" customHeight="1">
      <c r="B1430" s="14"/>
      <c r="C1430" s="14"/>
      <c r="H1430" s="14"/>
      <c r="I1430" s="14"/>
    </row>
    <row r="1431" spans="2:9" ht="15.75" customHeight="1">
      <c r="B1431" s="14"/>
      <c r="C1431" s="14"/>
      <c r="H1431" s="14"/>
      <c r="I1431" s="14"/>
    </row>
    <row r="1432" spans="2:9" ht="15.75" customHeight="1">
      <c r="B1432" s="14"/>
      <c r="C1432" s="14"/>
      <c r="H1432" s="14"/>
      <c r="I1432" s="14"/>
    </row>
    <row r="1433" spans="2:9" ht="15.75" customHeight="1">
      <c r="B1433" s="14"/>
      <c r="C1433" s="14"/>
      <c r="H1433" s="14"/>
      <c r="I1433" s="14"/>
    </row>
    <row r="1434" spans="2:9" ht="15.75" customHeight="1">
      <c r="B1434" s="14"/>
      <c r="C1434" s="14"/>
      <c r="H1434" s="14"/>
      <c r="I1434" s="14"/>
    </row>
    <row r="1435" spans="2:9" ht="15.75" customHeight="1">
      <c r="B1435" s="14"/>
      <c r="C1435" s="14"/>
      <c r="H1435" s="14"/>
      <c r="I1435" s="14"/>
    </row>
    <row r="1436" spans="2:9" ht="15.75" customHeight="1">
      <c r="B1436" s="14"/>
      <c r="C1436" s="14"/>
      <c r="H1436" s="14"/>
      <c r="I1436" s="14"/>
    </row>
    <row r="1437" spans="2:9" ht="15.75" customHeight="1">
      <c r="B1437" s="14"/>
      <c r="C1437" s="14"/>
      <c r="H1437" s="14"/>
      <c r="I1437" s="14"/>
    </row>
    <row r="1438" spans="2:9" ht="15.75" customHeight="1">
      <c r="B1438" s="14"/>
      <c r="C1438" s="14"/>
      <c r="H1438" s="14"/>
      <c r="I1438" s="14"/>
    </row>
    <row r="1439" spans="2:9" ht="15.75" customHeight="1">
      <c r="B1439" s="14"/>
      <c r="C1439" s="14"/>
      <c r="H1439" s="14"/>
      <c r="I1439" s="14"/>
    </row>
    <row r="1440" spans="2:9" ht="15.75" customHeight="1">
      <c r="B1440" s="14"/>
      <c r="C1440" s="14"/>
      <c r="H1440" s="14"/>
      <c r="I1440" s="14"/>
    </row>
    <row r="1441" spans="2:9" ht="15.75" customHeight="1">
      <c r="B1441" s="14"/>
      <c r="C1441" s="14"/>
      <c r="H1441" s="14"/>
      <c r="I1441" s="14"/>
    </row>
    <row r="1442" spans="2:9" ht="15.75" customHeight="1">
      <c r="B1442" s="14"/>
      <c r="C1442" s="14"/>
      <c r="H1442" s="14"/>
      <c r="I1442" s="14"/>
    </row>
    <row r="1443" spans="2:9" ht="15.75" customHeight="1">
      <c r="B1443" s="14"/>
      <c r="C1443" s="14"/>
      <c r="H1443" s="14"/>
      <c r="I1443" s="14"/>
    </row>
    <row r="1444" spans="2:9" ht="15.75" customHeight="1">
      <c r="B1444" s="14"/>
      <c r="C1444" s="14"/>
      <c r="H1444" s="14"/>
      <c r="I1444" s="14"/>
    </row>
    <row r="1445" spans="2:9" ht="15.75" customHeight="1">
      <c r="B1445" s="14"/>
      <c r="C1445" s="14"/>
      <c r="H1445" s="14"/>
      <c r="I1445" s="14"/>
    </row>
    <row r="1446" spans="2:9" ht="15.75" customHeight="1">
      <c r="B1446" s="14"/>
      <c r="C1446" s="14"/>
      <c r="H1446" s="14"/>
      <c r="I1446" s="14"/>
    </row>
    <row r="1447" spans="2:9" ht="15.75" customHeight="1">
      <c r="B1447" s="14"/>
      <c r="C1447" s="14"/>
      <c r="H1447" s="14"/>
      <c r="I1447" s="14"/>
    </row>
    <row r="1448" spans="2:9" ht="15.75" customHeight="1">
      <c r="B1448" s="14"/>
      <c r="C1448" s="14"/>
      <c r="H1448" s="14"/>
      <c r="I1448" s="14"/>
    </row>
    <row r="1449" spans="2:9" ht="15.75" customHeight="1">
      <c r="B1449" s="14"/>
      <c r="C1449" s="14"/>
      <c r="H1449" s="14"/>
      <c r="I1449" s="14"/>
    </row>
    <row r="1450" spans="2:9" ht="15.75" customHeight="1">
      <c r="B1450" s="14"/>
      <c r="C1450" s="14"/>
      <c r="H1450" s="14"/>
      <c r="I1450" s="14"/>
    </row>
    <row r="1451" spans="2:9" ht="15.75" customHeight="1">
      <c r="B1451" s="14"/>
      <c r="C1451" s="14"/>
      <c r="H1451" s="14"/>
      <c r="I1451" s="14"/>
    </row>
    <row r="1452" spans="2:9" ht="15.75" customHeight="1">
      <c r="B1452" s="14"/>
      <c r="C1452" s="14"/>
      <c r="H1452" s="14"/>
      <c r="I1452" s="14"/>
    </row>
    <row r="1453" spans="2:9" ht="15.75" customHeight="1">
      <c r="B1453" s="14"/>
      <c r="C1453" s="14"/>
      <c r="H1453" s="14"/>
      <c r="I1453" s="14"/>
    </row>
    <row r="1454" spans="2:9" ht="15.75" customHeight="1">
      <c r="B1454" s="14"/>
      <c r="C1454" s="14"/>
      <c r="H1454" s="14"/>
      <c r="I1454" s="14"/>
    </row>
    <row r="1455" spans="2:9" ht="15.75" customHeight="1">
      <c r="B1455" s="14"/>
      <c r="C1455" s="14"/>
      <c r="H1455" s="14"/>
      <c r="I1455" s="14"/>
    </row>
    <row r="1456" spans="2:9" ht="15.75" customHeight="1">
      <c r="B1456" s="14"/>
      <c r="C1456" s="14"/>
      <c r="H1456" s="14"/>
      <c r="I1456" s="14"/>
    </row>
    <row r="1457" spans="2:9" ht="15.75" customHeight="1">
      <c r="B1457" s="14"/>
      <c r="C1457" s="14"/>
      <c r="H1457" s="14"/>
      <c r="I1457" s="14"/>
    </row>
    <row r="1458" spans="2:9" ht="15.75" customHeight="1">
      <c r="B1458" s="14"/>
      <c r="C1458" s="14"/>
      <c r="H1458" s="14"/>
      <c r="I1458" s="14"/>
    </row>
    <row r="1459" spans="2:9" ht="15.75" customHeight="1">
      <c r="B1459" s="14"/>
      <c r="C1459" s="14"/>
      <c r="H1459" s="14"/>
      <c r="I1459" s="14"/>
    </row>
    <row r="1460" spans="2:9" ht="15.75" customHeight="1">
      <c r="B1460" s="14"/>
      <c r="C1460" s="14"/>
      <c r="H1460" s="14"/>
      <c r="I1460" s="14"/>
    </row>
    <row r="1461" spans="2:9" ht="15.75" customHeight="1">
      <c r="B1461" s="14"/>
      <c r="C1461" s="14"/>
      <c r="H1461" s="14"/>
      <c r="I1461" s="14"/>
    </row>
    <row r="1462" spans="2:9" ht="15.75" customHeight="1">
      <c r="B1462" s="14"/>
      <c r="C1462" s="14"/>
      <c r="H1462" s="14"/>
      <c r="I1462" s="14"/>
    </row>
    <row r="1463" spans="2:9" ht="15.75" customHeight="1">
      <c r="B1463" s="14"/>
      <c r="C1463" s="14"/>
      <c r="H1463" s="14"/>
      <c r="I1463" s="14"/>
    </row>
    <row r="1464" spans="2:9" ht="15.75" customHeight="1">
      <c r="B1464" s="14"/>
      <c r="C1464" s="14"/>
      <c r="H1464" s="14"/>
      <c r="I1464" s="14"/>
    </row>
    <row r="1465" spans="2:9" ht="15.75" customHeight="1">
      <c r="B1465" s="14"/>
      <c r="C1465" s="14"/>
      <c r="H1465" s="14"/>
      <c r="I1465" s="14"/>
    </row>
    <row r="1466" spans="2:9" ht="15.75" customHeight="1">
      <c r="B1466" s="14"/>
      <c r="C1466" s="14"/>
      <c r="H1466" s="14"/>
      <c r="I1466" s="14"/>
    </row>
    <row r="1467" spans="2:9" ht="15.75" customHeight="1">
      <c r="B1467" s="14"/>
      <c r="C1467" s="14"/>
      <c r="H1467" s="14"/>
      <c r="I1467" s="14"/>
    </row>
    <row r="1468" spans="2:9" ht="15.75" customHeight="1">
      <c r="B1468" s="14"/>
      <c r="C1468" s="14"/>
      <c r="H1468" s="14"/>
      <c r="I1468" s="14"/>
    </row>
    <row r="1469" spans="2:9" ht="15.75" customHeight="1">
      <c r="B1469" s="14"/>
      <c r="C1469" s="14"/>
      <c r="H1469" s="14"/>
      <c r="I1469" s="14"/>
    </row>
    <row r="1470" spans="2:9" ht="15.75" customHeight="1">
      <c r="B1470" s="14"/>
      <c r="C1470" s="14"/>
      <c r="H1470" s="14"/>
      <c r="I1470" s="14"/>
    </row>
    <row r="1471" spans="2:9" ht="15.75" customHeight="1">
      <c r="B1471" s="14"/>
      <c r="C1471" s="14"/>
      <c r="H1471" s="14"/>
      <c r="I1471" s="14"/>
    </row>
    <row r="1472" spans="2:9" ht="15.75" customHeight="1">
      <c r="B1472" s="14"/>
      <c r="C1472" s="14"/>
      <c r="H1472" s="14"/>
      <c r="I1472" s="14"/>
    </row>
    <row r="1473" spans="2:9" ht="15.75" customHeight="1">
      <c r="B1473" s="14"/>
      <c r="C1473" s="14"/>
      <c r="H1473" s="14"/>
      <c r="I1473" s="14"/>
    </row>
    <row r="1474" spans="2:9" ht="15.75" customHeight="1">
      <c r="B1474" s="14"/>
      <c r="C1474" s="14"/>
      <c r="H1474" s="14"/>
      <c r="I1474" s="14"/>
    </row>
    <row r="1475" spans="2:9" ht="15.75" customHeight="1">
      <c r="B1475" s="14"/>
      <c r="C1475" s="14"/>
      <c r="H1475" s="14"/>
      <c r="I1475" s="14"/>
    </row>
    <row r="1476" spans="2:9" ht="15.75" customHeight="1">
      <c r="B1476" s="14"/>
      <c r="C1476" s="14"/>
      <c r="H1476" s="14"/>
      <c r="I1476" s="14"/>
    </row>
    <row r="1477" spans="2:9" ht="15.75" customHeight="1">
      <c r="B1477" s="14"/>
      <c r="C1477" s="14"/>
      <c r="H1477" s="14"/>
      <c r="I1477" s="14"/>
    </row>
    <row r="1478" spans="2:9" ht="15.75" customHeight="1">
      <c r="B1478" s="14"/>
      <c r="C1478" s="14"/>
      <c r="H1478" s="14"/>
      <c r="I1478" s="14"/>
    </row>
    <row r="1479" spans="2:9" ht="15.75" customHeight="1">
      <c r="B1479" s="14"/>
      <c r="C1479" s="14"/>
      <c r="H1479" s="14"/>
      <c r="I1479" s="14"/>
    </row>
    <row r="1480" spans="2:9" ht="15.75" customHeight="1">
      <c r="B1480" s="14"/>
      <c r="C1480" s="14"/>
      <c r="H1480" s="14"/>
      <c r="I1480" s="14"/>
    </row>
    <row r="1481" spans="2:9" ht="15.75" customHeight="1">
      <c r="B1481" s="14"/>
      <c r="C1481" s="14"/>
      <c r="H1481" s="14"/>
      <c r="I1481" s="14"/>
    </row>
    <row r="1482" spans="2:9" ht="15.75" customHeight="1">
      <c r="B1482" s="14"/>
      <c r="C1482" s="14"/>
      <c r="H1482" s="14"/>
      <c r="I1482" s="14"/>
    </row>
    <row r="1483" spans="2:9" ht="15.75" customHeight="1">
      <c r="B1483" s="14"/>
      <c r="C1483" s="14"/>
      <c r="H1483" s="14"/>
      <c r="I1483" s="14"/>
    </row>
    <row r="1484" spans="2:9" ht="15.75" customHeight="1">
      <c r="B1484" s="14"/>
      <c r="C1484" s="14"/>
      <c r="H1484" s="14"/>
      <c r="I1484" s="14"/>
    </row>
    <row r="1485" spans="2:9" ht="15.75" customHeight="1">
      <c r="B1485" s="14"/>
      <c r="C1485" s="14"/>
      <c r="H1485" s="14"/>
      <c r="I1485" s="14"/>
    </row>
    <row r="1486" spans="2:9" ht="15.75" customHeight="1">
      <c r="B1486" s="14"/>
      <c r="C1486" s="14"/>
      <c r="H1486" s="14"/>
      <c r="I1486" s="14"/>
    </row>
    <row r="1487" spans="2:9" ht="15.75" customHeight="1">
      <c r="B1487" s="14"/>
      <c r="C1487" s="14"/>
      <c r="H1487" s="14"/>
      <c r="I1487" s="14"/>
    </row>
    <row r="1488" spans="2:9" ht="15.75" customHeight="1">
      <c r="B1488" s="14"/>
      <c r="C1488" s="14"/>
      <c r="H1488" s="14"/>
      <c r="I1488" s="14"/>
    </row>
    <row r="1489" spans="2:9" ht="15.75" customHeight="1">
      <c r="B1489" s="14"/>
      <c r="C1489" s="14"/>
      <c r="H1489" s="14"/>
      <c r="I1489" s="14"/>
    </row>
    <row r="1490" spans="2:9" ht="15.75" customHeight="1">
      <c r="B1490" s="14"/>
      <c r="C1490" s="14"/>
      <c r="H1490" s="14"/>
      <c r="I1490" s="14"/>
    </row>
    <row r="1491" spans="2:9" ht="15.75" customHeight="1">
      <c r="B1491" s="14"/>
      <c r="C1491" s="14"/>
      <c r="H1491" s="14"/>
      <c r="I1491" s="14"/>
    </row>
    <row r="1492" spans="2:9" ht="15.75" customHeight="1">
      <c r="B1492" s="14"/>
      <c r="C1492" s="14"/>
      <c r="H1492" s="14"/>
      <c r="I1492" s="14"/>
    </row>
    <row r="1493" spans="2:9" ht="15.75" customHeight="1">
      <c r="B1493" s="14"/>
      <c r="C1493" s="14"/>
      <c r="H1493" s="14"/>
      <c r="I1493" s="14"/>
    </row>
    <row r="1494" spans="2:9" ht="15.75" customHeight="1">
      <c r="B1494" s="14"/>
      <c r="C1494" s="14"/>
      <c r="H1494" s="14"/>
      <c r="I1494" s="14"/>
    </row>
    <row r="1495" spans="2:9" ht="15.75" customHeight="1">
      <c r="B1495" s="14"/>
      <c r="C1495" s="14"/>
      <c r="H1495" s="14"/>
      <c r="I1495" s="14"/>
    </row>
    <row r="1496" spans="2:9" ht="15.75" customHeight="1">
      <c r="B1496" s="14"/>
      <c r="C1496" s="14"/>
      <c r="H1496" s="14"/>
      <c r="I1496" s="14"/>
    </row>
    <row r="1497" spans="2:9" ht="15.75" customHeight="1">
      <c r="B1497" s="14"/>
      <c r="C1497" s="14"/>
      <c r="H1497" s="14"/>
      <c r="I1497" s="14"/>
    </row>
    <row r="1498" spans="2:9" ht="15.75" customHeight="1">
      <c r="B1498" s="14"/>
      <c r="C1498" s="14"/>
      <c r="H1498" s="14"/>
      <c r="I1498" s="14"/>
    </row>
    <row r="1499" spans="2:9" ht="15.75" customHeight="1">
      <c r="B1499" s="14"/>
      <c r="C1499" s="14"/>
      <c r="H1499" s="14"/>
      <c r="I1499" s="14"/>
    </row>
    <row r="1500" spans="2:9" ht="15.75" customHeight="1">
      <c r="B1500" s="14"/>
      <c r="C1500" s="14"/>
      <c r="H1500" s="14"/>
      <c r="I1500" s="14"/>
    </row>
    <row r="1501" spans="2:9" ht="15.75" customHeight="1">
      <c r="B1501" s="14"/>
      <c r="C1501" s="14"/>
      <c r="H1501" s="14"/>
      <c r="I1501" s="14"/>
    </row>
    <row r="1502" spans="2:9" ht="15.75" customHeight="1">
      <c r="B1502" s="14"/>
      <c r="C1502" s="14"/>
      <c r="H1502" s="14"/>
      <c r="I1502" s="14"/>
    </row>
    <row r="1503" spans="2:9" ht="15.75" customHeight="1">
      <c r="B1503" s="14"/>
      <c r="C1503" s="14"/>
      <c r="H1503" s="14"/>
      <c r="I1503" s="14"/>
    </row>
    <row r="1504" spans="2:9" ht="15.75" customHeight="1">
      <c r="B1504" s="14"/>
      <c r="C1504" s="14"/>
      <c r="H1504" s="14"/>
      <c r="I1504" s="14"/>
    </row>
    <row r="1505" spans="2:9" ht="15.75" customHeight="1">
      <c r="B1505" s="14"/>
      <c r="C1505" s="14"/>
      <c r="H1505" s="14"/>
      <c r="I1505" s="14"/>
    </row>
    <row r="1506" spans="2:9" ht="15.75" customHeight="1">
      <c r="B1506" s="14"/>
      <c r="C1506" s="14"/>
      <c r="H1506" s="14"/>
      <c r="I1506" s="14"/>
    </row>
    <row r="1507" spans="2:9" ht="15.75" customHeight="1">
      <c r="B1507" s="14"/>
      <c r="C1507" s="14"/>
      <c r="H1507" s="14"/>
      <c r="I1507" s="14"/>
    </row>
    <row r="1508" spans="2:9" ht="15.75" customHeight="1">
      <c r="B1508" s="14"/>
      <c r="C1508" s="14"/>
      <c r="H1508" s="14"/>
      <c r="I1508" s="14"/>
    </row>
    <row r="1509" spans="2:9" ht="15.75" customHeight="1">
      <c r="B1509" s="14"/>
      <c r="C1509" s="14"/>
      <c r="H1509" s="14"/>
      <c r="I1509" s="14"/>
    </row>
    <row r="1510" spans="2:9" ht="15.75" customHeight="1">
      <c r="B1510" s="14"/>
      <c r="C1510" s="14"/>
      <c r="H1510" s="14"/>
      <c r="I1510" s="14"/>
    </row>
    <row r="1511" spans="2:9" ht="15.75" customHeight="1">
      <c r="B1511" s="14"/>
      <c r="C1511" s="14"/>
      <c r="H1511" s="14"/>
      <c r="I1511" s="14"/>
    </row>
    <row r="1512" spans="2:9" ht="15.75" customHeight="1">
      <c r="B1512" s="14"/>
      <c r="C1512" s="14"/>
      <c r="H1512" s="14"/>
      <c r="I1512" s="14"/>
    </row>
    <row r="1513" spans="2:9" ht="15.75" customHeight="1">
      <c r="B1513" s="14"/>
      <c r="C1513" s="14"/>
      <c r="H1513" s="14"/>
      <c r="I1513" s="14"/>
    </row>
    <row r="1514" spans="2:9" ht="15.75" customHeight="1">
      <c r="B1514" s="14"/>
      <c r="C1514" s="14"/>
      <c r="H1514" s="14"/>
      <c r="I1514" s="14"/>
    </row>
    <row r="1515" spans="2:9" ht="15.75" customHeight="1">
      <c r="B1515" s="14"/>
      <c r="C1515" s="14"/>
      <c r="H1515" s="14"/>
      <c r="I1515" s="14"/>
    </row>
    <row r="1516" spans="2:9" ht="15.75" customHeight="1">
      <c r="B1516" s="14"/>
      <c r="C1516" s="14"/>
      <c r="H1516" s="14"/>
      <c r="I1516" s="14"/>
    </row>
    <row r="1517" spans="2:9" ht="15.75" customHeight="1">
      <c r="B1517" s="14"/>
      <c r="C1517" s="14"/>
      <c r="H1517" s="14"/>
      <c r="I1517" s="14"/>
    </row>
    <row r="1518" spans="2:9" ht="15.75" customHeight="1">
      <c r="B1518" s="14"/>
      <c r="C1518" s="14"/>
      <c r="H1518" s="14"/>
      <c r="I1518" s="14"/>
    </row>
    <row r="1519" spans="2:9" ht="15.75" customHeight="1">
      <c r="B1519" s="14"/>
      <c r="C1519" s="14"/>
      <c r="H1519" s="14"/>
      <c r="I1519" s="14"/>
    </row>
    <row r="1520" spans="2:9" ht="15.75" customHeight="1">
      <c r="B1520" s="14"/>
      <c r="C1520" s="14"/>
      <c r="H1520" s="14"/>
      <c r="I1520" s="14"/>
    </row>
    <row r="1521" spans="2:9" ht="15.75" customHeight="1">
      <c r="B1521" s="14"/>
      <c r="C1521" s="14"/>
      <c r="H1521" s="14"/>
      <c r="I1521" s="14"/>
    </row>
    <row r="1522" spans="2:9" ht="15.75" customHeight="1">
      <c r="B1522" s="14"/>
      <c r="C1522" s="14"/>
      <c r="H1522" s="14"/>
      <c r="I1522" s="14"/>
    </row>
    <row r="1523" spans="2:9" ht="15.75" customHeight="1">
      <c r="B1523" s="14"/>
      <c r="C1523" s="14"/>
      <c r="H1523" s="14"/>
      <c r="I1523" s="14"/>
    </row>
    <row r="1524" spans="2:9" ht="15.75" customHeight="1">
      <c r="B1524" s="14"/>
      <c r="C1524" s="14"/>
      <c r="H1524" s="14"/>
      <c r="I1524" s="14"/>
    </row>
    <row r="1525" spans="2:9" ht="15.75" customHeight="1">
      <c r="B1525" s="14"/>
      <c r="C1525" s="14"/>
      <c r="H1525" s="14"/>
      <c r="I1525" s="14"/>
    </row>
    <row r="1526" spans="2:9" ht="15.75" customHeight="1">
      <c r="B1526" s="14"/>
      <c r="C1526" s="14"/>
      <c r="H1526" s="14"/>
      <c r="I1526" s="14"/>
    </row>
  </sheetData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Cópia de Resumo_CNU</vt:lpstr>
      <vt:lpstr>(Visão Dash) Cópia de Resumo_CN</vt:lpstr>
      <vt:lpstr>(Visão Dash)Consolidado_Profiss</vt:lpstr>
      <vt:lpstr>(Visão Dash) Especialidades map</vt:lpstr>
      <vt:lpstr> Corpo_Clínico_Detalhado CNU</vt:lpstr>
      <vt:lpstr>🔵Clinicas_Credenciadas + Corpo</vt:lpstr>
      <vt:lpstr>(Visão Dash) Resumo_SU</vt:lpstr>
      <vt:lpstr>Apoio</vt:lpstr>
      <vt:lpstr>Principais_Profissionais</vt:lpstr>
      <vt:lpstr>Especialidades</vt:lpstr>
      <vt:lpstr>(Visão Dash) Consolidado_Profis</vt:lpstr>
      <vt:lpstr>Lista especialidades</vt:lpstr>
      <vt:lpstr>Página5</vt:lpstr>
      <vt:lpstr>Credenciados Seguros_CNU</vt:lpstr>
      <vt:lpstr>BD_Médicos</vt:lpstr>
      <vt:lpstr>BD_Clínicas </vt:lpstr>
      <vt:lpstr>AUX Michel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Karina Scarparo Tonelli</dc:creator>
  <cp:lastModifiedBy>TPA Saúde 1</cp:lastModifiedBy>
  <dcterms:created xsi:type="dcterms:W3CDTF">2025-10-21T12:53:52Z</dcterms:created>
  <dcterms:modified xsi:type="dcterms:W3CDTF">2025-11-04T21:10:41Z</dcterms:modified>
</cp:coreProperties>
</file>